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tag-seq\DEG_lists\"/>
    </mc:Choice>
  </mc:AlternateContent>
  <xr:revisionPtr revIDLastSave="0" documentId="13_ncr:1_{CF1BBC42-6565-4465-8C84-26764B2621E8}" xr6:coauthVersionLast="47" xr6:coauthVersionMax="47" xr10:uidLastSave="{00000000-0000-0000-0000-000000000000}"/>
  <bookViews>
    <workbookView xWindow="38290" yWindow="-110" windowWidth="38620" windowHeight="21100" activeTab="7" xr2:uid="{00000000-000D-0000-FFFF-FFFF00000000}"/>
  </bookViews>
  <sheets>
    <sheet name="diploid" sheetId="1" r:id="rId1"/>
    <sheet name="triploid" sheetId="2" r:id="rId2"/>
    <sheet name="overlap" sheetId="3" r:id="rId3"/>
    <sheet name="diploid_only" sheetId="4" r:id="rId4"/>
    <sheet name="triploid_only" sheetId="5" r:id="rId5"/>
    <sheet name="table" sheetId="6" r:id="rId6"/>
    <sheet name="2n-MS-table" sheetId="9" r:id="rId7"/>
    <sheet name="3n-MS-tabl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8" i="6" l="1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W8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81" i="6"/>
  <c r="Y72" i="6"/>
  <c r="Y77" i="6"/>
  <c r="Y79" i="6"/>
  <c r="Y68" i="6"/>
  <c r="Y3" i="6"/>
  <c r="W4" i="6"/>
  <c r="W5" i="6"/>
  <c r="W6" i="6"/>
  <c r="W7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80" i="6"/>
  <c r="W81" i="6"/>
  <c r="W72" i="6"/>
  <c r="W66" i="6"/>
  <c r="W75" i="6"/>
  <c r="W77" i="6"/>
  <c r="W79" i="6"/>
  <c r="W71" i="6"/>
  <c r="W82" i="6"/>
  <c r="W78" i="6"/>
  <c r="W68" i="6"/>
  <c r="W73" i="6"/>
  <c r="W64" i="6"/>
  <c r="W3" i="6"/>
  <c r="R4" i="6"/>
  <c r="S4" i="6"/>
  <c r="T4" i="6"/>
  <c r="U4" i="6"/>
  <c r="R5" i="6"/>
  <c r="S5" i="6"/>
  <c r="T5" i="6"/>
  <c r="U5" i="6"/>
  <c r="R6" i="6"/>
  <c r="S6" i="6"/>
  <c r="T6" i="6"/>
  <c r="U6" i="6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R19" i="6"/>
  <c r="S19" i="6"/>
  <c r="T19" i="6"/>
  <c r="U19" i="6"/>
  <c r="R20" i="6"/>
  <c r="S20" i="6"/>
  <c r="T20" i="6"/>
  <c r="U20" i="6"/>
  <c r="R21" i="6"/>
  <c r="S21" i="6"/>
  <c r="T21" i="6"/>
  <c r="U21" i="6"/>
  <c r="R22" i="6"/>
  <c r="S22" i="6"/>
  <c r="T22" i="6"/>
  <c r="U22" i="6"/>
  <c r="R23" i="6"/>
  <c r="S23" i="6"/>
  <c r="T23" i="6"/>
  <c r="U23" i="6"/>
  <c r="R24" i="6"/>
  <c r="S24" i="6"/>
  <c r="T24" i="6"/>
  <c r="U24" i="6"/>
  <c r="R25" i="6"/>
  <c r="S25" i="6"/>
  <c r="T25" i="6"/>
  <c r="U25" i="6"/>
  <c r="R26" i="6"/>
  <c r="S26" i="6"/>
  <c r="T26" i="6"/>
  <c r="U26" i="6"/>
  <c r="R27" i="6"/>
  <c r="S27" i="6"/>
  <c r="T27" i="6"/>
  <c r="U27" i="6"/>
  <c r="R28" i="6"/>
  <c r="S28" i="6"/>
  <c r="T28" i="6"/>
  <c r="U28" i="6"/>
  <c r="R29" i="6"/>
  <c r="S29" i="6"/>
  <c r="T29" i="6"/>
  <c r="U29" i="6"/>
  <c r="R30" i="6"/>
  <c r="S30" i="6"/>
  <c r="T30" i="6"/>
  <c r="U30" i="6"/>
  <c r="R31" i="6"/>
  <c r="S31" i="6"/>
  <c r="T31" i="6"/>
  <c r="U31" i="6"/>
  <c r="R32" i="6"/>
  <c r="S32" i="6"/>
  <c r="T32" i="6"/>
  <c r="U32" i="6"/>
  <c r="R33" i="6"/>
  <c r="S33" i="6"/>
  <c r="T33" i="6"/>
  <c r="U33" i="6"/>
  <c r="R34" i="6"/>
  <c r="S34" i="6"/>
  <c r="T34" i="6"/>
  <c r="U34" i="6"/>
  <c r="R35" i="6"/>
  <c r="S35" i="6"/>
  <c r="T35" i="6"/>
  <c r="U35" i="6"/>
  <c r="R36" i="6"/>
  <c r="S36" i="6"/>
  <c r="T36" i="6"/>
  <c r="U36" i="6"/>
  <c r="R37" i="6"/>
  <c r="S37" i="6"/>
  <c r="T37" i="6"/>
  <c r="U37" i="6"/>
  <c r="R38" i="6"/>
  <c r="S38" i="6"/>
  <c r="T38" i="6"/>
  <c r="U38" i="6"/>
  <c r="R39" i="6"/>
  <c r="S39" i="6"/>
  <c r="T39" i="6"/>
  <c r="U39" i="6"/>
  <c r="R40" i="6"/>
  <c r="S40" i="6"/>
  <c r="T40" i="6"/>
  <c r="U40" i="6"/>
  <c r="R41" i="6"/>
  <c r="S41" i="6"/>
  <c r="T41" i="6"/>
  <c r="U41" i="6"/>
  <c r="R42" i="6"/>
  <c r="S42" i="6"/>
  <c r="T42" i="6"/>
  <c r="U42" i="6"/>
  <c r="R43" i="6"/>
  <c r="S43" i="6"/>
  <c r="T43" i="6"/>
  <c r="U43" i="6"/>
  <c r="R44" i="6"/>
  <c r="S44" i="6"/>
  <c r="T44" i="6"/>
  <c r="U44" i="6"/>
  <c r="R45" i="6"/>
  <c r="S45" i="6"/>
  <c r="T45" i="6"/>
  <c r="U45" i="6"/>
  <c r="R46" i="6"/>
  <c r="S46" i="6"/>
  <c r="T46" i="6"/>
  <c r="U46" i="6"/>
  <c r="R47" i="6"/>
  <c r="S47" i="6"/>
  <c r="T47" i="6"/>
  <c r="U47" i="6"/>
  <c r="R48" i="6"/>
  <c r="S48" i="6"/>
  <c r="T48" i="6"/>
  <c r="U48" i="6"/>
  <c r="R49" i="6"/>
  <c r="S49" i="6"/>
  <c r="T49" i="6"/>
  <c r="U49" i="6"/>
  <c r="R50" i="6"/>
  <c r="S50" i="6"/>
  <c r="T50" i="6"/>
  <c r="U50" i="6"/>
  <c r="R51" i="6"/>
  <c r="S51" i="6"/>
  <c r="T51" i="6"/>
  <c r="U51" i="6"/>
  <c r="R52" i="6"/>
  <c r="S52" i="6"/>
  <c r="T52" i="6"/>
  <c r="U52" i="6"/>
  <c r="R53" i="6"/>
  <c r="S53" i="6"/>
  <c r="T53" i="6"/>
  <c r="U53" i="6"/>
  <c r="R54" i="6"/>
  <c r="S54" i="6"/>
  <c r="T54" i="6"/>
  <c r="U54" i="6"/>
  <c r="R55" i="6"/>
  <c r="S55" i="6"/>
  <c r="T55" i="6"/>
  <c r="U55" i="6"/>
  <c r="R56" i="6"/>
  <c r="S56" i="6"/>
  <c r="T56" i="6"/>
  <c r="U56" i="6"/>
  <c r="R57" i="6"/>
  <c r="S57" i="6"/>
  <c r="T57" i="6"/>
  <c r="U57" i="6"/>
  <c r="R58" i="6"/>
  <c r="S58" i="6"/>
  <c r="T58" i="6"/>
  <c r="U58" i="6"/>
  <c r="R59" i="6"/>
  <c r="S59" i="6"/>
  <c r="T59" i="6"/>
  <c r="U59" i="6"/>
  <c r="R60" i="6"/>
  <c r="S60" i="6"/>
  <c r="T60" i="6"/>
  <c r="U60" i="6"/>
  <c r="R61" i="6"/>
  <c r="S61" i="6"/>
  <c r="T61" i="6"/>
  <c r="U61" i="6"/>
  <c r="R62" i="6"/>
  <c r="S62" i="6"/>
  <c r="T62" i="6"/>
  <c r="U62" i="6"/>
  <c r="R80" i="6"/>
  <c r="S80" i="6"/>
  <c r="Y80" i="6" s="1"/>
  <c r="T80" i="6"/>
  <c r="U80" i="6"/>
  <c r="R81" i="6"/>
  <c r="S81" i="6"/>
  <c r="T81" i="6"/>
  <c r="U81" i="6"/>
  <c r="R72" i="6"/>
  <c r="S72" i="6"/>
  <c r="T72" i="6"/>
  <c r="U72" i="6"/>
  <c r="R66" i="6"/>
  <c r="S66" i="6"/>
  <c r="T66" i="6"/>
  <c r="Y66" i="6" s="1"/>
  <c r="U66" i="6"/>
  <c r="R75" i="6"/>
  <c r="S75" i="6"/>
  <c r="Y75" i="6" s="1"/>
  <c r="T75" i="6"/>
  <c r="U75" i="6"/>
  <c r="R77" i="6"/>
  <c r="S77" i="6"/>
  <c r="T77" i="6"/>
  <c r="U77" i="6"/>
  <c r="R79" i="6"/>
  <c r="S79" i="6"/>
  <c r="T79" i="6"/>
  <c r="U79" i="6"/>
  <c r="R71" i="6"/>
  <c r="S71" i="6"/>
  <c r="T71" i="6"/>
  <c r="Y71" i="6" s="1"/>
  <c r="U71" i="6"/>
  <c r="R76" i="6"/>
  <c r="S76" i="6"/>
  <c r="Y76" i="6" s="1"/>
  <c r="T76" i="6"/>
  <c r="U76" i="6"/>
  <c r="R70" i="6"/>
  <c r="S70" i="6"/>
  <c r="Y70" i="6" s="1"/>
  <c r="T70" i="6"/>
  <c r="U70" i="6"/>
  <c r="R74" i="6"/>
  <c r="S74" i="6"/>
  <c r="Y74" i="6" s="1"/>
  <c r="T74" i="6"/>
  <c r="U74" i="6"/>
  <c r="R67" i="6"/>
  <c r="S67" i="6"/>
  <c r="T67" i="6"/>
  <c r="Y67" i="6" s="1"/>
  <c r="U67" i="6"/>
  <c r="R83" i="6"/>
  <c r="S83" i="6"/>
  <c r="Y83" i="6" s="1"/>
  <c r="T83" i="6"/>
  <c r="U83" i="6"/>
  <c r="R69" i="6"/>
  <c r="S69" i="6"/>
  <c r="Y69" i="6" s="1"/>
  <c r="T69" i="6"/>
  <c r="U69" i="6"/>
  <c r="R63" i="6"/>
  <c r="S63" i="6"/>
  <c r="Y63" i="6" s="1"/>
  <c r="T63" i="6"/>
  <c r="U63" i="6"/>
  <c r="R65" i="6"/>
  <c r="S65" i="6"/>
  <c r="Y65" i="6" s="1"/>
  <c r="T65" i="6"/>
  <c r="U65" i="6"/>
  <c r="R82" i="6"/>
  <c r="S82" i="6"/>
  <c r="Y82" i="6" s="1"/>
  <c r="T82" i="6"/>
  <c r="U82" i="6"/>
  <c r="R78" i="6"/>
  <c r="S78" i="6"/>
  <c r="T78" i="6"/>
  <c r="U78" i="6"/>
  <c r="R68" i="6"/>
  <c r="S68" i="6"/>
  <c r="T68" i="6"/>
  <c r="U68" i="6"/>
  <c r="R73" i="6"/>
  <c r="S73" i="6"/>
  <c r="T73" i="6"/>
  <c r="Y73" i="6" s="1"/>
  <c r="U73" i="6"/>
  <c r="R64" i="6"/>
  <c r="S64" i="6"/>
  <c r="Y64" i="6" s="1"/>
  <c r="T64" i="6"/>
  <c r="U64" i="6"/>
  <c r="U3" i="6"/>
  <c r="T3" i="6"/>
  <c r="S3" i="6"/>
  <c r="V3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80" i="6"/>
  <c r="Q81" i="6"/>
  <c r="Q72" i="6"/>
  <c r="Q66" i="6"/>
  <c r="Q75" i="6"/>
  <c r="Q77" i="6"/>
  <c r="Q79" i="6"/>
  <c r="Q71" i="6"/>
  <c r="Q76" i="6"/>
  <c r="Q70" i="6"/>
  <c r="Q74" i="6"/>
  <c r="Q67" i="6"/>
  <c r="Q83" i="6"/>
  <c r="Q69" i="6"/>
  <c r="Q63" i="6"/>
  <c r="Q65" i="6"/>
  <c r="Q82" i="6"/>
  <c r="Q78" i="6"/>
  <c r="Q68" i="6"/>
  <c r="Q73" i="6"/>
  <c r="Q64" i="6"/>
  <c r="Q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80" i="6"/>
  <c r="P81" i="6"/>
  <c r="P72" i="6"/>
  <c r="P66" i="6"/>
  <c r="P75" i="6"/>
  <c r="P77" i="6"/>
  <c r="P79" i="6"/>
  <c r="P71" i="6"/>
  <c r="P76" i="6"/>
  <c r="P70" i="6"/>
  <c r="P74" i="6"/>
  <c r="P67" i="6"/>
  <c r="P83" i="6"/>
  <c r="P69" i="6"/>
  <c r="P63" i="6"/>
  <c r="P65" i="6"/>
  <c r="P82" i="6"/>
  <c r="P78" i="6"/>
  <c r="P68" i="6"/>
  <c r="P73" i="6"/>
  <c r="P64" i="6"/>
  <c r="P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80" i="6"/>
  <c r="O81" i="6"/>
  <c r="O72" i="6"/>
  <c r="O66" i="6"/>
  <c r="O75" i="6"/>
  <c r="O77" i="6"/>
  <c r="O79" i="6"/>
  <c r="O71" i="6"/>
  <c r="O76" i="6"/>
  <c r="W76" i="6" s="1"/>
  <c r="O70" i="6"/>
  <c r="W70" i="6" s="1"/>
  <c r="O74" i="6"/>
  <c r="W74" i="6" s="1"/>
  <c r="O67" i="6"/>
  <c r="W67" i="6" s="1"/>
  <c r="O83" i="6"/>
  <c r="W83" i="6" s="1"/>
  <c r="O69" i="6"/>
  <c r="W69" i="6" s="1"/>
  <c r="O63" i="6"/>
  <c r="W63" i="6" s="1"/>
  <c r="O65" i="6"/>
  <c r="W65" i="6" s="1"/>
  <c r="O82" i="6"/>
  <c r="O78" i="6"/>
  <c r="O68" i="6"/>
  <c r="O73" i="6"/>
  <c r="O64" i="6"/>
  <c r="O3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80" i="6"/>
  <c r="N81" i="6"/>
  <c r="N72" i="6"/>
  <c r="N66" i="6"/>
  <c r="N75" i="6"/>
  <c r="N77" i="6"/>
  <c r="N79" i="6"/>
  <c r="N71" i="6"/>
  <c r="N76" i="6"/>
  <c r="N70" i="6"/>
  <c r="N74" i="6"/>
  <c r="N67" i="6"/>
  <c r="N83" i="6"/>
  <c r="N69" i="6"/>
  <c r="N63" i="6"/>
  <c r="N65" i="6"/>
  <c r="N82" i="6"/>
  <c r="N78" i="6"/>
  <c r="N68" i="6"/>
  <c r="N73" i="6"/>
  <c r="N6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3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2" i="3"/>
  <c r="J154" i="3"/>
  <c r="J4" i="3"/>
  <c r="J64" i="3"/>
  <c r="J171" i="3"/>
  <c r="J114" i="3"/>
  <c r="J100" i="3"/>
  <c r="J28" i="3"/>
  <c r="J23" i="3"/>
  <c r="J144" i="3"/>
  <c r="J161" i="3"/>
  <c r="J38" i="3"/>
  <c r="J120" i="3"/>
  <c r="J80" i="3"/>
  <c r="J37" i="3"/>
  <c r="J111" i="3"/>
  <c r="J178" i="3"/>
  <c r="J177" i="3"/>
  <c r="J152" i="3"/>
  <c r="J170" i="3"/>
  <c r="J68" i="3"/>
  <c r="J118" i="3"/>
  <c r="J47" i="3"/>
  <c r="J128" i="3"/>
  <c r="J134" i="3"/>
  <c r="J141" i="3"/>
  <c r="J17" i="3"/>
  <c r="J26" i="3"/>
  <c r="J86" i="3"/>
  <c r="J92" i="3"/>
  <c r="J169" i="3"/>
  <c r="J69" i="3"/>
  <c r="J156" i="3"/>
  <c r="J41" i="3"/>
  <c r="J145" i="3"/>
  <c r="J98" i="3"/>
  <c r="J125" i="3"/>
  <c r="J110" i="3"/>
  <c r="J27" i="3"/>
  <c r="J48" i="3"/>
  <c r="J124" i="3"/>
  <c r="J142" i="3"/>
  <c r="J121" i="3"/>
  <c r="J102" i="3"/>
  <c r="J70" i="3"/>
  <c r="J119" i="3"/>
  <c r="J53" i="3"/>
  <c r="J103" i="3"/>
  <c r="J77" i="3"/>
  <c r="J11" i="3"/>
  <c r="J167" i="3"/>
  <c r="J131" i="3"/>
  <c r="J105" i="3"/>
  <c r="J59" i="3"/>
  <c r="J174" i="3"/>
  <c r="J5" i="3"/>
  <c r="J57" i="3"/>
  <c r="J143" i="3"/>
  <c r="J32" i="3"/>
  <c r="J21" i="3"/>
  <c r="J63" i="3"/>
  <c r="J90" i="3"/>
  <c r="J153" i="3"/>
  <c r="J172" i="3"/>
  <c r="J89" i="3"/>
  <c r="J76" i="3"/>
  <c r="J52" i="3"/>
  <c r="J33" i="3"/>
  <c r="J25" i="3"/>
  <c r="J67" i="3"/>
  <c r="J93" i="3"/>
  <c r="J160" i="3"/>
  <c r="J3" i="3"/>
  <c r="J82" i="3"/>
  <c r="J158" i="3"/>
  <c r="J106" i="3"/>
  <c r="J73" i="3"/>
  <c r="J135" i="3"/>
  <c r="J78" i="3"/>
  <c r="J108" i="3"/>
  <c r="J65" i="3"/>
  <c r="J139" i="3"/>
  <c r="J157" i="3"/>
  <c r="J107" i="3"/>
  <c r="J132" i="3"/>
  <c r="J117" i="3"/>
  <c r="J151" i="3"/>
  <c r="J34" i="3"/>
  <c r="J13" i="3"/>
  <c r="J99" i="3"/>
  <c r="J147" i="3"/>
  <c r="J54" i="3"/>
  <c r="J75" i="3"/>
  <c r="J162" i="3"/>
  <c r="J146" i="3"/>
  <c r="J71" i="3"/>
  <c r="J60" i="3"/>
  <c r="J74" i="3"/>
  <c r="J97" i="3"/>
  <c r="J50" i="3"/>
  <c r="J29" i="3"/>
  <c r="J24" i="3"/>
  <c r="J46" i="3"/>
  <c r="J91" i="3"/>
  <c r="J123" i="3"/>
  <c r="J166" i="3"/>
  <c r="J66" i="3"/>
  <c r="J96" i="3"/>
  <c r="J72" i="3"/>
  <c r="J94" i="3"/>
  <c r="J165" i="3"/>
  <c r="J20" i="3"/>
  <c r="J159" i="3"/>
  <c r="J113" i="3"/>
  <c r="J51" i="3"/>
  <c r="J115" i="3"/>
  <c r="J101" i="3"/>
  <c r="J116" i="3"/>
  <c r="J44" i="3"/>
  <c r="J39" i="3"/>
  <c r="J133" i="3"/>
  <c r="J55" i="3"/>
  <c r="J87" i="3"/>
  <c r="J149" i="3"/>
  <c r="J126" i="3"/>
  <c r="J88" i="3"/>
  <c r="J61" i="3"/>
  <c r="J163" i="3"/>
  <c r="J9" i="3"/>
  <c r="J85" i="3"/>
  <c r="J175" i="3"/>
  <c r="J36" i="3"/>
  <c r="J15" i="3"/>
  <c r="J104" i="3"/>
  <c r="J7" i="3"/>
  <c r="J83" i="3"/>
  <c r="J62" i="3"/>
  <c r="J58" i="3"/>
  <c r="J84" i="3"/>
  <c r="J148" i="3"/>
  <c r="J122" i="3"/>
  <c r="J35" i="3"/>
  <c r="J136" i="3"/>
  <c r="J81" i="3"/>
  <c r="J18" i="3"/>
  <c r="J40" i="3"/>
  <c r="J45" i="3"/>
  <c r="J112" i="3"/>
  <c r="J31" i="3"/>
  <c r="J22" i="3"/>
  <c r="J43" i="3"/>
  <c r="J79" i="3"/>
  <c r="J10" i="3"/>
  <c r="J95" i="3"/>
  <c r="J179" i="3"/>
  <c r="J16" i="3"/>
  <c r="J140" i="3"/>
  <c r="J138" i="3"/>
  <c r="J2" i="3"/>
  <c r="J49" i="3"/>
  <c r="J42" i="3"/>
  <c r="J130" i="3"/>
  <c r="J137" i="3"/>
  <c r="J129" i="3"/>
  <c r="J176" i="3"/>
  <c r="J6" i="3"/>
  <c r="J14" i="3"/>
  <c r="J155" i="3"/>
  <c r="J168" i="3"/>
  <c r="J150" i="3"/>
  <c r="J56" i="3"/>
  <c r="J19" i="3"/>
  <c r="J164" i="3"/>
  <c r="J8" i="3"/>
  <c r="J109" i="3"/>
  <c r="J173" i="3"/>
  <c r="J12" i="3"/>
  <c r="J127" i="3"/>
  <c r="J30" i="3"/>
  <c r="I154" i="3"/>
  <c r="I4" i="3"/>
  <c r="I64" i="3"/>
  <c r="I171" i="3"/>
  <c r="I114" i="3"/>
  <c r="I100" i="3"/>
  <c r="I28" i="3"/>
  <c r="I23" i="3"/>
  <c r="I144" i="3"/>
  <c r="I161" i="3"/>
  <c r="I38" i="3"/>
  <c r="I120" i="3"/>
  <c r="I80" i="3"/>
  <c r="I37" i="3"/>
  <c r="I111" i="3"/>
  <c r="I178" i="3"/>
  <c r="I177" i="3"/>
  <c r="I152" i="3"/>
  <c r="I170" i="3"/>
  <c r="I68" i="3"/>
  <c r="I118" i="3"/>
  <c r="I47" i="3"/>
  <c r="I128" i="3"/>
  <c r="I134" i="3"/>
  <c r="I141" i="3"/>
  <c r="I17" i="3"/>
  <c r="I26" i="3"/>
  <c r="I86" i="3"/>
  <c r="I92" i="3"/>
  <c r="I169" i="3"/>
  <c r="I69" i="3"/>
  <c r="I156" i="3"/>
  <c r="I41" i="3"/>
  <c r="I145" i="3"/>
  <c r="I98" i="3"/>
  <c r="I125" i="3"/>
  <c r="I110" i="3"/>
  <c r="I27" i="3"/>
  <c r="I48" i="3"/>
  <c r="I124" i="3"/>
  <c r="I142" i="3"/>
  <c r="I121" i="3"/>
  <c r="I102" i="3"/>
  <c r="I70" i="3"/>
  <c r="I119" i="3"/>
  <c r="I53" i="3"/>
  <c r="I103" i="3"/>
  <c r="I77" i="3"/>
  <c r="I11" i="3"/>
  <c r="I167" i="3"/>
  <c r="I131" i="3"/>
  <c r="I105" i="3"/>
  <c r="I59" i="3"/>
  <c r="I174" i="3"/>
  <c r="I5" i="3"/>
  <c r="I57" i="3"/>
  <c r="I143" i="3"/>
  <c r="I32" i="3"/>
  <c r="I21" i="3"/>
  <c r="I63" i="3"/>
  <c r="I90" i="3"/>
  <c r="I153" i="3"/>
  <c r="I172" i="3"/>
  <c r="I89" i="3"/>
  <c r="I76" i="3"/>
  <c r="I52" i="3"/>
  <c r="I33" i="3"/>
  <c r="I25" i="3"/>
  <c r="I67" i="3"/>
  <c r="I93" i="3"/>
  <c r="I160" i="3"/>
  <c r="I3" i="3"/>
  <c r="I82" i="3"/>
  <c r="I158" i="3"/>
  <c r="I106" i="3"/>
  <c r="I73" i="3"/>
  <c r="I135" i="3"/>
  <c r="I78" i="3"/>
  <c r="I108" i="3"/>
  <c r="I65" i="3"/>
  <c r="I139" i="3"/>
  <c r="I157" i="3"/>
  <c r="I107" i="3"/>
  <c r="I132" i="3"/>
  <c r="I117" i="3"/>
  <c r="I151" i="3"/>
  <c r="I34" i="3"/>
  <c r="I13" i="3"/>
  <c r="I99" i="3"/>
  <c r="I147" i="3"/>
  <c r="I54" i="3"/>
  <c r="I75" i="3"/>
  <c r="I162" i="3"/>
  <c r="I146" i="3"/>
  <c r="I71" i="3"/>
  <c r="I60" i="3"/>
  <c r="I74" i="3"/>
  <c r="I97" i="3"/>
  <c r="I50" i="3"/>
  <c r="I29" i="3"/>
  <c r="I24" i="3"/>
  <c r="I46" i="3"/>
  <c r="I91" i="3"/>
  <c r="I123" i="3"/>
  <c r="I166" i="3"/>
  <c r="I66" i="3"/>
  <c r="I96" i="3"/>
  <c r="I72" i="3"/>
  <c r="I94" i="3"/>
  <c r="I165" i="3"/>
  <c r="I20" i="3"/>
  <c r="I159" i="3"/>
  <c r="I113" i="3"/>
  <c r="I51" i="3"/>
  <c r="I115" i="3"/>
  <c r="I101" i="3"/>
  <c r="I116" i="3"/>
  <c r="I44" i="3"/>
  <c r="I39" i="3"/>
  <c r="I133" i="3"/>
  <c r="I55" i="3"/>
  <c r="I87" i="3"/>
  <c r="I149" i="3"/>
  <c r="I126" i="3"/>
  <c r="I88" i="3"/>
  <c r="I61" i="3"/>
  <c r="I163" i="3"/>
  <c r="I9" i="3"/>
  <c r="I85" i="3"/>
  <c r="I175" i="3"/>
  <c r="I36" i="3"/>
  <c r="I15" i="3"/>
  <c r="I104" i="3"/>
  <c r="I7" i="3"/>
  <c r="I83" i="3"/>
  <c r="I62" i="3"/>
  <c r="I58" i="3"/>
  <c r="I84" i="3"/>
  <c r="I148" i="3"/>
  <c r="I122" i="3"/>
  <c r="I35" i="3"/>
  <c r="I136" i="3"/>
  <c r="I81" i="3"/>
  <c r="I18" i="3"/>
  <c r="I40" i="3"/>
  <c r="I45" i="3"/>
  <c r="I112" i="3"/>
  <c r="I31" i="3"/>
  <c r="I22" i="3"/>
  <c r="I43" i="3"/>
  <c r="I79" i="3"/>
  <c r="I10" i="3"/>
  <c r="I95" i="3"/>
  <c r="I179" i="3"/>
  <c r="I16" i="3"/>
  <c r="I140" i="3"/>
  <c r="I138" i="3"/>
  <c r="I2" i="3"/>
  <c r="I49" i="3"/>
  <c r="I42" i="3"/>
  <c r="I130" i="3"/>
  <c r="I137" i="3"/>
  <c r="I129" i="3"/>
  <c r="I176" i="3"/>
  <c r="I6" i="3"/>
  <c r="I14" i="3"/>
  <c r="I155" i="3"/>
  <c r="I168" i="3"/>
  <c r="I150" i="3"/>
  <c r="I56" i="3"/>
  <c r="I19" i="3"/>
  <c r="I164" i="3"/>
  <c r="I8" i="3"/>
  <c r="I109" i="3"/>
  <c r="I173" i="3"/>
  <c r="I12" i="3"/>
  <c r="I127" i="3"/>
  <c r="I30" i="3"/>
  <c r="H154" i="3"/>
  <c r="H4" i="3"/>
  <c r="H64" i="3"/>
  <c r="H171" i="3"/>
  <c r="H114" i="3"/>
  <c r="H100" i="3"/>
  <c r="H28" i="3"/>
  <c r="H23" i="3"/>
  <c r="H144" i="3"/>
  <c r="H161" i="3"/>
  <c r="H38" i="3"/>
  <c r="H120" i="3"/>
  <c r="H80" i="3"/>
  <c r="H37" i="3"/>
  <c r="H111" i="3"/>
  <c r="H178" i="3"/>
  <c r="H177" i="3"/>
  <c r="H152" i="3"/>
  <c r="H170" i="3"/>
  <c r="H68" i="3"/>
  <c r="H118" i="3"/>
  <c r="H47" i="3"/>
  <c r="H128" i="3"/>
  <c r="H134" i="3"/>
  <c r="H141" i="3"/>
  <c r="H17" i="3"/>
  <c r="H26" i="3"/>
  <c r="H86" i="3"/>
  <c r="H92" i="3"/>
  <c r="H169" i="3"/>
  <c r="H69" i="3"/>
  <c r="H156" i="3"/>
  <c r="H41" i="3"/>
  <c r="H145" i="3"/>
  <c r="H98" i="3"/>
  <c r="H125" i="3"/>
  <c r="H110" i="3"/>
  <c r="H27" i="3"/>
  <c r="H48" i="3"/>
  <c r="H124" i="3"/>
  <c r="H142" i="3"/>
  <c r="H121" i="3"/>
  <c r="H102" i="3"/>
  <c r="H70" i="3"/>
  <c r="H119" i="3"/>
  <c r="H53" i="3"/>
  <c r="H103" i="3"/>
  <c r="H77" i="3"/>
  <c r="H11" i="3"/>
  <c r="H167" i="3"/>
  <c r="H131" i="3"/>
  <c r="H105" i="3"/>
  <c r="H59" i="3"/>
  <c r="H174" i="3"/>
  <c r="H5" i="3"/>
  <c r="H57" i="3"/>
  <c r="H143" i="3"/>
  <c r="H32" i="3"/>
  <c r="H21" i="3"/>
  <c r="H63" i="3"/>
  <c r="H90" i="3"/>
  <c r="H153" i="3"/>
  <c r="H172" i="3"/>
  <c r="H89" i="3"/>
  <c r="H76" i="3"/>
  <c r="H52" i="3"/>
  <c r="H33" i="3"/>
  <c r="H25" i="3"/>
  <c r="H67" i="3"/>
  <c r="H93" i="3"/>
  <c r="H160" i="3"/>
  <c r="H3" i="3"/>
  <c r="H82" i="3"/>
  <c r="H158" i="3"/>
  <c r="H106" i="3"/>
  <c r="H73" i="3"/>
  <c r="H135" i="3"/>
  <c r="H78" i="3"/>
  <c r="H108" i="3"/>
  <c r="H65" i="3"/>
  <c r="H139" i="3"/>
  <c r="H157" i="3"/>
  <c r="H107" i="3"/>
  <c r="H132" i="3"/>
  <c r="H117" i="3"/>
  <c r="H151" i="3"/>
  <c r="H34" i="3"/>
  <c r="H13" i="3"/>
  <c r="H99" i="3"/>
  <c r="H147" i="3"/>
  <c r="H54" i="3"/>
  <c r="H75" i="3"/>
  <c r="H162" i="3"/>
  <c r="H146" i="3"/>
  <c r="H71" i="3"/>
  <c r="H60" i="3"/>
  <c r="H74" i="3"/>
  <c r="H97" i="3"/>
  <c r="H50" i="3"/>
  <c r="H29" i="3"/>
  <c r="H24" i="3"/>
  <c r="H46" i="3"/>
  <c r="H91" i="3"/>
  <c r="H123" i="3"/>
  <c r="H166" i="3"/>
  <c r="H66" i="3"/>
  <c r="H96" i="3"/>
  <c r="H72" i="3"/>
  <c r="H94" i="3"/>
  <c r="H165" i="3"/>
  <c r="H20" i="3"/>
  <c r="H159" i="3"/>
  <c r="H113" i="3"/>
  <c r="H51" i="3"/>
  <c r="H115" i="3"/>
  <c r="H101" i="3"/>
  <c r="H116" i="3"/>
  <c r="H44" i="3"/>
  <c r="H39" i="3"/>
  <c r="H133" i="3"/>
  <c r="H55" i="3"/>
  <c r="H87" i="3"/>
  <c r="H149" i="3"/>
  <c r="H126" i="3"/>
  <c r="H88" i="3"/>
  <c r="H61" i="3"/>
  <c r="H163" i="3"/>
  <c r="H9" i="3"/>
  <c r="H85" i="3"/>
  <c r="H175" i="3"/>
  <c r="H36" i="3"/>
  <c r="H15" i="3"/>
  <c r="H104" i="3"/>
  <c r="H7" i="3"/>
  <c r="H83" i="3"/>
  <c r="H62" i="3"/>
  <c r="H58" i="3"/>
  <c r="H84" i="3"/>
  <c r="H148" i="3"/>
  <c r="H122" i="3"/>
  <c r="H35" i="3"/>
  <c r="H136" i="3"/>
  <c r="H81" i="3"/>
  <c r="H18" i="3"/>
  <c r="H40" i="3"/>
  <c r="H45" i="3"/>
  <c r="H112" i="3"/>
  <c r="H31" i="3"/>
  <c r="H22" i="3"/>
  <c r="H43" i="3"/>
  <c r="H79" i="3"/>
  <c r="H10" i="3"/>
  <c r="H95" i="3"/>
  <c r="H179" i="3"/>
  <c r="H16" i="3"/>
  <c r="H140" i="3"/>
  <c r="H138" i="3"/>
  <c r="H2" i="3"/>
  <c r="H49" i="3"/>
  <c r="H42" i="3"/>
  <c r="H130" i="3"/>
  <c r="H137" i="3"/>
  <c r="H129" i="3"/>
  <c r="H176" i="3"/>
  <c r="H6" i="3"/>
  <c r="H14" i="3"/>
  <c r="H155" i="3"/>
  <c r="H168" i="3"/>
  <c r="H150" i="3"/>
  <c r="H56" i="3"/>
  <c r="H19" i="3"/>
  <c r="H164" i="3"/>
  <c r="H8" i="3"/>
  <c r="H109" i="3"/>
  <c r="H173" i="3"/>
  <c r="H12" i="3"/>
  <c r="H127" i="3"/>
  <c r="H30" i="3"/>
  <c r="F154" i="3"/>
  <c r="G154" i="3"/>
  <c r="F4" i="3"/>
  <c r="G4" i="3"/>
  <c r="F64" i="3"/>
  <c r="G64" i="3"/>
  <c r="F171" i="3"/>
  <c r="G171" i="3"/>
  <c r="F114" i="3"/>
  <c r="G114" i="3"/>
  <c r="F100" i="3"/>
  <c r="G100" i="3"/>
  <c r="F28" i="3"/>
  <c r="G28" i="3"/>
  <c r="F23" i="3"/>
  <c r="G23" i="3"/>
  <c r="F144" i="3"/>
  <c r="G144" i="3"/>
  <c r="F161" i="3"/>
  <c r="G161" i="3"/>
  <c r="F38" i="3"/>
  <c r="G38" i="3"/>
  <c r="F120" i="3"/>
  <c r="G120" i="3"/>
  <c r="F80" i="3"/>
  <c r="G80" i="3"/>
  <c r="F37" i="3"/>
  <c r="G37" i="3"/>
  <c r="F111" i="3"/>
  <c r="G111" i="3"/>
  <c r="F178" i="3"/>
  <c r="G178" i="3"/>
  <c r="F177" i="3"/>
  <c r="G177" i="3"/>
  <c r="F152" i="3"/>
  <c r="G152" i="3"/>
  <c r="F170" i="3"/>
  <c r="G170" i="3"/>
  <c r="F68" i="3"/>
  <c r="G68" i="3"/>
  <c r="F118" i="3"/>
  <c r="G118" i="3"/>
  <c r="F47" i="3"/>
  <c r="G47" i="3"/>
  <c r="F128" i="3"/>
  <c r="G128" i="3"/>
  <c r="F134" i="3"/>
  <c r="G134" i="3"/>
  <c r="F141" i="3"/>
  <c r="G141" i="3"/>
  <c r="F17" i="3"/>
  <c r="G17" i="3"/>
  <c r="F26" i="3"/>
  <c r="G26" i="3"/>
  <c r="F86" i="3"/>
  <c r="G86" i="3"/>
  <c r="F92" i="3"/>
  <c r="G92" i="3"/>
  <c r="F169" i="3"/>
  <c r="G169" i="3"/>
  <c r="F69" i="3"/>
  <c r="G69" i="3"/>
  <c r="F156" i="3"/>
  <c r="G156" i="3"/>
  <c r="F41" i="3"/>
  <c r="G41" i="3"/>
  <c r="F145" i="3"/>
  <c r="G145" i="3"/>
  <c r="F98" i="3"/>
  <c r="G98" i="3"/>
  <c r="F125" i="3"/>
  <c r="G125" i="3"/>
  <c r="F110" i="3"/>
  <c r="G110" i="3"/>
  <c r="F27" i="3"/>
  <c r="G27" i="3"/>
  <c r="F48" i="3"/>
  <c r="G48" i="3"/>
  <c r="F124" i="3"/>
  <c r="G124" i="3"/>
  <c r="F142" i="3"/>
  <c r="G142" i="3"/>
  <c r="F121" i="3"/>
  <c r="G121" i="3"/>
  <c r="F102" i="3"/>
  <c r="G102" i="3"/>
  <c r="F70" i="3"/>
  <c r="G70" i="3"/>
  <c r="F119" i="3"/>
  <c r="G119" i="3"/>
  <c r="F53" i="3"/>
  <c r="G53" i="3"/>
  <c r="F103" i="3"/>
  <c r="G103" i="3"/>
  <c r="F77" i="3"/>
  <c r="G77" i="3"/>
  <c r="F11" i="3"/>
  <c r="G11" i="3"/>
  <c r="F167" i="3"/>
  <c r="G167" i="3"/>
  <c r="F131" i="3"/>
  <c r="G131" i="3"/>
  <c r="F105" i="3"/>
  <c r="G105" i="3"/>
  <c r="F59" i="3"/>
  <c r="G59" i="3"/>
  <c r="F174" i="3"/>
  <c r="G174" i="3"/>
  <c r="F5" i="3"/>
  <c r="G5" i="3"/>
  <c r="F57" i="3"/>
  <c r="G57" i="3"/>
  <c r="F143" i="3"/>
  <c r="G143" i="3"/>
  <c r="F32" i="3"/>
  <c r="G32" i="3"/>
  <c r="F21" i="3"/>
  <c r="G21" i="3"/>
  <c r="F63" i="3"/>
  <c r="G63" i="3"/>
  <c r="F90" i="3"/>
  <c r="G90" i="3"/>
  <c r="F153" i="3"/>
  <c r="G153" i="3"/>
  <c r="F172" i="3"/>
  <c r="G172" i="3"/>
  <c r="F89" i="3"/>
  <c r="G89" i="3"/>
  <c r="F76" i="3"/>
  <c r="G76" i="3"/>
  <c r="F52" i="3"/>
  <c r="G52" i="3"/>
  <c r="F33" i="3"/>
  <c r="G33" i="3"/>
  <c r="F25" i="3"/>
  <c r="G25" i="3"/>
  <c r="F67" i="3"/>
  <c r="G67" i="3"/>
  <c r="F93" i="3"/>
  <c r="G93" i="3"/>
  <c r="F160" i="3"/>
  <c r="G160" i="3"/>
  <c r="F3" i="3"/>
  <c r="G3" i="3"/>
  <c r="F82" i="3"/>
  <c r="G82" i="3"/>
  <c r="F158" i="3"/>
  <c r="G158" i="3"/>
  <c r="F106" i="3"/>
  <c r="G106" i="3"/>
  <c r="F73" i="3"/>
  <c r="G73" i="3"/>
  <c r="F135" i="3"/>
  <c r="G135" i="3"/>
  <c r="F78" i="3"/>
  <c r="G78" i="3"/>
  <c r="F108" i="3"/>
  <c r="G108" i="3"/>
  <c r="F65" i="3"/>
  <c r="G65" i="3"/>
  <c r="F139" i="3"/>
  <c r="G139" i="3"/>
  <c r="F157" i="3"/>
  <c r="G157" i="3"/>
  <c r="F107" i="3"/>
  <c r="G107" i="3"/>
  <c r="F132" i="3"/>
  <c r="G132" i="3"/>
  <c r="F117" i="3"/>
  <c r="G117" i="3"/>
  <c r="F151" i="3"/>
  <c r="G151" i="3"/>
  <c r="F34" i="3"/>
  <c r="G34" i="3"/>
  <c r="F13" i="3"/>
  <c r="G13" i="3"/>
  <c r="F99" i="3"/>
  <c r="G99" i="3"/>
  <c r="F147" i="3"/>
  <c r="G147" i="3"/>
  <c r="F54" i="3"/>
  <c r="G54" i="3"/>
  <c r="F75" i="3"/>
  <c r="G75" i="3"/>
  <c r="F162" i="3"/>
  <c r="G162" i="3"/>
  <c r="F146" i="3"/>
  <c r="G146" i="3"/>
  <c r="F71" i="3"/>
  <c r="G71" i="3"/>
  <c r="F60" i="3"/>
  <c r="G60" i="3"/>
  <c r="F74" i="3"/>
  <c r="G74" i="3"/>
  <c r="F97" i="3"/>
  <c r="G97" i="3"/>
  <c r="F50" i="3"/>
  <c r="G50" i="3"/>
  <c r="F29" i="3"/>
  <c r="G29" i="3"/>
  <c r="F24" i="3"/>
  <c r="G24" i="3"/>
  <c r="F46" i="3"/>
  <c r="G46" i="3"/>
  <c r="F91" i="3"/>
  <c r="G91" i="3"/>
  <c r="F123" i="3"/>
  <c r="G123" i="3"/>
  <c r="F166" i="3"/>
  <c r="G166" i="3"/>
  <c r="F66" i="3"/>
  <c r="G66" i="3"/>
  <c r="F96" i="3"/>
  <c r="G96" i="3"/>
  <c r="F72" i="3"/>
  <c r="G72" i="3"/>
  <c r="F94" i="3"/>
  <c r="G94" i="3"/>
  <c r="F165" i="3"/>
  <c r="G165" i="3"/>
  <c r="F20" i="3"/>
  <c r="G20" i="3"/>
  <c r="F159" i="3"/>
  <c r="G159" i="3"/>
  <c r="F113" i="3"/>
  <c r="G113" i="3"/>
  <c r="F51" i="3"/>
  <c r="G51" i="3"/>
  <c r="F115" i="3"/>
  <c r="G115" i="3"/>
  <c r="F101" i="3"/>
  <c r="G101" i="3"/>
  <c r="F116" i="3"/>
  <c r="G116" i="3"/>
  <c r="F44" i="3"/>
  <c r="G44" i="3"/>
  <c r="F39" i="3"/>
  <c r="G39" i="3"/>
  <c r="F133" i="3"/>
  <c r="G133" i="3"/>
  <c r="F55" i="3"/>
  <c r="G55" i="3"/>
  <c r="F87" i="3"/>
  <c r="G87" i="3"/>
  <c r="F149" i="3"/>
  <c r="G149" i="3"/>
  <c r="F126" i="3"/>
  <c r="G126" i="3"/>
  <c r="F88" i="3"/>
  <c r="G88" i="3"/>
  <c r="F61" i="3"/>
  <c r="G61" i="3"/>
  <c r="F163" i="3"/>
  <c r="G163" i="3"/>
  <c r="F9" i="3"/>
  <c r="G9" i="3"/>
  <c r="F85" i="3"/>
  <c r="G85" i="3"/>
  <c r="F175" i="3"/>
  <c r="G175" i="3"/>
  <c r="F36" i="3"/>
  <c r="G36" i="3"/>
  <c r="F15" i="3"/>
  <c r="G15" i="3"/>
  <c r="F104" i="3"/>
  <c r="G104" i="3"/>
  <c r="F7" i="3"/>
  <c r="G7" i="3"/>
  <c r="F83" i="3"/>
  <c r="G83" i="3"/>
  <c r="F62" i="3"/>
  <c r="G62" i="3"/>
  <c r="F58" i="3"/>
  <c r="G58" i="3"/>
  <c r="F84" i="3"/>
  <c r="G84" i="3"/>
  <c r="F148" i="3"/>
  <c r="G148" i="3"/>
  <c r="F122" i="3"/>
  <c r="G122" i="3"/>
  <c r="F35" i="3"/>
  <c r="G35" i="3"/>
  <c r="F136" i="3"/>
  <c r="G136" i="3"/>
  <c r="F81" i="3"/>
  <c r="G81" i="3"/>
  <c r="F18" i="3"/>
  <c r="G18" i="3"/>
  <c r="F40" i="3"/>
  <c r="G40" i="3"/>
  <c r="F45" i="3"/>
  <c r="G45" i="3"/>
  <c r="F112" i="3"/>
  <c r="G112" i="3"/>
  <c r="F31" i="3"/>
  <c r="G31" i="3"/>
  <c r="F22" i="3"/>
  <c r="G22" i="3"/>
  <c r="F43" i="3"/>
  <c r="G43" i="3"/>
  <c r="F79" i="3"/>
  <c r="G79" i="3"/>
  <c r="F10" i="3"/>
  <c r="G10" i="3"/>
  <c r="F95" i="3"/>
  <c r="G95" i="3"/>
  <c r="F179" i="3"/>
  <c r="G179" i="3"/>
  <c r="F16" i="3"/>
  <c r="G16" i="3"/>
  <c r="F140" i="3"/>
  <c r="G140" i="3"/>
  <c r="F138" i="3"/>
  <c r="G138" i="3"/>
  <c r="F2" i="3"/>
  <c r="G2" i="3"/>
  <c r="F49" i="3"/>
  <c r="G49" i="3"/>
  <c r="F42" i="3"/>
  <c r="G42" i="3"/>
  <c r="F130" i="3"/>
  <c r="G130" i="3"/>
  <c r="F137" i="3"/>
  <c r="G137" i="3"/>
  <c r="F129" i="3"/>
  <c r="G129" i="3"/>
  <c r="F176" i="3"/>
  <c r="G176" i="3"/>
  <c r="F6" i="3"/>
  <c r="G6" i="3"/>
  <c r="F14" i="3"/>
  <c r="G14" i="3"/>
  <c r="F155" i="3"/>
  <c r="G155" i="3"/>
  <c r="F168" i="3"/>
  <c r="G168" i="3"/>
  <c r="F150" i="3"/>
  <c r="G150" i="3"/>
  <c r="F56" i="3"/>
  <c r="G56" i="3"/>
  <c r="F19" i="3"/>
  <c r="G19" i="3"/>
  <c r="F164" i="3"/>
  <c r="G164" i="3"/>
  <c r="F8" i="3"/>
  <c r="G8" i="3"/>
  <c r="F109" i="3"/>
  <c r="G109" i="3"/>
  <c r="F173" i="3"/>
  <c r="G173" i="3"/>
  <c r="F12" i="3"/>
  <c r="G12" i="3"/>
  <c r="F127" i="3"/>
  <c r="G127" i="3"/>
  <c r="G30" i="3"/>
  <c r="F30" i="3"/>
  <c r="E154" i="3"/>
  <c r="L154" i="3" s="1"/>
  <c r="E4" i="3"/>
  <c r="L4" i="3" s="1"/>
  <c r="E64" i="3"/>
  <c r="L64" i="3" s="1"/>
  <c r="E171" i="3"/>
  <c r="L171" i="3" s="1"/>
  <c r="E114" i="3"/>
  <c r="L114" i="3" s="1"/>
  <c r="E100" i="3"/>
  <c r="L100" i="3" s="1"/>
  <c r="E28" i="3"/>
  <c r="L28" i="3" s="1"/>
  <c r="E23" i="3"/>
  <c r="L23" i="3" s="1"/>
  <c r="E144" i="3"/>
  <c r="L144" i="3" s="1"/>
  <c r="E161" i="3"/>
  <c r="L161" i="3" s="1"/>
  <c r="E38" i="3"/>
  <c r="L38" i="3" s="1"/>
  <c r="E120" i="3"/>
  <c r="L120" i="3" s="1"/>
  <c r="E80" i="3"/>
  <c r="L80" i="3" s="1"/>
  <c r="E37" i="3"/>
  <c r="L37" i="3" s="1"/>
  <c r="E111" i="3"/>
  <c r="L111" i="3" s="1"/>
  <c r="E178" i="3"/>
  <c r="L178" i="3" s="1"/>
  <c r="E177" i="3"/>
  <c r="L177" i="3" s="1"/>
  <c r="E152" i="3"/>
  <c r="L152" i="3" s="1"/>
  <c r="E170" i="3"/>
  <c r="L170" i="3" s="1"/>
  <c r="E68" i="3"/>
  <c r="L68" i="3" s="1"/>
  <c r="E118" i="3"/>
  <c r="L118" i="3" s="1"/>
  <c r="E47" i="3"/>
  <c r="L47" i="3" s="1"/>
  <c r="E128" i="3"/>
  <c r="L128" i="3" s="1"/>
  <c r="E134" i="3"/>
  <c r="L134" i="3" s="1"/>
  <c r="E141" i="3"/>
  <c r="L141" i="3" s="1"/>
  <c r="E17" i="3"/>
  <c r="L17" i="3" s="1"/>
  <c r="E26" i="3"/>
  <c r="L26" i="3" s="1"/>
  <c r="E86" i="3"/>
  <c r="L86" i="3" s="1"/>
  <c r="E92" i="3"/>
  <c r="L92" i="3" s="1"/>
  <c r="E169" i="3"/>
  <c r="L169" i="3" s="1"/>
  <c r="E69" i="3"/>
  <c r="L69" i="3" s="1"/>
  <c r="E156" i="3"/>
  <c r="L156" i="3" s="1"/>
  <c r="E41" i="3"/>
  <c r="L41" i="3" s="1"/>
  <c r="E145" i="3"/>
  <c r="L145" i="3" s="1"/>
  <c r="E98" i="3"/>
  <c r="L98" i="3" s="1"/>
  <c r="E125" i="3"/>
  <c r="L125" i="3" s="1"/>
  <c r="E110" i="3"/>
  <c r="L110" i="3" s="1"/>
  <c r="E27" i="3"/>
  <c r="L27" i="3" s="1"/>
  <c r="E48" i="3"/>
  <c r="L48" i="3" s="1"/>
  <c r="E124" i="3"/>
  <c r="L124" i="3" s="1"/>
  <c r="E142" i="3"/>
  <c r="L142" i="3" s="1"/>
  <c r="E121" i="3"/>
  <c r="L121" i="3" s="1"/>
  <c r="E102" i="3"/>
  <c r="L102" i="3" s="1"/>
  <c r="E70" i="3"/>
  <c r="L70" i="3" s="1"/>
  <c r="E119" i="3"/>
  <c r="L119" i="3" s="1"/>
  <c r="E53" i="3"/>
  <c r="L53" i="3" s="1"/>
  <c r="E103" i="3"/>
  <c r="L103" i="3" s="1"/>
  <c r="E77" i="3"/>
  <c r="L77" i="3" s="1"/>
  <c r="E11" i="3"/>
  <c r="L11" i="3" s="1"/>
  <c r="E167" i="3"/>
  <c r="L167" i="3" s="1"/>
  <c r="E131" i="3"/>
  <c r="L131" i="3" s="1"/>
  <c r="E105" i="3"/>
  <c r="L105" i="3" s="1"/>
  <c r="E59" i="3"/>
  <c r="L59" i="3" s="1"/>
  <c r="E174" i="3"/>
  <c r="L174" i="3" s="1"/>
  <c r="E5" i="3"/>
  <c r="L5" i="3" s="1"/>
  <c r="E57" i="3"/>
  <c r="L57" i="3" s="1"/>
  <c r="E143" i="3"/>
  <c r="L143" i="3" s="1"/>
  <c r="E32" i="3"/>
  <c r="L32" i="3" s="1"/>
  <c r="E21" i="3"/>
  <c r="L21" i="3" s="1"/>
  <c r="E63" i="3"/>
  <c r="L63" i="3" s="1"/>
  <c r="E90" i="3"/>
  <c r="L90" i="3" s="1"/>
  <c r="E153" i="3"/>
  <c r="L153" i="3" s="1"/>
  <c r="E172" i="3"/>
  <c r="L172" i="3" s="1"/>
  <c r="E89" i="3"/>
  <c r="L89" i="3" s="1"/>
  <c r="E76" i="3"/>
  <c r="L76" i="3" s="1"/>
  <c r="E52" i="3"/>
  <c r="L52" i="3" s="1"/>
  <c r="E33" i="3"/>
  <c r="L33" i="3" s="1"/>
  <c r="E25" i="3"/>
  <c r="L25" i="3" s="1"/>
  <c r="E67" i="3"/>
  <c r="L67" i="3" s="1"/>
  <c r="E93" i="3"/>
  <c r="L93" i="3" s="1"/>
  <c r="E160" i="3"/>
  <c r="L160" i="3" s="1"/>
  <c r="E3" i="3"/>
  <c r="L3" i="3" s="1"/>
  <c r="E82" i="3"/>
  <c r="L82" i="3" s="1"/>
  <c r="E158" i="3"/>
  <c r="L158" i="3" s="1"/>
  <c r="E106" i="3"/>
  <c r="L106" i="3" s="1"/>
  <c r="E73" i="3"/>
  <c r="L73" i="3" s="1"/>
  <c r="E135" i="3"/>
  <c r="L135" i="3" s="1"/>
  <c r="E78" i="3"/>
  <c r="L78" i="3" s="1"/>
  <c r="E108" i="3"/>
  <c r="L108" i="3" s="1"/>
  <c r="E65" i="3"/>
  <c r="L65" i="3" s="1"/>
  <c r="E139" i="3"/>
  <c r="L139" i="3" s="1"/>
  <c r="E157" i="3"/>
  <c r="L157" i="3" s="1"/>
  <c r="E107" i="3"/>
  <c r="L107" i="3" s="1"/>
  <c r="E132" i="3"/>
  <c r="L132" i="3" s="1"/>
  <c r="E117" i="3"/>
  <c r="L117" i="3" s="1"/>
  <c r="E151" i="3"/>
  <c r="L151" i="3" s="1"/>
  <c r="E34" i="3"/>
  <c r="L34" i="3" s="1"/>
  <c r="E13" i="3"/>
  <c r="L13" i="3" s="1"/>
  <c r="E99" i="3"/>
  <c r="L99" i="3" s="1"/>
  <c r="E147" i="3"/>
  <c r="L147" i="3" s="1"/>
  <c r="E54" i="3"/>
  <c r="L54" i="3" s="1"/>
  <c r="E75" i="3"/>
  <c r="L75" i="3" s="1"/>
  <c r="E162" i="3"/>
  <c r="L162" i="3" s="1"/>
  <c r="E146" i="3"/>
  <c r="L146" i="3" s="1"/>
  <c r="E71" i="3"/>
  <c r="L71" i="3" s="1"/>
  <c r="E60" i="3"/>
  <c r="L60" i="3" s="1"/>
  <c r="E74" i="3"/>
  <c r="L74" i="3" s="1"/>
  <c r="E97" i="3"/>
  <c r="L97" i="3" s="1"/>
  <c r="E50" i="3"/>
  <c r="L50" i="3" s="1"/>
  <c r="E29" i="3"/>
  <c r="L29" i="3" s="1"/>
  <c r="E24" i="3"/>
  <c r="L24" i="3" s="1"/>
  <c r="E46" i="3"/>
  <c r="L46" i="3" s="1"/>
  <c r="E91" i="3"/>
  <c r="L91" i="3" s="1"/>
  <c r="E123" i="3"/>
  <c r="L123" i="3" s="1"/>
  <c r="E166" i="3"/>
  <c r="L166" i="3" s="1"/>
  <c r="E66" i="3"/>
  <c r="L66" i="3" s="1"/>
  <c r="E96" i="3"/>
  <c r="L96" i="3" s="1"/>
  <c r="E72" i="3"/>
  <c r="L72" i="3" s="1"/>
  <c r="E94" i="3"/>
  <c r="L94" i="3" s="1"/>
  <c r="E165" i="3"/>
  <c r="L165" i="3" s="1"/>
  <c r="E20" i="3"/>
  <c r="L20" i="3" s="1"/>
  <c r="E159" i="3"/>
  <c r="L159" i="3" s="1"/>
  <c r="E113" i="3"/>
  <c r="L113" i="3" s="1"/>
  <c r="E51" i="3"/>
  <c r="L51" i="3" s="1"/>
  <c r="E115" i="3"/>
  <c r="L115" i="3" s="1"/>
  <c r="E101" i="3"/>
  <c r="L101" i="3" s="1"/>
  <c r="E116" i="3"/>
  <c r="L116" i="3" s="1"/>
  <c r="E44" i="3"/>
  <c r="L44" i="3" s="1"/>
  <c r="E39" i="3"/>
  <c r="L39" i="3" s="1"/>
  <c r="E133" i="3"/>
  <c r="L133" i="3" s="1"/>
  <c r="E55" i="3"/>
  <c r="L55" i="3" s="1"/>
  <c r="E87" i="3"/>
  <c r="L87" i="3" s="1"/>
  <c r="E149" i="3"/>
  <c r="L149" i="3" s="1"/>
  <c r="E126" i="3"/>
  <c r="L126" i="3" s="1"/>
  <c r="E88" i="3"/>
  <c r="L88" i="3" s="1"/>
  <c r="E61" i="3"/>
  <c r="L61" i="3" s="1"/>
  <c r="E163" i="3"/>
  <c r="L163" i="3" s="1"/>
  <c r="E9" i="3"/>
  <c r="L9" i="3" s="1"/>
  <c r="E85" i="3"/>
  <c r="L85" i="3" s="1"/>
  <c r="E175" i="3"/>
  <c r="L175" i="3" s="1"/>
  <c r="E36" i="3"/>
  <c r="L36" i="3" s="1"/>
  <c r="E15" i="3"/>
  <c r="L15" i="3" s="1"/>
  <c r="E104" i="3"/>
  <c r="L104" i="3" s="1"/>
  <c r="E7" i="3"/>
  <c r="L7" i="3" s="1"/>
  <c r="E83" i="3"/>
  <c r="L83" i="3" s="1"/>
  <c r="E62" i="3"/>
  <c r="L62" i="3" s="1"/>
  <c r="E58" i="3"/>
  <c r="L58" i="3" s="1"/>
  <c r="E84" i="3"/>
  <c r="L84" i="3" s="1"/>
  <c r="E148" i="3"/>
  <c r="L148" i="3" s="1"/>
  <c r="E122" i="3"/>
  <c r="L122" i="3" s="1"/>
  <c r="E35" i="3"/>
  <c r="L35" i="3" s="1"/>
  <c r="E136" i="3"/>
  <c r="L136" i="3" s="1"/>
  <c r="E81" i="3"/>
  <c r="L81" i="3" s="1"/>
  <c r="E18" i="3"/>
  <c r="L18" i="3" s="1"/>
  <c r="E40" i="3"/>
  <c r="L40" i="3" s="1"/>
  <c r="E45" i="3"/>
  <c r="L45" i="3" s="1"/>
  <c r="E112" i="3"/>
  <c r="L112" i="3" s="1"/>
  <c r="E31" i="3"/>
  <c r="L31" i="3" s="1"/>
  <c r="E22" i="3"/>
  <c r="L22" i="3" s="1"/>
  <c r="E43" i="3"/>
  <c r="L43" i="3" s="1"/>
  <c r="E79" i="3"/>
  <c r="L79" i="3" s="1"/>
  <c r="E10" i="3"/>
  <c r="L10" i="3" s="1"/>
  <c r="E95" i="3"/>
  <c r="L95" i="3" s="1"/>
  <c r="E179" i="3"/>
  <c r="L179" i="3" s="1"/>
  <c r="E16" i="3"/>
  <c r="L16" i="3" s="1"/>
  <c r="E140" i="3"/>
  <c r="L140" i="3" s="1"/>
  <c r="E138" i="3"/>
  <c r="L138" i="3" s="1"/>
  <c r="E2" i="3"/>
  <c r="L2" i="3" s="1"/>
  <c r="E49" i="3"/>
  <c r="L49" i="3" s="1"/>
  <c r="E42" i="3"/>
  <c r="L42" i="3" s="1"/>
  <c r="E130" i="3"/>
  <c r="L130" i="3" s="1"/>
  <c r="E137" i="3"/>
  <c r="L137" i="3" s="1"/>
  <c r="E129" i="3"/>
  <c r="L129" i="3" s="1"/>
  <c r="E176" i="3"/>
  <c r="L176" i="3" s="1"/>
  <c r="E6" i="3"/>
  <c r="L6" i="3" s="1"/>
  <c r="E14" i="3"/>
  <c r="L14" i="3" s="1"/>
  <c r="E155" i="3"/>
  <c r="L155" i="3" s="1"/>
  <c r="E168" i="3"/>
  <c r="L168" i="3" s="1"/>
  <c r="E150" i="3"/>
  <c r="L150" i="3" s="1"/>
  <c r="E56" i="3"/>
  <c r="L56" i="3" s="1"/>
  <c r="E19" i="3"/>
  <c r="L19" i="3" s="1"/>
  <c r="E164" i="3"/>
  <c r="L164" i="3" s="1"/>
  <c r="E8" i="3"/>
  <c r="L8" i="3" s="1"/>
  <c r="E109" i="3"/>
  <c r="L109" i="3" s="1"/>
  <c r="E173" i="3"/>
  <c r="L173" i="3" s="1"/>
  <c r="E12" i="3"/>
  <c r="L12" i="3" s="1"/>
  <c r="E127" i="3"/>
  <c r="L127" i="3" s="1"/>
  <c r="E30" i="3"/>
  <c r="L30" i="3" s="1"/>
  <c r="D154" i="3"/>
  <c r="K154" i="3" s="1"/>
  <c r="M154" i="3" s="1"/>
  <c r="D4" i="3"/>
  <c r="K4" i="3" s="1"/>
  <c r="D64" i="3"/>
  <c r="K64" i="3" s="1"/>
  <c r="M64" i="3" s="1"/>
  <c r="D171" i="3"/>
  <c r="K171" i="3" s="1"/>
  <c r="D114" i="3"/>
  <c r="K114" i="3" s="1"/>
  <c r="D100" i="3"/>
  <c r="K100" i="3" s="1"/>
  <c r="D28" i="3"/>
  <c r="K28" i="3" s="1"/>
  <c r="M28" i="3" s="1"/>
  <c r="D23" i="3"/>
  <c r="K23" i="3" s="1"/>
  <c r="D144" i="3"/>
  <c r="K144" i="3" s="1"/>
  <c r="D161" i="3"/>
  <c r="K161" i="3" s="1"/>
  <c r="M161" i="3" s="1"/>
  <c r="D38" i="3"/>
  <c r="K38" i="3" s="1"/>
  <c r="M38" i="3" s="1"/>
  <c r="D120" i="3"/>
  <c r="K120" i="3" s="1"/>
  <c r="D80" i="3"/>
  <c r="K80" i="3" s="1"/>
  <c r="D37" i="3"/>
  <c r="K37" i="3" s="1"/>
  <c r="D111" i="3"/>
  <c r="K111" i="3" s="1"/>
  <c r="D178" i="3"/>
  <c r="K178" i="3" s="1"/>
  <c r="D177" i="3"/>
  <c r="K177" i="3" s="1"/>
  <c r="M177" i="3" s="1"/>
  <c r="D152" i="3"/>
  <c r="K152" i="3" s="1"/>
  <c r="D170" i="3"/>
  <c r="K170" i="3" s="1"/>
  <c r="M170" i="3" s="1"/>
  <c r="D68" i="3"/>
  <c r="K68" i="3" s="1"/>
  <c r="D118" i="3"/>
  <c r="K118" i="3" s="1"/>
  <c r="D47" i="3"/>
  <c r="K47" i="3" s="1"/>
  <c r="D128" i="3"/>
  <c r="K128" i="3" s="1"/>
  <c r="M128" i="3" s="1"/>
  <c r="D134" i="3"/>
  <c r="K134" i="3" s="1"/>
  <c r="D141" i="3"/>
  <c r="K141" i="3" s="1"/>
  <c r="D17" i="3"/>
  <c r="K17" i="3" s="1"/>
  <c r="M17" i="3" s="1"/>
  <c r="D26" i="3"/>
  <c r="K26" i="3" s="1"/>
  <c r="M26" i="3" s="1"/>
  <c r="D86" i="3"/>
  <c r="K86" i="3" s="1"/>
  <c r="D92" i="3"/>
  <c r="K92" i="3" s="1"/>
  <c r="D169" i="3"/>
  <c r="K169" i="3" s="1"/>
  <c r="D69" i="3"/>
  <c r="K69" i="3" s="1"/>
  <c r="D156" i="3"/>
  <c r="K156" i="3" s="1"/>
  <c r="D41" i="3"/>
  <c r="K41" i="3" s="1"/>
  <c r="M41" i="3" s="1"/>
  <c r="D145" i="3"/>
  <c r="K145" i="3" s="1"/>
  <c r="D98" i="3"/>
  <c r="K98" i="3" s="1"/>
  <c r="M98" i="3" s="1"/>
  <c r="D125" i="3"/>
  <c r="K125" i="3" s="1"/>
  <c r="D110" i="3"/>
  <c r="K110" i="3" s="1"/>
  <c r="D27" i="3"/>
  <c r="K27" i="3" s="1"/>
  <c r="D48" i="3"/>
  <c r="K48" i="3" s="1"/>
  <c r="M48" i="3" s="1"/>
  <c r="D124" i="3"/>
  <c r="K124" i="3" s="1"/>
  <c r="D142" i="3"/>
  <c r="K142" i="3" s="1"/>
  <c r="D121" i="3"/>
  <c r="K121" i="3" s="1"/>
  <c r="M121" i="3" s="1"/>
  <c r="D102" i="3"/>
  <c r="K102" i="3" s="1"/>
  <c r="M102" i="3" s="1"/>
  <c r="D70" i="3"/>
  <c r="K70" i="3" s="1"/>
  <c r="D119" i="3"/>
  <c r="K119" i="3" s="1"/>
  <c r="D53" i="3"/>
  <c r="K53" i="3" s="1"/>
  <c r="D103" i="3"/>
  <c r="K103" i="3" s="1"/>
  <c r="D77" i="3"/>
  <c r="K77" i="3" s="1"/>
  <c r="D11" i="3"/>
  <c r="K11" i="3" s="1"/>
  <c r="M11" i="3" s="1"/>
  <c r="D167" i="3"/>
  <c r="K167" i="3" s="1"/>
  <c r="D131" i="3"/>
  <c r="K131" i="3" s="1"/>
  <c r="M131" i="3" s="1"/>
  <c r="D105" i="3"/>
  <c r="K105" i="3" s="1"/>
  <c r="D59" i="3"/>
  <c r="K59" i="3" s="1"/>
  <c r="D174" i="3"/>
  <c r="K174" i="3" s="1"/>
  <c r="D5" i="3"/>
  <c r="K5" i="3" s="1"/>
  <c r="M5" i="3" s="1"/>
  <c r="D57" i="3"/>
  <c r="K57" i="3" s="1"/>
  <c r="D143" i="3"/>
  <c r="K143" i="3" s="1"/>
  <c r="D32" i="3"/>
  <c r="K32" i="3" s="1"/>
  <c r="M32" i="3" s="1"/>
  <c r="D21" i="3"/>
  <c r="K21" i="3" s="1"/>
  <c r="M21" i="3" s="1"/>
  <c r="D63" i="3"/>
  <c r="K63" i="3" s="1"/>
  <c r="D90" i="3"/>
  <c r="K90" i="3" s="1"/>
  <c r="D153" i="3"/>
  <c r="K153" i="3" s="1"/>
  <c r="D172" i="3"/>
  <c r="K172" i="3" s="1"/>
  <c r="D89" i="3"/>
  <c r="K89" i="3" s="1"/>
  <c r="D76" i="3"/>
  <c r="K76" i="3" s="1"/>
  <c r="D52" i="3"/>
  <c r="K52" i="3" s="1"/>
  <c r="D33" i="3"/>
  <c r="K33" i="3" s="1"/>
  <c r="D25" i="3"/>
  <c r="K25" i="3" s="1"/>
  <c r="D67" i="3"/>
  <c r="K67" i="3" s="1"/>
  <c r="D93" i="3"/>
  <c r="K93" i="3" s="1"/>
  <c r="D160" i="3"/>
  <c r="K160" i="3" s="1"/>
  <c r="D3" i="3"/>
  <c r="K3" i="3" s="1"/>
  <c r="D82" i="3"/>
  <c r="K82" i="3" s="1"/>
  <c r="D158" i="3"/>
  <c r="K158" i="3" s="1"/>
  <c r="M158" i="3" s="1"/>
  <c r="D106" i="3"/>
  <c r="K106" i="3" s="1"/>
  <c r="D73" i="3"/>
  <c r="K73" i="3" s="1"/>
  <c r="D135" i="3"/>
  <c r="K135" i="3" s="1"/>
  <c r="D78" i="3"/>
  <c r="K78" i="3" s="1"/>
  <c r="D108" i="3"/>
  <c r="K108" i="3" s="1"/>
  <c r="D65" i="3"/>
  <c r="K65" i="3" s="1"/>
  <c r="D139" i="3"/>
  <c r="K139" i="3" s="1"/>
  <c r="D157" i="3"/>
  <c r="K157" i="3" s="1"/>
  <c r="D107" i="3"/>
  <c r="K107" i="3" s="1"/>
  <c r="M107" i="3" s="1"/>
  <c r="D132" i="3"/>
  <c r="K132" i="3" s="1"/>
  <c r="D117" i="3"/>
  <c r="K117" i="3" s="1"/>
  <c r="D151" i="3"/>
  <c r="K151" i="3" s="1"/>
  <c r="D34" i="3"/>
  <c r="K34" i="3" s="1"/>
  <c r="D13" i="3"/>
  <c r="K13" i="3" s="1"/>
  <c r="D99" i="3"/>
  <c r="K99" i="3" s="1"/>
  <c r="D147" i="3"/>
  <c r="K147" i="3" s="1"/>
  <c r="M147" i="3" s="1"/>
  <c r="D54" i="3"/>
  <c r="K54" i="3" s="1"/>
  <c r="D75" i="3"/>
  <c r="K75" i="3" s="1"/>
  <c r="D162" i="3"/>
  <c r="K162" i="3" s="1"/>
  <c r="D146" i="3"/>
  <c r="K146" i="3" s="1"/>
  <c r="D71" i="3"/>
  <c r="K71" i="3" s="1"/>
  <c r="D60" i="3"/>
  <c r="K60" i="3" s="1"/>
  <c r="D74" i="3"/>
  <c r="K74" i="3" s="1"/>
  <c r="D97" i="3"/>
  <c r="K97" i="3" s="1"/>
  <c r="D50" i="3"/>
  <c r="K50" i="3" s="1"/>
  <c r="M50" i="3" s="1"/>
  <c r="D29" i="3"/>
  <c r="K29" i="3" s="1"/>
  <c r="M29" i="3" s="1"/>
  <c r="D24" i="3"/>
  <c r="K24" i="3" s="1"/>
  <c r="D46" i="3"/>
  <c r="K46" i="3" s="1"/>
  <c r="D91" i="3"/>
  <c r="K91" i="3" s="1"/>
  <c r="D123" i="3"/>
  <c r="K123" i="3" s="1"/>
  <c r="D166" i="3"/>
  <c r="K166" i="3" s="1"/>
  <c r="D66" i="3"/>
  <c r="K66" i="3" s="1"/>
  <c r="M66" i="3" s="1"/>
  <c r="D96" i="3"/>
  <c r="K96" i="3" s="1"/>
  <c r="D72" i="3"/>
  <c r="K72" i="3" s="1"/>
  <c r="D94" i="3"/>
  <c r="K94" i="3" s="1"/>
  <c r="D165" i="3"/>
  <c r="K165" i="3" s="1"/>
  <c r="D20" i="3"/>
  <c r="K20" i="3" s="1"/>
  <c r="D159" i="3"/>
  <c r="K159" i="3" s="1"/>
  <c r="D113" i="3"/>
  <c r="K113" i="3" s="1"/>
  <c r="D51" i="3"/>
  <c r="K51" i="3" s="1"/>
  <c r="D115" i="3"/>
  <c r="K115" i="3" s="1"/>
  <c r="M115" i="3" s="1"/>
  <c r="D101" i="3"/>
  <c r="K101" i="3" s="1"/>
  <c r="M101" i="3" s="1"/>
  <c r="D116" i="3"/>
  <c r="K116" i="3" s="1"/>
  <c r="D44" i="3"/>
  <c r="K44" i="3" s="1"/>
  <c r="D39" i="3"/>
  <c r="K39" i="3" s="1"/>
  <c r="D133" i="3"/>
  <c r="K133" i="3" s="1"/>
  <c r="D55" i="3"/>
  <c r="K55" i="3" s="1"/>
  <c r="D87" i="3"/>
  <c r="K87" i="3" s="1"/>
  <c r="M87" i="3" s="1"/>
  <c r="D149" i="3"/>
  <c r="K149" i="3" s="1"/>
  <c r="D126" i="3"/>
  <c r="K126" i="3" s="1"/>
  <c r="D88" i="3"/>
  <c r="K88" i="3" s="1"/>
  <c r="D61" i="3"/>
  <c r="K61" i="3" s="1"/>
  <c r="D163" i="3"/>
  <c r="K163" i="3" s="1"/>
  <c r="D9" i="3"/>
  <c r="K9" i="3" s="1"/>
  <c r="D85" i="3"/>
  <c r="K85" i="3" s="1"/>
  <c r="D175" i="3"/>
  <c r="K175" i="3" s="1"/>
  <c r="D36" i="3"/>
  <c r="K36" i="3" s="1"/>
  <c r="M36" i="3" s="1"/>
  <c r="D15" i="3"/>
  <c r="K15" i="3" s="1"/>
  <c r="M15" i="3" s="1"/>
  <c r="D104" i="3"/>
  <c r="K104" i="3" s="1"/>
  <c r="D7" i="3"/>
  <c r="K7" i="3" s="1"/>
  <c r="D83" i="3"/>
  <c r="K83" i="3" s="1"/>
  <c r="D62" i="3"/>
  <c r="K62" i="3" s="1"/>
  <c r="D58" i="3"/>
  <c r="K58" i="3" s="1"/>
  <c r="D84" i="3"/>
  <c r="K84" i="3" s="1"/>
  <c r="M84" i="3" s="1"/>
  <c r="D148" i="3"/>
  <c r="K148" i="3" s="1"/>
  <c r="D122" i="3"/>
  <c r="K122" i="3" s="1"/>
  <c r="D35" i="3"/>
  <c r="K35" i="3" s="1"/>
  <c r="D136" i="3"/>
  <c r="K136" i="3" s="1"/>
  <c r="D81" i="3"/>
  <c r="K81" i="3" s="1"/>
  <c r="D18" i="3"/>
  <c r="K18" i="3" s="1"/>
  <c r="D40" i="3"/>
  <c r="K40" i="3" s="1"/>
  <c r="D45" i="3"/>
  <c r="K45" i="3" s="1"/>
  <c r="D112" i="3"/>
  <c r="K112" i="3" s="1"/>
  <c r="M112" i="3" s="1"/>
  <c r="D31" i="3"/>
  <c r="K31" i="3" s="1"/>
  <c r="M31" i="3" s="1"/>
  <c r="D22" i="3"/>
  <c r="K22" i="3" s="1"/>
  <c r="D43" i="3"/>
  <c r="K43" i="3" s="1"/>
  <c r="D79" i="3"/>
  <c r="K79" i="3" s="1"/>
  <c r="D10" i="3"/>
  <c r="K10" i="3" s="1"/>
  <c r="D95" i="3"/>
  <c r="K95" i="3" s="1"/>
  <c r="D179" i="3"/>
  <c r="K179" i="3" s="1"/>
  <c r="M179" i="3" s="1"/>
  <c r="D16" i="3"/>
  <c r="K16" i="3" s="1"/>
  <c r="D140" i="3"/>
  <c r="K140" i="3" s="1"/>
  <c r="D138" i="3"/>
  <c r="K138" i="3" s="1"/>
  <c r="D2" i="3"/>
  <c r="K2" i="3" s="1"/>
  <c r="D49" i="3"/>
  <c r="K49" i="3" s="1"/>
  <c r="D42" i="3"/>
  <c r="K42" i="3" s="1"/>
  <c r="D130" i="3"/>
  <c r="K130" i="3" s="1"/>
  <c r="D137" i="3"/>
  <c r="K137" i="3" s="1"/>
  <c r="D129" i="3"/>
  <c r="K129" i="3" s="1"/>
  <c r="M129" i="3" s="1"/>
  <c r="D176" i="3"/>
  <c r="K176" i="3" s="1"/>
  <c r="M176" i="3" s="1"/>
  <c r="D6" i="3"/>
  <c r="K6" i="3" s="1"/>
  <c r="D14" i="3"/>
  <c r="K14" i="3" s="1"/>
  <c r="D155" i="3"/>
  <c r="K155" i="3" s="1"/>
  <c r="D168" i="3"/>
  <c r="K168" i="3" s="1"/>
  <c r="D150" i="3"/>
  <c r="K150" i="3" s="1"/>
  <c r="D56" i="3"/>
  <c r="K56" i="3" s="1"/>
  <c r="M56" i="3" s="1"/>
  <c r="D19" i="3"/>
  <c r="K19" i="3" s="1"/>
  <c r="D164" i="3"/>
  <c r="K164" i="3" s="1"/>
  <c r="D8" i="3"/>
  <c r="K8" i="3" s="1"/>
  <c r="D109" i="3"/>
  <c r="K109" i="3" s="1"/>
  <c r="D173" i="3"/>
  <c r="K173" i="3" s="1"/>
  <c r="D12" i="3"/>
  <c r="K12" i="3" s="1"/>
  <c r="D127" i="3"/>
  <c r="K127" i="3" s="1"/>
  <c r="D30" i="3"/>
  <c r="K30" i="3" s="1"/>
  <c r="B154" i="3"/>
  <c r="B4" i="3"/>
  <c r="B64" i="3"/>
  <c r="B171" i="3"/>
  <c r="B114" i="3"/>
  <c r="B100" i="3"/>
  <c r="B28" i="3"/>
  <c r="B23" i="3"/>
  <c r="B144" i="3"/>
  <c r="B161" i="3"/>
  <c r="B38" i="3"/>
  <c r="B120" i="3"/>
  <c r="B80" i="3"/>
  <c r="B37" i="3"/>
  <c r="B111" i="3"/>
  <c r="B178" i="3"/>
  <c r="B177" i="3"/>
  <c r="B152" i="3"/>
  <c r="B170" i="3"/>
  <c r="B68" i="3"/>
  <c r="B118" i="3"/>
  <c r="B47" i="3"/>
  <c r="B128" i="3"/>
  <c r="B134" i="3"/>
  <c r="B141" i="3"/>
  <c r="B17" i="3"/>
  <c r="B26" i="3"/>
  <c r="B86" i="3"/>
  <c r="B92" i="3"/>
  <c r="B169" i="3"/>
  <c r="B69" i="3"/>
  <c r="B156" i="3"/>
  <c r="B41" i="3"/>
  <c r="B145" i="3"/>
  <c r="B98" i="3"/>
  <c r="B125" i="3"/>
  <c r="B110" i="3"/>
  <c r="B27" i="3"/>
  <c r="B48" i="3"/>
  <c r="B124" i="3"/>
  <c r="B142" i="3"/>
  <c r="B121" i="3"/>
  <c r="B102" i="3"/>
  <c r="B70" i="3"/>
  <c r="B119" i="3"/>
  <c r="B53" i="3"/>
  <c r="B103" i="3"/>
  <c r="B77" i="3"/>
  <c r="B11" i="3"/>
  <c r="B167" i="3"/>
  <c r="B131" i="3"/>
  <c r="B105" i="3"/>
  <c r="B59" i="3"/>
  <c r="B174" i="3"/>
  <c r="B5" i="3"/>
  <c r="B57" i="3"/>
  <c r="B143" i="3"/>
  <c r="B32" i="3"/>
  <c r="B21" i="3"/>
  <c r="B63" i="3"/>
  <c r="B90" i="3"/>
  <c r="B153" i="3"/>
  <c r="B172" i="3"/>
  <c r="B89" i="3"/>
  <c r="B76" i="3"/>
  <c r="B52" i="3"/>
  <c r="B33" i="3"/>
  <c r="B25" i="3"/>
  <c r="B67" i="3"/>
  <c r="B93" i="3"/>
  <c r="B160" i="3"/>
  <c r="B3" i="3"/>
  <c r="B82" i="3"/>
  <c r="B158" i="3"/>
  <c r="B106" i="3"/>
  <c r="B73" i="3"/>
  <c r="B135" i="3"/>
  <c r="B78" i="3"/>
  <c r="B108" i="3"/>
  <c r="B65" i="3"/>
  <c r="B139" i="3"/>
  <c r="B157" i="3"/>
  <c r="B107" i="3"/>
  <c r="B132" i="3"/>
  <c r="B117" i="3"/>
  <c r="B151" i="3"/>
  <c r="B34" i="3"/>
  <c r="B13" i="3"/>
  <c r="B99" i="3"/>
  <c r="B147" i="3"/>
  <c r="B54" i="3"/>
  <c r="B75" i="3"/>
  <c r="B162" i="3"/>
  <c r="B146" i="3"/>
  <c r="B71" i="3"/>
  <c r="B60" i="3"/>
  <c r="B74" i="3"/>
  <c r="B97" i="3"/>
  <c r="B50" i="3"/>
  <c r="B29" i="3"/>
  <c r="B24" i="3"/>
  <c r="B46" i="3"/>
  <c r="B91" i="3"/>
  <c r="B123" i="3"/>
  <c r="B166" i="3"/>
  <c r="B66" i="3"/>
  <c r="B96" i="3"/>
  <c r="B72" i="3"/>
  <c r="B94" i="3"/>
  <c r="B165" i="3"/>
  <c r="B20" i="3"/>
  <c r="B159" i="3"/>
  <c r="B113" i="3"/>
  <c r="B51" i="3"/>
  <c r="B115" i="3"/>
  <c r="B101" i="3"/>
  <c r="B116" i="3"/>
  <c r="B44" i="3"/>
  <c r="B39" i="3"/>
  <c r="B133" i="3"/>
  <c r="B55" i="3"/>
  <c r="B87" i="3"/>
  <c r="B149" i="3"/>
  <c r="B126" i="3"/>
  <c r="B88" i="3"/>
  <c r="B61" i="3"/>
  <c r="B163" i="3"/>
  <c r="B9" i="3"/>
  <c r="B85" i="3"/>
  <c r="B175" i="3"/>
  <c r="B36" i="3"/>
  <c r="B15" i="3"/>
  <c r="B104" i="3"/>
  <c r="B7" i="3"/>
  <c r="B83" i="3"/>
  <c r="B62" i="3"/>
  <c r="B58" i="3"/>
  <c r="B84" i="3"/>
  <c r="B148" i="3"/>
  <c r="B122" i="3"/>
  <c r="B35" i="3"/>
  <c r="B136" i="3"/>
  <c r="B81" i="3"/>
  <c r="B18" i="3"/>
  <c r="B40" i="3"/>
  <c r="B45" i="3"/>
  <c r="B112" i="3"/>
  <c r="B31" i="3"/>
  <c r="B22" i="3"/>
  <c r="B43" i="3"/>
  <c r="B79" i="3"/>
  <c r="B10" i="3"/>
  <c r="B95" i="3"/>
  <c r="B179" i="3"/>
  <c r="B16" i="3"/>
  <c r="B140" i="3"/>
  <c r="B138" i="3"/>
  <c r="B2" i="3"/>
  <c r="B49" i="3"/>
  <c r="B42" i="3"/>
  <c r="B130" i="3"/>
  <c r="B137" i="3"/>
  <c r="B129" i="3"/>
  <c r="B176" i="3"/>
  <c r="B6" i="3"/>
  <c r="B14" i="3"/>
  <c r="B155" i="3"/>
  <c r="B168" i="3"/>
  <c r="B150" i="3"/>
  <c r="B56" i="3"/>
  <c r="B19" i="3"/>
  <c r="B164" i="3"/>
  <c r="B8" i="3"/>
  <c r="B109" i="3"/>
  <c r="B173" i="3"/>
  <c r="B12" i="3"/>
  <c r="B127" i="3"/>
  <c r="B30" i="3"/>
  <c r="M30" i="3" l="1"/>
  <c r="M137" i="3"/>
  <c r="M45" i="3"/>
  <c r="M175" i="3"/>
  <c r="M51" i="3"/>
  <c r="M97" i="3"/>
  <c r="M157" i="3"/>
  <c r="M52" i="3"/>
  <c r="M167" i="3"/>
  <c r="M145" i="3"/>
  <c r="M152" i="3"/>
  <c r="M4" i="3"/>
  <c r="M103" i="3"/>
  <c r="M69" i="3"/>
  <c r="M111" i="3"/>
  <c r="M95" i="3"/>
  <c r="M58" i="3"/>
  <c r="M55" i="3"/>
  <c r="M166" i="3"/>
  <c r="M99" i="3"/>
  <c r="M143" i="3"/>
  <c r="M142" i="3"/>
  <c r="M141" i="3"/>
  <c r="M144" i="3"/>
  <c r="M168" i="3"/>
  <c r="M10" i="3"/>
  <c r="M62" i="3"/>
  <c r="M133" i="3"/>
  <c r="M123" i="3"/>
  <c r="M13" i="3"/>
  <c r="M3" i="3"/>
  <c r="M57" i="3"/>
  <c r="M124" i="3"/>
  <c r="M134" i="3"/>
  <c r="M23" i="3"/>
  <c r="M110" i="3"/>
  <c r="M118" i="3"/>
  <c r="M114" i="3"/>
  <c r="M132" i="3"/>
  <c r="M25" i="3"/>
  <c r="M105" i="3"/>
  <c r="M125" i="3"/>
  <c r="M68" i="3"/>
  <c r="M171" i="3"/>
  <c r="M173" i="3"/>
  <c r="M49" i="3"/>
  <c r="M81" i="3"/>
  <c r="M163" i="3"/>
  <c r="M20" i="3"/>
  <c r="M71" i="3"/>
  <c r="M108" i="3"/>
  <c r="M109" i="3"/>
  <c r="M2" i="3"/>
  <c r="M136" i="3"/>
  <c r="M61" i="3"/>
  <c r="M165" i="3"/>
  <c r="M146" i="3"/>
  <c r="M78" i="3"/>
  <c r="M153" i="3"/>
  <c r="M53" i="3"/>
  <c r="M169" i="3"/>
  <c r="M37" i="3"/>
  <c r="M150" i="3"/>
  <c r="M12" i="3"/>
  <c r="M42" i="3"/>
  <c r="M18" i="3"/>
  <c r="M9" i="3"/>
  <c r="M159" i="3"/>
  <c r="M60" i="3"/>
  <c r="M65" i="3"/>
  <c r="M89" i="3"/>
  <c r="M77" i="3"/>
  <c r="M156" i="3"/>
  <c r="M178" i="3"/>
  <c r="M8" i="3"/>
  <c r="M35" i="3"/>
  <c r="M94" i="3"/>
  <c r="M135" i="3"/>
  <c r="M119" i="3"/>
  <c r="M80" i="3"/>
  <c r="M138" i="3"/>
  <c r="M88" i="3"/>
  <c r="M162" i="3"/>
  <c r="M90" i="3"/>
  <c r="M92" i="3"/>
  <c r="M155" i="3"/>
  <c r="M79" i="3"/>
  <c r="M83" i="3"/>
  <c r="M39" i="3"/>
  <c r="M91" i="3"/>
  <c r="M34" i="3"/>
  <c r="M160" i="3"/>
  <c r="M33" i="3"/>
  <c r="M127" i="3"/>
  <c r="M130" i="3"/>
  <c r="M40" i="3"/>
  <c r="M85" i="3"/>
  <c r="M113" i="3"/>
  <c r="M74" i="3"/>
  <c r="M139" i="3"/>
  <c r="M76" i="3"/>
  <c r="M172" i="3"/>
  <c r="M122" i="3"/>
  <c r="M73" i="3"/>
  <c r="M164" i="3"/>
  <c r="M140" i="3"/>
  <c r="M126" i="3"/>
  <c r="M72" i="3"/>
  <c r="M75" i="3"/>
  <c r="M63" i="3"/>
  <c r="M70" i="3"/>
  <c r="M86" i="3"/>
  <c r="M120" i="3"/>
  <c r="M19" i="3"/>
  <c r="M16" i="3"/>
  <c r="M148" i="3"/>
  <c r="M149" i="3"/>
  <c r="M96" i="3"/>
  <c r="M54" i="3"/>
  <c r="M106" i="3"/>
  <c r="M82" i="3"/>
  <c r="M14" i="3"/>
  <c r="M43" i="3"/>
  <c r="M7" i="3"/>
  <c r="M44" i="3"/>
  <c r="M46" i="3"/>
  <c r="M151" i="3"/>
  <c r="M93" i="3"/>
  <c r="M174" i="3"/>
  <c r="M27" i="3"/>
  <c r="M47" i="3"/>
  <c r="M100" i="3"/>
  <c r="M6" i="3"/>
  <c r="M22" i="3"/>
  <c r="M104" i="3"/>
  <c r="M116" i="3"/>
  <c r="M24" i="3"/>
  <c r="M117" i="3"/>
  <c r="M67" i="3"/>
  <c r="M59" i="3"/>
</calcChain>
</file>

<file path=xl/sharedStrings.xml><?xml version="1.0" encoding="utf-8"?>
<sst xmlns="http://schemas.openxmlformats.org/spreadsheetml/2006/main" count="15710" uniqueCount="3494">
  <si>
    <t>gene</t>
  </si>
  <si>
    <t>baseMean</t>
  </si>
  <si>
    <t>log2FoldChange</t>
  </si>
  <si>
    <t>lfcSE</t>
  </si>
  <si>
    <t>pvalue</t>
  </si>
  <si>
    <t>padj</t>
  </si>
  <si>
    <t>cat</t>
  </si>
  <si>
    <t>description</t>
  </si>
  <si>
    <t>feature</t>
  </si>
  <si>
    <t>count</t>
  </si>
  <si>
    <t>plus_minus</t>
  </si>
  <si>
    <t>analysis</t>
  </si>
  <si>
    <t>LOC105348557</t>
  </si>
  <si>
    <t>characterized</t>
  </si>
  <si>
    <t>fucolectin</t>
  </si>
  <si>
    <t>genome</t>
  </si>
  <si>
    <t>diploid_desiccation</t>
  </si>
  <si>
    <t>LOC105333234</t>
  </si>
  <si>
    <t>fibroleukin isoform X1</t>
  </si>
  <si>
    <t>LOC117682976</t>
  </si>
  <si>
    <t>MAM and LDL-receptor class A domain-containing protein 1-like</t>
  </si>
  <si>
    <t>LOC105318074</t>
  </si>
  <si>
    <t>perlucin-like protein</t>
  </si>
  <si>
    <t>LOC105330078</t>
  </si>
  <si>
    <t>LOC117682508</t>
  </si>
  <si>
    <t>fucolectin-like</t>
  </si>
  <si>
    <t>LOC105346570</t>
  </si>
  <si>
    <t>O-acyltransferase like protein</t>
  </si>
  <si>
    <t>LOC105345603</t>
  </si>
  <si>
    <t>peptidyl-prolyl cis-trans isomerase B isoform X2</t>
  </si>
  <si>
    <t>LOC105320228</t>
  </si>
  <si>
    <t>prostaglandin E2 receptor EP4 subtype</t>
  </si>
  <si>
    <t>LOC117690533</t>
  </si>
  <si>
    <t>serine/threonine-protein kinase TAO3-like</t>
  </si>
  <si>
    <t>LOC105329127</t>
  </si>
  <si>
    <t>complement C1q tumor necrosis factor-related protein 3-like</t>
  </si>
  <si>
    <t>LOC105331456</t>
  </si>
  <si>
    <t>organic cation transporter protein</t>
  </si>
  <si>
    <t>LOC105344085</t>
  </si>
  <si>
    <t>nucleolin isoform X1</t>
  </si>
  <si>
    <t>LOC105347762</t>
  </si>
  <si>
    <t>kelch-like protein 10</t>
  </si>
  <si>
    <t>LOC105329085</t>
  </si>
  <si>
    <t>high mobility group-T protein</t>
  </si>
  <si>
    <t>LOC105326341</t>
  </si>
  <si>
    <t>AAC-rich mRNA clone AAC4 protein-like</t>
  </si>
  <si>
    <t>LOC105338579</t>
  </si>
  <si>
    <t>collagen alpha-1(XII) chain</t>
  </si>
  <si>
    <t>LOCNA.11</t>
  </si>
  <si>
    <t>NA</t>
  </si>
  <si>
    <t>LOC105347119</t>
  </si>
  <si>
    <t>complement C1q tumor necrosis factor-related protein 3</t>
  </si>
  <si>
    <t>LOC117691751</t>
  </si>
  <si>
    <t>complement C1q-like protein 2</t>
  </si>
  <si>
    <t>LOC105340472</t>
  </si>
  <si>
    <t>actin-like</t>
  </si>
  <si>
    <t>LOC105336086</t>
  </si>
  <si>
    <t>microfibril-associated glycoprotein 4-like</t>
  </si>
  <si>
    <t>LOC105336572</t>
  </si>
  <si>
    <t>cytochrome P450 2J2</t>
  </si>
  <si>
    <t>LOC117682594</t>
  </si>
  <si>
    <t>LOC105348479</t>
  </si>
  <si>
    <t>very low-density lipoprotein receptor</t>
  </si>
  <si>
    <t>LOC117681347</t>
  </si>
  <si>
    <t>phosphonoacetaldehyde hydrolase-like</t>
  </si>
  <si>
    <t>LOC105345294</t>
  </si>
  <si>
    <t>neprilysin-4 isoform X2</t>
  </si>
  <si>
    <t>LOC105334919</t>
  </si>
  <si>
    <t>fibrinogen C domain-containing protein 1 isoform X2</t>
  </si>
  <si>
    <t>LOC105336885</t>
  </si>
  <si>
    <t>prostaglandin reductase 1</t>
  </si>
  <si>
    <t>LOC105346626</t>
  </si>
  <si>
    <t>atrial natriuretic peptide receptor 1</t>
  </si>
  <si>
    <t>LOC105342575</t>
  </si>
  <si>
    <t>integrin beta pat-3-like isoform X4</t>
  </si>
  <si>
    <t>LOC105337285</t>
  </si>
  <si>
    <t>glycerophosphocholine cholinephosphodiesterase ENPP6</t>
  </si>
  <si>
    <t>LOC105345192</t>
  </si>
  <si>
    <t>cartilage matrix protein</t>
  </si>
  <si>
    <t>LOC105348278</t>
  </si>
  <si>
    <t>SIN3-HDAC complex-associated factor</t>
  </si>
  <si>
    <t>LOC105326705</t>
  </si>
  <si>
    <t>actin cytoplasmic</t>
  </si>
  <si>
    <t>LOC105334056</t>
  </si>
  <si>
    <t>tripartite motif-containing protein 2 isoform X2</t>
  </si>
  <si>
    <t>LOC105323271</t>
  </si>
  <si>
    <t>nucleolar protein of 40 kDa</t>
  </si>
  <si>
    <t>LOC105347052</t>
  </si>
  <si>
    <t>ribosomal L1 domain-containing protein 1</t>
  </si>
  <si>
    <t>LOC117687736</t>
  </si>
  <si>
    <t>LOW QUALITY PROTEIN: SAM pointed domain-containing Ets transcription factor-like</t>
  </si>
  <si>
    <t>LOC105317177</t>
  </si>
  <si>
    <t>cilia- and flagella-associated protein 53</t>
  </si>
  <si>
    <t>LOC105334668</t>
  </si>
  <si>
    <t>glycine receptor subunit alpha-3-like</t>
  </si>
  <si>
    <t>LOC105341790</t>
  </si>
  <si>
    <t>organic cation transporter protein isoform X2</t>
  </si>
  <si>
    <t>LOC105330710</t>
  </si>
  <si>
    <t>latent-transforming growth factor beta-binding protein 1 isoform X1</t>
  </si>
  <si>
    <t>LOC105347664</t>
  </si>
  <si>
    <t>cryptochrome-1-like</t>
  </si>
  <si>
    <t>LOC105319697</t>
  </si>
  <si>
    <t>sodium/calcium exchanger 3 isoform X3</t>
  </si>
  <si>
    <t>LOC105337362</t>
  </si>
  <si>
    <t>F-box only protein 9</t>
  </si>
  <si>
    <t>LOC105341745</t>
  </si>
  <si>
    <t>ATP-binding cassette sub-family F member 2</t>
  </si>
  <si>
    <t>LOC105346047</t>
  </si>
  <si>
    <t>bone morphogenetic protein 1-like</t>
  </si>
  <si>
    <t>LOC105339136</t>
  </si>
  <si>
    <t>transcriptional regulator ATRX isoform X1</t>
  </si>
  <si>
    <t>LOC105331286</t>
  </si>
  <si>
    <t>phosphatidylinositol 345-trisphosphate 3-phosphatase and dual-specificity protein phosphatase PTEN</t>
  </si>
  <si>
    <t>LOC105331673</t>
  </si>
  <si>
    <t>voltage-dependent R-type calcium channel subunit alpha-1E</t>
  </si>
  <si>
    <t>LOC105336690</t>
  </si>
  <si>
    <t>valine--tRNA ligase</t>
  </si>
  <si>
    <t>LOC105342713</t>
  </si>
  <si>
    <t>stimulated by retinoic acid gene 6 protein-like isoform X1</t>
  </si>
  <si>
    <t>LOC105346803</t>
  </si>
  <si>
    <t>fibrillin-2</t>
  </si>
  <si>
    <t>LOC105336201</t>
  </si>
  <si>
    <t>allene oxide synthase-lipoxygenase protein</t>
  </si>
  <si>
    <t>LOC105332262</t>
  </si>
  <si>
    <t>cystatin-B</t>
  </si>
  <si>
    <t>LOC105340685</t>
  </si>
  <si>
    <t>neuronal PAS domain-containing protein 4</t>
  </si>
  <si>
    <t>LOC105332962</t>
  </si>
  <si>
    <t>mucin-2-like isoform X2</t>
  </si>
  <si>
    <t>LOC105343602</t>
  </si>
  <si>
    <t>zinc finger protein 593 isoform X1</t>
  </si>
  <si>
    <t>LOC105339786</t>
  </si>
  <si>
    <t>SAM pointed domain-containing Ets transcription factor isoform X1</t>
  </si>
  <si>
    <t>LOC105346283</t>
  </si>
  <si>
    <t>divergent protein kinase domain 1B</t>
  </si>
  <si>
    <t>LOC105323574</t>
  </si>
  <si>
    <t>zinc finger Ran-binding domain-containing protein 2 isoform X3</t>
  </si>
  <si>
    <t>LOC105325560</t>
  </si>
  <si>
    <t>class E basic helix-loop-helix protein 40</t>
  </si>
  <si>
    <t>LOC105338465</t>
  </si>
  <si>
    <t>LOC105319604</t>
  </si>
  <si>
    <t>neprilysin isoform X1</t>
  </si>
  <si>
    <t>LOC105338755</t>
  </si>
  <si>
    <t>short-chain collagen C4-like</t>
  </si>
  <si>
    <t>LOC117685057</t>
  </si>
  <si>
    <t>GA-binding protein subunit beta-1-like</t>
  </si>
  <si>
    <t>LOC105317162</t>
  </si>
  <si>
    <t>adenosylhomocysteinase A</t>
  </si>
  <si>
    <t>LOC105347499</t>
  </si>
  <si>
    <t>cyclin-dependent kinase 12 isoform X2</t>
  </si>
  <si>
    <t>LOC105330505</t>
  </si>
  <si>
    <t>serine palmitoyltransferase 2 isoform X1</t>
  </si>
  <si>
    <t>LOC105322353</t>
  </si>
  <si>
    <t>cleft lip and palate transmembrane protein 1 homolog</t>
  </si>
  <si>
    <t>LOC109618835</t>
  </si>
  <si>
    <t>E3 ubiquitin-protein ligase TRIM33</t>
  </si>
  <si>
    <t>LOC105346619</t>
  </si>
  <si>
    <t>aquaporin-5</t>
  </si>
  <si>
    <t>LOC105332286</t>
  </si>
  <si>
    <t>peptide methionine sulfoxide reductase-like</t>
  </si>
  <si>
    <t>LOC105335954</t>
  </si>
  <si>
    <t>RNA-binding protein FUS isoform X2</t>
  </si>
  <si>
    <t>LOC105346481</t>
  </si>
  <si>
    <t>protein kreg-1</t>
  </si>
  <si>
    <t>LOC117690986</t>
  </si>
  <si>
    <t>tripartite motif-containing protein 2-like isoform X2</t>
  </si>
  <si>
    <t>LOC105345062</t>
  </si>
  <si>
    <t>nucleolar protein 56</t>
  </si>
  <si>
    <t>LOC105321617</t>
  </si>
  <si>
    <t>heavy metal-binding protein HIP isoform X2</t>
  </si>
  <si>
    <t>LOC105325873</t>
  </si>
  <si>
    <t>mucolipin-3 isoform X1</t>
  </si>
  <si>
    <t>LOC105324900</t>
  </si>
  <si>
    <t>GTPase IMAP family member 7</t>
  </si>
  <si>
    <t>LOC105322785</t>
  </si>
  <si>
    <t>calponin homology domain-containing protein DDB_G0272472 isoform X1</t>
  </si>
  <si>
    <t>LOC117680295</t>
  </si>
  <si>
    <t>trichohyalin-like</t>
  </si>
  <si>
    <t>LOC105328744</t>
  </si>
  <si>
    <t>PHD finger protein 20-like protein 1 isoform X1</t>
  </si>
  <si>
    <t>LOC105318915</t>
  </si>
  <si>
    <t>sperm flagellar protein 2 isoform X1</t>
  </si>
  <si>
    <t>LOC105342540</t>
  </si>
  <si>
    <t>m7GpppX diphosphatase</t>
  </si>
  <si>
    <t>LOC105320188</t>
  </si>
  <si>
    <t>LOW QUALITY PROTEIN: ATP-binding cassette sub-family F member 3</t>
  </si>
  <si>
    <t>LOC105337220</t>
  </si>
  <si>
    <t>UPF0394 inner membrane protein YeeE</t>
  </si>
  <si>
    <t>LOC117682947</t>
  </si>
  <si>
    <t>GTPase IMAP family member 4-like isoform X3</t>
  </si>
  <si>
    <t>LOC105320841</t>
  </si>
  <si>
    <t>egl nine homolog 3</t>
  </si>
  <si>
    <t>LOC105330969</t>
  </si>
  <si>
    <t>oxidoreductase HTATIP2-like</t>
  </si>
  <si>
    <t>LOC105343143</t>
  </si>
  <si>
    <t>b(0+)-type amino acid transporter 1 isoform X2</t>
  </si>
  <si>
    <t>LOC105347167</t>
  </si>
  <si>
    <t>heterogeneous nuclear ribonucleoprotein D0 isoform X8</t>
  </si>
  <si>
    <t>LOC105346238</t>
  </si>
  <si>
    <t>cyclic nucleotide-binding domain-containing protein 2 isoform X1</t>
  </si>
  <si>
    <t>LOC105341352</t>
  </si>
  <si>
    <t>serum response factor</t>
  </si>
  <si>
    <t>LOC105323703</t>
  </si>
  <si>
    <t>enolase 4 isoform X5</t>
  </si>
  <si>
    <t>LOC105325240</t>
  </si>
  <si>
    <t>sodium- and chloride-dependent taurine transporter-like isoform X1</t>
  </si>
  <si>
    <t>LOC105325169</t>
  </si>
  <si>
    <t>glycerol-3-phosphate acyltransferase 3</t>
  </si>
  <si>
    <t>LOC105341469</t>
  </si>
  <si>
    <t>mediator of DNA damage checkpoint protein 1</t>
  </si>
  <si>
    <t>LOC105324844</t>
  </si>
  <si>
    <t>ribosomal protein S6 kinase beta-1</t>
  </si>
  <si>
    <t>LOC105349151</t>
  </si>
  <si>
    <t>tctex1 domain-containing protein 1</t>
  </si>
  <si>
    <t>LOC105344109</t>
  </si>
  <si>
    <t>sodium- and chloride-dependent GABA transporter ine</t>
  </si>
  <si>
    <t>LOC105342093</t>
  </si>
  <si>
    <t>zinc metalloproteinase nas-13</t>
  </si>
  <si>
    <t>LOC117685798</t>
  </si>
  <si>
    <t>LOC105347667</t>
  </si>
  <si>
    <t>dnaJ homolog subfamily B member 13</t>
  </si>
  <si>
    <t>LOC105342978</t>
  </si>
  <si>
    <t>protein PLANT CADMIUM RESISTANCE 3 isoform X3</t>
  </si>
  <si>
    <t>LOC105344142</t>
  </si>
  <si>
    <t>sterol O-acyltransferase 1 isoform X1</t>
  </si>
  <si>
    <t>LOC105347281</t>
  </si>
  <si>
    <t>eukaryotic translation initiation factor 3 subunit H isoform X1</t>
  </si>
  <si>
    <t>LOC105339476</t>
  </si>
  <si>
    <t>influenza virus NS1A-binding protein homolog A isoform X1</t>
  </si>
  <si>
    <t>LOC105331285</t>
  </si>
  <si>
    <t>probable mitochondrial pyruvate carrier 1 isoform X2</t>
  </si>
  <si>
    <t>LOC105327101</t>
  </si>
  <si>
    <t>3'-5' RNA helicase YTHDC2</t>
  </si>
  <si>
    <t>LOC105322996</t>
  </si>
  <si>
    <t>AMME syndrome candidate gene 1 protein homolog</t>
  </si>
  <si>
    <t>LOC105341883</t>
  </si>
  <si>
    <t>negative elongation factor A</t>
  </si>
  <si>
    <t>LOC105325751</t>
  </si>
  <si>
    <t>stimulated by retinoic acid gene 6 protein-like isoform X2</t>
  </si>
  <si>
    <t>LOC105331629</t>
  </si>
  <si>
    <t>phosphate carrier protein mitochondrial-like</t>
  </si>
  <si>
    <t>LOC105322360</t>
  </si>
  <si>
    <t>protein SET</t>
  </si>
  <si>
    <t>LOC105339182</t>
  </si>
  <si>
    <t>ribosome biogenesis regulatory protein homolog</t>
  </si>
  <si>
    <t>LOC105329245</t>
  </si>
  <si>
    <t>translin-associated factor X-interacting protein 1</t>
  </si>
  <si>
    <t>LOC105319827</t>
  </si>
  <si>
    <t>adenylosuccinate synthetase</t>
  </si>
  <si>
    <t>LOC105317217</t>
  </si>
  <si>
    <t>transmembrane protein 164</t>
  </si>
  <si>
    <t>LOC105326999</t>
  </si>
  <si>
    <t>serine/arginine-rich splicing factor 6 isoform X4</t>
  </si>
  <si>
    <t>LOC105321266</t>
  </si>
  <si>
    <t>max-binding protein MNT</t>
  </si>
  <si>
    <t>LOC105326215</t>
  </si>
  <si>
    <t>Wilms tumor protein 1-interacting protein homolog</t>
  </si>
  <si>
    <t>LOC105325781</t>
  </si>
  <si>
    <t>LOW QUALITY PROTEIN: kinesin-like protein KIF19</t>
  </si>
  <si>
    <t>LOC105330907</t>
  </si>
  <si>
    <t>DNA damage-regulated autophagy modulator protein 1</t>
  </si>
  <si>
    <t>LOC105338955</t>
  </si>
  <si>
    <t>transgelin-3 isoform X1</t>
  </si>
  <si>
    <t>LOC105333258</t>
  </si>
  <si>
    <t>clustered mitochondria protein homolog</t>
  </si>
  <si>
    <t>LOC105328492</t>
  </si>
  <si>
    <t>ATP-binding cassette sub-family G member 5 isoform X1</t>
  </si>
  <si>
    <t>LOC105348951</t>
  </si>
  <si>
    <t>protein mono-ADP-ribosyltransferase PARP12</t>
  </si>
  <si>
    <t>LOC105329100</t>
  </si>
  <si>
    <t>CAP-Gly domain-containing linker protein 1 isoform X1</t>
  </si>
  <si>
    <t>LOC105338586</t>
  </si>
  <si>
    <t>probable phospholipid-transporting ATPase VD isoform X2</t>
  </si>
  <si>
    <t>LOC105342112</t>
  </si>
  <si>
    <t>dynein regulatory complex protein 11 isoform X4</t>
  </si>
  <si>
    <t>LOC105338167</t>
  </si>
  <si>
    <t>cytochrome P450 4c21 isoform X1</t>
  </si>
  <si>
    <t>LOC105334216</t>
  </si>
  <si>
    <t>alpha-taxilin isoform X1</t>
  </si>
  <si>
    <t>LOC105345410</t>
  </si>
  <si>
    <t>WD repeat-containing protein 46 isoform X2</t>
  </si>
  <si>
    <t>LOC105320900</t>
  </si>
  <si>
    <t>cell division control protein 42 homolog</t>
  </si>
  <si>
    <t>LOC105347607</t>
  </si>
  <si>
    <t>GTPase IMAP family member 4 isoform X3</t>
  </si>
  <si>
    <t>LOC105331697</t>
  </si>
  <si>
    <t>pre-rRNA-processing protein TSR1 homolog isoform X3</t>
  </si>
  <si>
    <t>LOC105344728</t>
  </si>
  <si>
    <t>splicing factor 3B subunit 3</t>
  </si>
  <si>
    <t>LOC105329829</t>
  </si>
  <si>
    <t>kinesin-like protein KIF9 isoform X2</t>
  </si>
  <si>
    <t>LOC105333224</t>
  </si>
  <si>
    <t>AP-2 complex subunit alpha-2 isoform X1</t>
  </si>
  <si>
    <t>LOC105329922</t>
  </si>
  <si>
    <t>mitoferrin-1</t>
  </si>
  <si>
    <t>LOC105336481</t>
  </si>
  <si>
    <t>LOW QUALITY PROTEIN: voltage-dependent T-type calcium channel subunit alpha-1H</t>
  </si>
  <si>
    <t>LOC105335151</t>
  </si>
  <si>
    <t>coiled-coil domain-containing protein 169 isoform X17</t>
  </si>
  <si>
    <t>LOC105338170</t>
  </si>
  <si>
    <t>ras-related protein Rab-37 isoform X6</t>
  </si>
  <si>
    <t>LOC105339639</t>
  </si>
  <si>
    <t>70 kDa neurofilament protein isoform X2</t>
  </si>
  <si>
    <t>LOC105325607</t>
  </si>
  <si>
    <t>WD repeat-containing protein 5</t>
  </si>
  <si>
    <t>LOC105327748</t>
  </si>
  <si>
    <t>B-box type zinc finger protein ncl-1 isoform X2</t>
  </si>
  <si>
    <t>LOC105337075</t>
  </si>
  <si>
    <t>arf-GAP with SH3 domain ANK repeat and PH domain-containing protein 2 isoform X4</t>
  </si>
  <si>
    <t>LOC105336635</t>
  </si>
  <si>
    <t>cAMP-dependent protein kinase catalytic subunit 1 isoform X3</t>
  </si>
  <si>
    <t>LOC105322206</t>
  </si>
  <si>
    <t>nuclear pore complex protein Nup50 isoform X1</t>
  </si>
  <si>
    <t>LOC105322880</t>
  </si>
  <si>
    <t>F-box only protein 11</t>
  </si>
  <si>
    <t>LOC105333703</t>
  </si>
  <si>
    <t>disabled homolog 2-interacting protein isoform X6</t>
  </si>
  <si>
    <t>LOC105337592</t>
  </si>
  <si>
    <t>septin-7 isoform X2</t>
  </si>
  <si>
    <t>LOC105343388</t>
  </si>
  <si>
    <t>doublecortin domain-containing protein 2 isoform X29</t>
  </si>
  <si>
    <t>LOC105344718</t>
  </si>
  <si>
    <t>unconventional myosin-XVIIIa isoform X1</t>
  </si>
  <si>
    <t>LOC105345860</t>
  </si>
  <si>
    <t>ryncolin-1</t>
  </si>
  <si>
    <t>LOC117693057</t>
  </si>
  <si>
    <t>mucin-2-like</t>
  </si>
  <si>
    <t>LOC105343654</t>
  </si>
  <si>
    <t>LOC117686727</t>
  </si>
  <si>
    <t>LOC105330079</t>
  </si>
  <si>
    <t>LOC117682163</t>
  </si>
  <si>
    <t>tubulin alpha-8 chain-like isoform X2</t>
  </si>
  <si>
    <t>LOC117691118</t>
  </si>
  <si>
    <t>A disintegrin and metalloproteinase with thrombospondin motifs adt-1-like isoform X2</t>
  </si>
  <si>
    <t>LOC105318290</t>
  </si>
  <si>
    <t>proline-rich transmembrane protein 1</t>
  </si>
  <si>
    <t>LOC105321391</t>
  </si>
  <si>
    <t>synaptosomal-associated protein 25 isoform X4</t>
  </si>
  <si>
    <t>LOC105321795</t>
  </si>
  <si>
    <t>serine/threonine-protein kinase B-raf isoform X1</t>
  </si>
  <si>
    <t>LOC105339081</t>
  </si>
  <si>
    <t>transformer-2 protein homolog alpha isoform X10</t>
  </si>
  <si>
    <t>LOC105331823</t>
  </si>
  <si>
    <t>40S ribosomal protein S24 isoform X2</t>
  </si>
  <si>
    <t>LOC105337552</t>
  </si>
  <si>
    <t>Krueppel-like factor 8</t>
  </si>
  <si>
    <t>LOC105332258</t>
  </si>
  <si>
    <t>importin subunit alpha-7 isoform X1</t>
  </si>
  <si>
    <t>LOC105326374</t>
  </si>
  <si>
    <t>transient receptor potential cation channel subfamily M member 2 isoform X2</t>
  </si>
  <si>
    <t>LOC105348430</t>
  </si>
  <si>
    <t>40S ribosomal protein S23</t>
  </si>
  <si>
    <t>LOC105346160</t>
  </si>
  <si>
    <t>AN1-type zinc finger protein 3</t>
  </si>
  <si>
    <t>LOC105340053</t>
  </si>
  <si>
    <t>cytochrome c oxidase subunit 5A mitochondrial</t>
  </si>
  <si>
    <t>LOC105329715</t>
  </si>
  <si>
    <t>UDP-N-acetylglucosamine--peptide N-acetylglucosaminyltransferase 110 kDa subunit isoform X2</t>
  </si>
  <si>
    <t>LOC105338108</t>
  </si>
  <si>
    <t>high mobility group protein HMGI-C</t>
  </si>
  <si>
    <t>LOC105344064</t>
  </si>
  <si>
    <t>cathepsin L1</t>
  </si>
  <si>
    <t>LOC105342039</t>
  </si>
  <si>
    <t>glucocorticoid-induced transcript 1 protein</t>
  </si>
  <si>
    <t>LOC105333111</t>
  </si>
  <si>
    <t>splicing factor 3B subunit 1 isoform X1</t>
  </si>
  <si>
    <t>LOC105333348</t>
  </si>
  <si>
    <t>protein SREK1IP1</t>
  </si>
  <si>
    <t>LOC105343804</t>
  </si>
  <si>
    <t>ATP-dependent RNA helicase DDX50 isoform X1</t>
  </si>
  <si>
    <t>LOC105325190</t>
  </si>
  <si>
    <t>protein O-mannosyl-transferase TMTC4 isoform X2</t>
  </si>
  <si>
    <t>LOC105336164</t>
  </si>
  <si>
    <t>N-acetylglucosamine-1-phosphotransferase subunits alpha/beta isoform X1</t>
  </si>
  <si>
    <t>LOC105333576</t>
  </si>
  <si>
    <t>NADH dehydrogenase [ubiquinone] 1 beta subcomplex subunit 10</t>
  </si>
  <si>
    <t>LOC105348744</t>
  </si>
  <si>
    <t>ribonucleoside-diphosphate reductase large subunit</t>
  </si>
  <si>
    <t>LOC105324107</t>
  </si>
  <si>
    <t>transmembrane protein 14C</t>
  </si>
  <si>
    <t>LOC105333469</t>
  </si>
  <si>
    <t>60S ribosomal protein L35a</t>
  </si>
  <si>
    <t>LOC105336022</t>
  </si>
  <si>
    <t>cysteine and histidine-rich protein 1</t>
  </si>
  <si>
    <t>LOC105339313</t>
  </si>
  <si>
    <t>LOW QUALITY PROTEIN: telomerase protein component 1</t>
  </si>
  <si>
    <t>LOC105322085</t>
  </si>
  <si>
    <t>calmodulin</t>
  </si>
  <si>
    <t>LOC105317186</t>
  </si>
  <si>
    <t>ribosome biogenesis protein NSA2 homolog</t>
  </si>
  <si>
    <t>LOC105327580</t>
  </si>
  <si>
    <t>phospholipid phosphatase 1 isoform X2</t>
  </si>
  <si>
    <t>LOC105321548</t>
  </si>
  <si>
    <t>60S ribosomal protein L31</t>
  </si>
  <si>
    <t>LOC105345794</t>
  </si>
  <si>
    <t>UDP-glucuronic acid decarboxylase 1 isoform X3</t>
  </si>
  <si>
    <t>LOC105341326</t>
  </si>
  <si>
    <t>40S ribosomal protein S6</t>
  </si>
  <si>
    <t>LOC105337548</t>
  </si>
  <si>
    <t>multidrug resistance-associated protein 4 isoform X1</t>
  </si>
  <si>
    <t>LOC105332650</t>
  </si>
  <si>
    <t>ceramide glucosyltransferase</t>
  </si>
  <si>
    <t>LOC105317090</t>
  </si>
  <si>
    <t>protein YIPF1</t>
  </si>
  <si>
    <t>LOC105331566</t>
  </si>
  <si>
    <t>transcription factor MafK</t>
  </si>
  <si>
    <t>LOC105330746</t>
  </si>
  <si>
    <t>nuclear factor of activated T-cells 5</t>
  </si>
  <si>
    <t>LOC105323686</t>
  </si>
  <si>
    <t>enhancer of rudimentary homolog</t>
  </si>
  <si>
    <t>LOC105333577</t>
  </si>
  <si>
    <t>60S ribosomal protein L3</t>
  </si>
  <si>
    <t>LOC105318424</t>
  </si>
  <si>
    <t>NADH dehydrogenase [ubiquinone] flavoprotein 2 mitochondrial</t>
  </si>
  <si>
    <t>LOC105348429</t>
  </si>
  <si>
    <t>V-type proton ATPase subunit S1</t>
  </si>
  <si>
    <t>LOC105317345</t>
  </si>
  <si>
    <t>cytochrome b-c1 complex subunit 7</t>
  </si>
  <si>
    <t>LOC105339056</t>
  </si>
  <si>
    <t>non-specific lipid-transfer protein isoform X1</t>
  </si>
  <si>
    <t>LOC105326509</t>
  </si>
  <si>
    <t>ataxin-7-like protein 3 isoform X3</t>
  </si>
  <si>
    <t>LOC105329611</t>
  </si>
  <si>
    <t>WW domain-binding protein 2</t>
  </si>
  <si>
    <t>LOC105333595</t>
  </si>
  <si>
    <t>selenoprotein M-like</t>
  </si>
  <si>
    <t>LOC105334373</t>
  </si>
  <si>
    <t>PR domain zinc finger protein 5</t>
  </si>
  <si>
    <t>LOC105341775</t>
  </si>
  <si>
    <t>fos-related antigen 1</t>
  </si>
  <si>
    <t>LOC105322849</t>
  </si>
  <si>
    <t>E3 ubiquitin-protein ligase RNF166</t>
  </si>
  <si>
    <t>LOC105340727</t>
  </si>
  <si>
    <t>transcription factor SOX-11</t>
  </si>
  <si>
    <t>LOC105343926</t>
  </si>
  <si>
    <t>vascular endothelial growth factor A</t>
  </si>
  <si>
    <t>LOC105347539</t>
  </si>
  <si>
    <t>coiled-coil domain-containing protein 124</t>
  </si>
  <si>
    <t>LOC105339435</t>
  </si>
  <si>
    <t>dnaJ homolog subfamily B member 11-like</t>
  </si>
  <si>
    <t>LOC105324776</t>
  </si>
  <si>
    <t>peptidyl-prolyl cis-trans isomerase-like</t>
  </si>
  <si>
    <t>LOC105332844</t>
  </si>
  <si>
    <t>60S ribosomal protein L14</t>
  </si>
  <si>
    <t>LOC105341101</t>
  </si>
  <si>
    <t>40S ribosomal protein S9</t>
  </si>
  <si>
    <t>LOC105331281</t>
  </si>
  <si>
    <t>NADH dehydrogenase [ubiquinone] iron-sulfur protein 6 mitochondrial</t>
  </si>
  <si>
    <t>LOC105319225</t>
  </si>
  <si>
    <t>glutaredoxin-2 mitochondrial-like isoform X1</t>
  </si>
  <si>
    <t>LOC105326555</t>
  </si>
  <si>
    <t>LOW QUALITY PROTEIN: polyadenylate-binding protein 4</t>
  </si>
  <si>
    <t>LOC105340199</t>
  </si>
  <si>
    <t>transcription initiation factor TFIID subunit 10 isoform X2</t>
  </si>
  <si>
    <t>LOC105333001</t>
  </si>
  <si>
    <t>heterogeneous nuclear ribonucleoprotein F isoform X4</t>
  </si>
  <si>
    <t>LOC105343260</t>
  </si>
  <si>
    <t>40S ribosomal protein S17</t>
  </si>
  <si>
    <t>LOC105336986</t>
  </si>
  <si>
    <t>cyclin-dependent kinases regulatory subunit 1 isoform X1</t>
  </si>
  <si>
    <t>LOC105348141</t>
  </si>
  <si>
    <t>60S ribosomal protein L44</t>
  </si>
  <si>
    <t>LOC105333767</t>
  </si>
  <si>
    <t>ribonuclease H2 subunit B</t>
  </si>
  <si>
    <t>LOC105330420</t>
  </si>
  <si>
    <t>CXXC motif containing zinc binding protein-like isoform X1</t>
  </si>
  <si>
    <t>LOC105337746</t>
  </si>
  <si>
    <t>60S ribosomal protein L13</t>
  </si>
  <si>
    <t>LOC105327662</t>
  </si>
  <si>
    <t>tRNA-splicing endonuclease subunit Sen15-like</t>
  </si>
  <si>
    <t>LOC105333358</t>
  </si>
  <si>
    <t>stress-induced-phosphoprotein 1 isoform X4</t>
  </si>
  <si>
    <t>LOC105345808</t>
  </si>
  <si>
    <t>cytochrome b-c1 complex subunit Rieske mitochondrial-like</t>
  </si>
  <si>
    <t>LOC105341104</t>
  </si>
  <si>
    <t>proliferating cell nuclear antigen</t>
  </si>
  <si>
    <t>LOC105322271</t>
  </si>
  <si>
    <t>transforming growth factor-beta-induced protein ig-h3</t>
  </si>
  <si>
    <t>LOC105324875</t>
  </si>
  <si>
    <t>calcyclin-binding protein</t>
  </si>
  <si>
    <t>LOC105343801</t>
  </si>
  <si>
    <t>60S ribosomal protein L18</t>
  </si>
  <si>
    <t>LOC105334475</t>
  </si>
  <si>
    <t>TELO2-interacting protein 1 homolog</t>
  </si>
  <si>
    <t>LOC105320040</t>
  </si>
  <si>
    <t>ubiquitin-like protein ATG12</t>
  </si>
  <si>
    <t>LOC105327664</t>
  </si>
  <si>
    <t>ribonuclease 3 isoform X3</t>
  </si>
  <si>
    <t>LOC105325769</t>
  </si>
  <si>
    <t>disks large-associated protein 5 isoform X1</t>
  </si>
  <si>
    <t>LOC105317506</t>
  </si>
  <si>
    <t>40S ribosomal protein S11</t>
  </si>
  <si>
    <t>LOC105326474</t>
  </si>
  <si>
    <t>histone H1-delta</t>
  </si>
  <si>
    <t>LOC105317596</t>
  </si>
  <si>
    <t>protein CWC15 homolog A</t>
  </si>
  <si>
    <t>LOC105344219</t>
  </si>
  <si>
    <t>ribosomal protein 63 mitochondrial-like</t>
  </si>
  <si>
    <t>LOC105328353</t>
  </si>
  <si>
    <t>serine/arginine-rich splicing factor 7 isoform X4</t>
  </si>
  <si>
    <t>LOC105319930</t>
  </si>
  <si>
    <t>ragulator complex protein LAMTOR5 homolog</t>
  </si>
  <si>
    <t>LOC105329817</t>
  </si>
  <si>
    <t>inorganic pyrophosphatase</t>
  </si>
  <si>
    <t>LOC105331161</t>
  </si>
  <si>
    <t>coiled-coil-helix-coiled-coil-helix domain-containing protein 1</t>
  </si>
  <si>
    <t>LOC105337759</t>
  </si>
  <si>
    <t>apoptotic chromatin condensation inducer in the nucleus-like</t>
  </si>
  <si>
    <t>LOC105328682</t>
  </si>
  <si>
    <t>YEATS domain-containing protein 4</t>
  </si>
  <si>
    <t>LOC105344265</t>
  </si>
  <si>
    <t>SNARE-associated protein Snapin</t>
  </si>
  <si>
    <t>LOC105327153</t>
  </si>
  <si>
    <t>cathepsin Z-like</t>
  </si>
  <si>
    <t>LOC105341072</t>
  </si>
  <si>
    <t>FACT complex subunit SPT16</t>
  </si>
  <si>
    <t>LOC105341854</t>
  </si>
  <si>
    <t>protein ABHD13</t>
  </si>
  <si>
    <t>LOC105322904</t>
  </si>
  <si>
    <t>UDP-N-acetylglucosamine transferase subunit ALG13 homolog isoform X2</t>
  </si>
  <si>
    <t>LOC105320404</t>
  </si>
  <si>
    <t>39S ribosomal protein L19 mitochondrial</t>
  </si>
  <si>
    <t>LOC105338531</t>
  </si>
  <si>
    <t>rRNA methyltransferase 2 mitochondrial</t>
  </si>
  <si>
    <t>LOC105331723</t>
  </si>
  <si>
    <t>N-alpha-acetyltransferase 80 isoform X2</t>
  </si>
  <si>
    <t>LOC117682412</t>
  </si>
  <si>
    <t>heat shock 70 kDa protein 12A-like isoform X2</t>
  </si>
  <si>
    <t>LOC105344099</t>
  </si>
  <si>
    <t>nascent polypeptide-associated complex subunit alpha</t>
  </si>
  <si>
    <t>LOC105333883</t>
  </si>
  <si>
    <t>inactive selenide water dikinase-like protein</t>
  </si>
  <si>
    <t>LOC105321315</t>
  </si>
  <si>
    <t>60S ribosomal protein L19</t>
  </si>
  <si>
    <t>LOC105338472</t>
  </si>
  <si>
    <t>myosin essential light chain adductor muscle</t>
  </si>
  <si>
    <t>LOC105327403</t>
  </si>
  <si>
    <t>RAB6-interacting golgin isoform X1</t>
  </si>
  <si>
    <t>LOC105337120</t>
  </si>
  <si>
    <t>probable histone deacetylase 1-B</t>
  </si>
  <si>
    <t>LOC105331536</t>
  </si>
  <si>
    <t>coiled-coil-helix-coiled-coil-helix domain-containing protein 7</t>
  </si>
  <si>
    <t>LOC105341412</t>
  </si>
  <si>
    <t>40S ribosomal protein S10-like</t>
  </si>
  <si>
    <t>LOC105342208</t>
  </si>
  <si>
    <t>retinol dehydrogenase 12</t>
  </si>
  <si>
    <t>LOC105343391</t>
  </si>
  <si>
    <t>isocitrate dehydrogenase [NADP] mitochondrial-like</t>
  </si>
  <si>
    <t>LOC117682755</t>
  </si>
  <si>
    <t>tripartite motif-containing protein 2-like</t>
  </si>
  <si>
    <t>LOC105329644</t>
  </si>
  <si>
    <t>ELAV-like protein 3</t>
  </si>
  <si>
    <t>LOC105325148</t>
  </si>
  <si>
    <t>GTP-binding protein Rheb</t>
  </si>
  <si>
    <t>LOC105329061</t>
  </si>
  <si>
    <t>endoplasmic reticulum resident protein 29</t>
  </si>
  <si>
    <t>LOC105318541</t>
  </si>
  <si>
    <t>60S ribosomal protein L21</t>
  </si>
  <si>
    <t>LOC105345945</t>
  </si>
  <si>
    <t>actin-binding Rho-activating protein</t>
  </si>
  <si>
    <t>LOC105334247</t>
  </si>
  <si>
    <t>ecto-NOX disulfide-thiol exchanger 2</t>
  </si>
  <si>
    <t>LOC105328916</t>
  </si>
  <si>
    <t>cathepsin B isoform X1</t>
  </si>
  <si>
    <t>LOC105347733</t>
  </si>
  <si>
    <t>60S ribosomal protein L27</t>
  </si>
  <si>
    <t>LOC105321017</t>
  </si>
  <si>
    <t>actin-related protein 2/3 complex subunit 1A</t>
  </si>
  <si>
    <t>LOC105346705</t>
  </si>
  <si>
    <t>formylglycine-generating enzyme</t>
  </si>
  <si>
    <t>LOC105340439</t>
  </si>
  <si>
    <t>GDH/6PGL endoplasmic bifunctional protein</t>
  </si>
  <si>
    <t>LOC105323905</t>
  </si>
  <si>
    <t>40S ribosomal protein S14 isoform X1</t>
  </si>
  <si>
    <t>LOC105333434</t>
  </si>
  <si>
    <t>heterogeneous nuclear ribonucleoprotein A3 isoform X18</t>
  </si>
  <si>
    <t>LOC105342980</t>
  </si>
  <si>
    <t>NADH-ubiquinone oxidoreductase 75 kDa subunit mitochondrial</t>
  </si>
  <si>
    <t>LOC105342559</t>
  </si>
  <si>
    <t>hepatocyte growth factor receptor</t>
  </si>
  <si>
    <t>LOC105321807</t>
  </si>
  <si>
    <t>chloride channel protein B-like isoform X1</t>
  </si>
  <si>
    <t>LOC105326521</t>
  </si>
  <si>
    <t>zinc finger and BTB domain-containing protein 17 isoform X2</t>
  </si>
  <si>
    <t>LOC105321481</t>
  </si>
  <si>
    <t>protein FAM50A</t>
  </si>
  <si>
    <t>LOC105345701</t>
  </si>
  <si>
    <t>translocon-associated protein subunit gamma</t>
  </si>
  <si>
    <t>LOC105341239</t>
  </si>
  <si>
    <t>eukaryotic translation initiation factor 3 subunit I</t>
  </si>
  <si>
    <t>LOC117686547</t>
  </si>
  <si>
    <t>LOW QUALITY PROTEIN: heat shock 70 kDa protein cognate 4-like</t>
  </si>
  <si>
    <t>LOC105346193</t>
  </si>
  <si>
    <t>transcription factor E4F1</t>
  </si>
  <si>
    <t>LOC105342538</t>
  </si>
  <si>
    <t>mesencephalic astrocyte-derived neurotrophic factor homolog</t>
  </si>
  <si>
    <t>LOC105319996</t>
  </si>
  <si>
    <t>transmembrane protein adipocyte-associated 1 homolog</t>
  </si>
  <si>
    <t>LOC105344157</t>
  </si>
  <si>
    <t>wolframin</t>
  </si>
  <si>
    <t>LOC109617152</t>
  </si>
  <si>
    <t>cysteine and histidine-rich domain-containing protein 1-like</t>
  </si>
  <si>
    <t>LOC105338965</t>
  </si>
  <si>
    <t>aspartyl aminopeptidase</t>
  </si>
  <si>
    <t>LOC105320107</t>
  </si>
  <si>
    <t>crooked neck-like protein 1</t>
  </si>
  <si>
    <t>LOC105338452</t>
  </si>
  <si>
    <t>COMM domain-containing protein 6</t>
  </si>
  <si>
    <t>LOC105332001</t>
  </si>
  <si>
    <t>anillin isoform X3</t>
  </si>
  <si>
    <t>LOC105323009</t>
  </si>
  <si>
    <t>cleavage stimulation factor subunit 1</t>
  </si>
  <si>
    <t>LOC105336911</t>
  </si>
  <si>
    <t>lambda-crystallin homolog</t>
  </si>
  <si>
    <t>LOC105324896</t>
  </si>
  <si>
    <t>malectin-B</t>
  </si>
  <si>
    <t>LOC117692217</t>
  </si>
  <si>
    <t>zonadhesin-like isoform X1</t>
  </si>
  <si>
    <t>LOC105323921</t>
  </si>
  <si>
    <t>LOC105329858</t>
  </si>
  <si>
    <t>complex III assembly factor LYRM7</t>
  </si>
  <si>
    <t>LOC105332313</t>
  </si>
  <si>
    <t>LOW QUALITY PROTEIN: X-box-binding protein 1</t>
  </si>
  <si>
    <t>LOC105343420</t>
  </si>
  <si>
    <t>endothelial differentiation-related factor 1 homolog</t>
  </si>
  <si>
    <t>LOC105347331</t>
  </si>
  <si>
    <t>mammalian ependymin-related protein 1</t>
  </si>
  <si>
    <t>LOC105334922</t>
  </si>
  <si>
    <t>tRNA methyltransferase 10 homolog B</t>
  </si>
  <si>
    <t>LOC105323167</t>
  </si>
  <si>
    <t>40S ribosomal protein S27-like</t>
  </si>
  <si>
    <t>LOC105343795</t>
  </si>
  <si>
    <t>LOW QUALITY PROTEIN: nucleoside diphosphate kinase A</t>
  </si>
  <si>
    <t>LOC105331483</t>
  </si>
  <si>
    <t>methionine adenosyltransferase 2 subunit beta</t>
  </si>
  <si>
    <t>LOC105330886</t>
  </si>
  <si>
    <t>partner of Y14 and mago</t>
  </si>
  <si>
    <t>LOC105336575</t>
  </si>
  <si>
    <t>RB-associated KRAB zinc finger protein-like</t>
  </si>
  <si>
    <t>LOC105344603</t>
  </si>
  <si>
    <t>1-deoxyxylulose-5-phosphate synthase YajO isoform X1</t>
  </si>
  <si>
    <t>LOC105346163</t>
  </si>
  <si>
    <t>peptidyl-prolyl cis-trans isomerase FKBP2</t>
  </si>
  <si>
    <t>LOC105330447</t>
  </si>
  <si>
    <t>torsin-1A</t>
  </si>
  <si>
    <t>LOC105337840</t>
  </si>
  <si>
    <t>E3 ubiquitin-protein ligase RNF34-like</t>
  </si>
  <si>
    <t>LOC105340169</t>
  </si>
  <si>
    <t>anaphase-promoting complex subunit 15</t>
  </si>
  <si>
    <t>LOC105334251</t>
  </si>
  <si>
    <t>DNA repair protein complementing XP-G cells</t>
  </si>
  <si>
    <t>LOC105324487</t>
  </si>
  <si>
    <t>methylmalonyl-CoA epimerase mitochondrial</t>
  </si>
  <si>
    <t>LOC105322055</t>
  </si>
  <si>
    <t>fibroleukin</t>
  </si>
  <si>
    <t>LOC105320953</t>
  </si>
  <si>
    <t>UPF0449 protein C19orf25 homolog</t>
  </si>
  <si>
    <t>LOC105333050</t>
  </si>
  <si>
    <t>dolichyl-diphosphooligosaccharide--protein glycosyltransferase subunit STT3A</t>
  </si>
  <si>
    <t>LOC105338780</t>
  </si>
  <si>
    <t>E3 ubiquitin-protein ligase RNF14 isoform X1</t>
  </si>
  <si>
    <t>LOC105336003</t>
  </si>
  <si>
    <t>ancient ubiquitous protein 1</t>
  </si>
  <si>
    <t>LOC105341388</t>
  </si>
  <si>
    <t>protein disulfide-isomerase A6 isoform X1</t>
  </si>
  <si>
    <t>LOC105321133</t>
  </si>
  <si>
    <t>alpha-L-fucosidase isoform X5</t>
  </si>
  <si>
    <t>LOC105319353</t>
  </si>
  <si>
    <t>legumain</t>
  </si>
  <si>
    <t>LOC117691582</t>
  </si>
  <si>
    <t>E3 ubiquitin-protein ligase Midline-1-like</t>
  </si>
  <si>
    <t>LOC105330898</t>
  </si>
  <si>
    <t>dnaJ homolog subfamily C member 3</t>
  </si>
  <si>
    <t>LOC105319265</t>
  </si>
  <si>
    <t>elongation factor Tu</t>
  </si>
  <si>
    <t>LOC105348083</t>
  </si>
  <si>
    <t>LOW QUALITY PROTEIN: MAP kinase-interacting serine/threonine-protein kinase 1</t>
  </si>
  <si>
    <t>LOC105322738</t>
  </si>
  <si>
    <t>protein adenylyltransferase FICD</t>
  </si>
  <si>
    <t>LOC105338422</t>
  </si>
  <si>
    <t>CD63 antigen isoform X2</t>
  </si>
  <si>
    <t>LOC105320105</t>
  </si>
  <si>
    <t>N-alpha-acetyltransferase 20</t>
  </si>
  <si>
    <t>LOC105339623</t>
  </si>
  <si>
    <t>acetyl-CoA acetyltransferase mitochondrial</t>
  </si>
  <si>
    <t>LOC105341070</t>
  </si>
  <si>
    <t>DNA topoisomerase I mitochondrial isoform X1</t>
  </si>
  <si>
    <t>LOC105323115</t>
  </si>
  <si>
    <t>general transcription factor IIE subunit 1</t>
  </si>
  <si>
    <t>LOC105323598</t>
  </si>
  <si>
    <t>TNF receptor-associated factor 3 isoform X2</t>
  </si>
  <si>
    <t>LOC105338085</t>
  </si>
  <si>
    <t>40S ribosomal protein S13</t>
  </si>
  <si>
    <t>LOC105332672</t>
  </si>
  <si>
    <t>BLOC-1-related complex subunit 7</t>
  </si>
  <si>
    <t>LOC105328336</t>
  </si>
  <si>
    <t>lysosomal alpha-glucosidase</t>
  </si>
  <si>
    <t>LOC105329294</t>
  </si>
  <si>
    <t>epithelial-stromal interaction protein 1</t>
  </si>
  <si>
    <t>LOC105338502</t>
  </si>
  <si>
    <t>Werner syndrome ATP-dependent helicase homolog</t>
  </si>
  <si>
    <t>LOC105327120</t>
  </si>
  <si>
    <t>aspartate--tRNA ligase mitochondrial isoform X1</t>
  </si>
  <si>
    <t>LOC109617041</t>
  </si>
  <si>
    <t>lysophospholipase-like protein 1</t>
  </si>
  <si>
    <t>LOC105318809</t>
  </si>
  <si>
    <t>extracellular superoxide dismutase [Cu-Zn]</t>
  </si>
  <si>
    <t>LOC105326861</t>
  </si>
  <si>
    <t>proteasomal ubiquitin receptor ADRM1-B</t>
  </si>
  <si>
    <t>LOC105329726</t>
  </si>
  <si>
    <t>peptidyl-prolyl cis-trans isomerase FKBP1A</t>
  </si>
  <si>
    <t>LOC105327617</t>
  </si>
  <si>
    <t>BTB/POZ domain-containing protein KCTD7</t>
  </si>
  <si>
    <t>LOC109619767</t>
  </si>
  <si>
    <t>E3 ubiquitin-protein ligase TRIM71</t>
  </si>
  <si>
    <t>LOC105336358</t>
  </si>
  <si>
    <t>nuclear fragile X mental retardation-interacting protein 1</t>
  </si>
  <si>
    <t>LOC105346349</t>
  </si>
  <si>
    <t>protein disulfide-isomerase A3</t>
  </si>
  <si>
    <t>LOC105330136</t>
  </si>
  <si>
    <t>eukaryotic translation initiation factor 4 gamma 3 isoform X5</t>
  </si>
  <si>
    <t>LOC105325358</t>
  </si>
  <si>
    <t>ATP-dependent RNA helicase DEAH12 chloroplastic</t>
  </si>
  <si>
    <t>LOC105336649</t>
  </si>
  <si>
    <t>cytochrome b-c1 complex subunit 6 mitochondrial</t>
  </si>
  <si>
    <t>LOC105330956</t>
  </si>
  <si>
    <t>thymidylate synthase</t>
  </si>
  <si>
    <t>LOC105321843</t>
  </si>
  <si>
    <t>neuferricin</t>
  </si>
  <si>
    <t>LOC117682263</t>
  </si>
  <si>
    <t>ankyrin-1-like isoform X1</t>
  </si>
  <si>
    <t>LOC105319190</t>
  </si>
  <si>
    <t>PRELI domain-containing protein 1 mitochondrial</t>
  </si>
  <si>
    <t>LOC105342698</t>
  </si>
  <si>
    <t>probable splicing factor arginine/serine-rich 5</t>
  </si>
  <si>
    <t>LOC117684313</t>
  </si>
  <si>
    <t>latrophilin-like protein LAT-2</t>
  </si>
  <si>
    <t>LOC105326294</t>
  </si>
  <si>
    <t>myeloid-derived growth factor</t>
  </si>
  <si>
    <t>LOC105328049</t>
  </si>
  <si>
    <t>E3 ubiquitin-protein ligase XIAP</t>
  </si>
  <si>
    <t>LOC105324630</t>
  </si>
  <si>
    <t>placenta-specific gene 8 protein</t>
  </si>
  <si>
    <t>LOC105345448</t>
  </si>
  <si>
    <t>NADH dehydrogenase [ubiquinone] 1 alpha subcomplex subunit 7</t>
  </si>
  <si>
    <t>LOC117681820</t>
  </si>
  <si>
    <t>lysosomal thioesterase PPT2-A-like isoform X1</t>
  </si>
  <si>
    <t>LOC105329446</t>
  </si>
  <si>
    <t>selenoprotein K</t>
  </si>
  <si>
    <t>LOC105344581</t>
  </si>
  <si>
    <t>tetraspanin-33 isoform X1</t>
  </si>
  <si>
    <t>LOC105333877</t>
  </si>
  <si>
    <t>elongation of very long chain fatty acids protein 6</t>
  </si>
  <si>
    <t>LOC105329610</t>
  </si>
  <si>
    <t>FMRFamide receptor</t>
  </si>
  <si>
    <t>LOC105334558</t>
  </si>
  <si>
    <t>methionine aminopeptidase 1D mitochondrial isoform X2</t>
  </si>
  <si>
    <t>LOC105335317</t>
  </si>
  <si>
    <t>SAFB-like transcription modulator</t>
  </si>
  <si>
    <t>LOC105328053</t>
  </si>
  <si>
    <t>LOC105334360</t>
  </si>
  <si>
    <t>phytanoyl-CoA dioxygenase domain-containing protein 1</t>
  </si>
  <si>
    <t>LOC117692728</t>
  </si>
  <si>
    <t>carbohydrate sulfotransferase 4-like isoform X2</t>
  </si>
  <si>
    <t>LOC105320409</t>
  </si>
  <si>
    <t>histone H2B</t>
  </si>
  <si>
    <t>LOC105327521</t>
  </si>
  <si>
    <t>noelin-2</t>
  </si>
  <si>
    <t>LOC105337547</t>
  </si>
  <si>
    <t>RING finger protein 145</t>
  </si>
  <si>
    <t>LOC105330927</t>
  </si>
  <si>
    <t>ATP-dependent 6-phosphofructokinase isoform X1</t>
  </si>
  <si>
    <t>LOC105325538</t>
  </si>
  <si>
    <t>caveolin-1</t>
  </si>
  <si>
    <t>LOC105345989</t>
  </si>
  <si>
    <t>heat shock protein 83-like</t>
  </si>
  <si>
    <t>LOC117691166</t>
  </si>
  <si>
    <t>inactive pancreatic lipase-related protein 1-like</t>
  </si>
  <si>
    <t>LOC105321876</t>
  </si>
  <si>
    <t>coiled-coil domain-containing protein 12</t>
  </si>
  <si>
    <t>LOC105347347</t>
  </si>
  <si>
    <t>tubulin alpha-1A chain</t>
  </si>
  <si>
    <t>LOC105337716</t>
  </si>
  <si>
    <t>transcription factor jun-B isoform X1</t>
  </si>
  <si>
    <t>LOC105341977</t>
  </si>
  <si>
    <t>marginal zone B- and B1-cell-specific protein</t>
  </si>
  <si>
    <t>LOC117680291</t>
  </si>
  <si>
    <t>LOC105330937</t>
  </si>
  <si>
    <t>kyphoscoliosis peptidase-like isoform X1</t>
  </si>
  <si>
    <t>LOC105318831</t>
  </si>
  <si>
    <t>epithelial membrane protein 3</t>
  </si>
  <si>
    <t>LOC105317386</t>
  </si>
  <si>
    <t>ZZ-type zinc finger-containing protein 3</t>
  </si>
  <si>
    <t>LOC105319375</t>
  </si>
  <si>
    <t>macrophage migration inhibitory factor homolog</t>
  </si>
  <si>
    <t>LOC105342400</t>
  </si>
  <si>
    <t>serine/arginine-rich splicing factor 4</t>
  </si>
  <si>
    <t>LOC105342759</t>
  </si>
  <si>
    <t>acetylcholine receptor subunit beta-type unc-29-like</t>
  </si>
  <si>
    <t>LOC117684380</t>
  </si>
  <si>
    <t>required for excision 1-B domain-containing protein-like</t>
  </si>
  <si>
    <t>LOC105334814</t>
  </si>
  <si>
    <t>baculoviral IAP repeat-containing protein 3 isoform X2</t>
  </si>
  <si>
    <t>LOC105330356</t>
  </si>
  <si>
    <t>ETS-related transcription factor Elf-5-like isoform X1</t>
  </si>
  <si>
    <t>LOC105322320</t>
  </si>
  <si>
    <t>protein disulfide-isomerase A4 isoform X2</t>
  </si>
  <si>
    <t>LOC105334034</t>
  </si>
  <si>
    <t>baculoviral IAP repeat-containing protein 5</t>
  </si>
  <si>
    <t>LOC105346560</t>
  </si>
  <si>
    <t>cilia- and flagella-associated protein 298</t>
  </si>
  <si>
    <t>LOC105326635</t>
  </si>
  <si>
    <t>basic salivary proline-rich protein 4</t>
  </si>
  <si>
    <t>LOC105321016</t>
  </si>
  <si>
    <t>protein canopy homolog 3</t>
  </si>
  <si>
    <t>LOC105320237</t>
  </si>
  <si>
    <t>centromere protein M</t>
  </si>
  <si>
    <t>LOC105339388</t>
  </si>
  <si>
    <t>solute carrier organic anion transporter family member 4C1</t>
  </si>
  <si>
    <t>LOC105329132</t>
  </si>
  <si>
    <t>tumor susceptibility gene 101 protein</t>
  </si>
  <si>
    <t>LOC117692912</t>
  </si>
  <si>
    <t>glutamyl-tRNA(Gln) amidotransferase subunit C mitochondrial-like</t>
  </si>
  <si>
    <t>LOC117687433</t>
  </si>
  <si>
    <t>histidine triad nucleotide-binding protein 1-like</t>
  </si>
  <si>
    <t>LOC105326121</t>
  </si>
  <si>
    <t>cysteine-rich with EGF-like domain protein 2-B isoform X2</t>
  </si>
  <si>
    <t>LOC105346358</t>
  </si>
  <si>
    <t>frizzled-10</t>
  </si>
  <si>
    <t>LOC105340370</t>
  </si>
  <si>
    <t>78 kDa glucose-regulated protein precursor</t>
  </si>
  <si>
    <t>LOC105325194</t>
  </si>
  <si>
    <t>sphingolipid delta(4)-desaturase DES1-like isoform X1</t>
  </si>
  <si>
    <t>LOC105321259</t>
  </si>
  <si>
    <t>LOC117684590</t>
  </si>
  <si>
    <t>tripartite motif-containing protein 3-like isoform X2</t>
  </si>
  <si>
    <t>LOC105325843</t>
  </si>
  <si>
    <t>peptidyl-prolyl cis-trans isomerase B</t>
  </si>
  <si>
    <t>LOC105319596</t>
  </si>
  <si>
    <t>phosphatidylinositol N-acetylglucosaminyltransferase subunit A</t>
  </si>
  <si>
    <t>LOC105328795</t>
  </si>
  <si>
    <t>heat shock protein Hsp-16.2</t>
  </si>
  <si>
    <t>LOC105325416</t>
  </si>
  <si>
    <t>inactive rhomboid protein 2 isoform X2</t>
  </si>
  <si>
    <t>LOC105343849</t>
  </si>
  <si>
    <t>carboxylesterase 1C isoform X1</t>
  </si>
  <si>
    <t>LOC105334730</t>
  </si>
  <si>
    <t>calmodulin-beta</t>
  </si>
  <si>
    <t>LOC105343643</t>
  </si>
  <si>
    <t>complement C1q tumor necrosis factor-related protein 7</t>
  </si>
  <si>
    <t>LOCNA.14</t>
  </si>
  <si>
    <t>LOC105330649</t>
  </si>
  <si>
    <t>galaxin-like</t>
  </si>
  <si>
    <t>LOC105322366</t>
  </si>
  <si>
    <t>laccase-2</t>
  </si>
  <si>
    <t>LOC105322528</t>
  </si>
  <si>
    <t>adenosine 3'-phospho 5'-phosphosulfate transporter 1 isoform X1</t>
  </si>
  <si>
    <t>LOC105346089</t>
  </si>
  <si>
    <t>mammalian ependymin-related protein 1-like</t>
  </si>
  <si>
    <t>LOC105317855</t>
  </si>
  <si>
    <t>intracellular protein transport protein USO1 isoform X1</t>
  </si>
  <si>
    <t>LOC117691504</t>
  </si>
  <si>
    <t>synapse differentiation-inducing gene protein 1-like</t>
  </si>
  <si>
    <t>LOC105328062</t>
  </si>
  <si>
    <t>baculoviral IAP repeat-containing protein 2</t>
  </si>
  <si>
    <t>LOC105330701</t>
  </si>
  <si>
    <t>LOC117680708</t>
  </si>
  <si>
    <t>serine/arginine-rich splicing factor 1-like</t>
  </si>
  <si>
    <t>LOC117680358</t>
  </si>
  <si>
    <t>baculoviral IAP repeat-containing protein 2-like</t>
  </si>
  <si>
    <t>LOC105329206</t>
  </si>
  <si>
    <t>alpha-12-mannosyltransferase ALG9</t>
  </si>
  <si>
    <t>LOC105334580</t>
  </si>
  <si>
    <t>BAG family molecular chaperone regulator 3</t>
  </si>
  <si>
    <t>LOC105343216</t>
  </si>
  <si>
    <t>heat shock protein 27</t>
  </si>
  <si>
    <t>LOC105322484</t>
  </si>
  <si>
    <t>heat shock protein 68-like</t>
  </si>
  <si>
    <t>LOC105334234</t>
  </si>
  <si>
    <t>heat shock protein 70 B2</t>
  </si>
  <si>
    <t>LOC105346578</t>
  </si>
  <si>
    <t>major egg antigen</t>
  </si>
  <si>
    <t>LOC117680673</t>
  </si>
  <si>
    <t>LOC105348305</t>
  </si>
  <si>
    <t>LOC105334510</t>
  </si>
  <si>
    <t>heat shock protein 68</t>
  </si>
  <si>
    <t>LOC105348304</t>
  </si>
  <si>
    <t>LOC117685120</t>
  </si>
  <si>
    <t>uncharacterized</t>
  </si>
  <si>
    <t>uncharacterized protein LOC117685120</t>
  </si>
  <si>
    <t>LOC109618415</t>
  </si>
  <si>
    <t>uncharacterized protein LOC109618415</t>
  </si>
  <si>
    <t>LOC117682037</t>
  </si>
  <si>
    <t>uncharacterized protein LOC117682037</t>
  </si>
  <si>
    <t>LOC117688208</t>
  </si>
  <si>
    <t>uncharacterized protein LOC117688208</t>
  </si>
  <si>
    <t>LOC105331917</t>
  </si>
  <si>
    <t>uncharacterized protein LOC105331917</t>
  </si>
  <si>
    <t>LOC105328884</t>
  </si>
  <si>
    <t>uncharacterized protein LOC105328884</t>
  </si>
  <si>
    <t>LOC105322925</t>
  </si>
  <si>
    <t>uncharacterized protein LOC105322925</t>
  </si>
  <si>
    <t>LOC117686567</t>
  </si>
  <si>
    <t>uncharacterized protein LOC117686567</t>
  </si>
  <si>
    <t>LOC117690337</t>
  </si>
  <si>
    <t>uncharacterized protein LOC117690337 isoform X1</t>
  </si>
  <si>
    <t>LOC105347288</t>
  </si>
  <si>
    <t>uncharacterized protein LOC105347288</t>
  </si>
  <si>
    <t>LOC105322857</t>
  </si>
  <si>
    <t>uncharacterized protein LOC105322857</t>
  </si>
  <si>
    <t>LOC105326091</t>
  </si>
  <si>
    <t>uncharacterized protein LOC105326091 isoform X1</t>
  </si>
  <si>
    <t>LOC117681606</t>
  </si>
  <si>
    <t>uncharacterized protein LOC117681606</t>
  </si>
  <si>
    <t>LOC117686351</t>
  </si>
  <si>
    <t>uncharacterized protein LOC117686351</t>
  </si>
  <si>
    <t>LOC105323222</t>
  </si>
  <si>
    <t>uncharacterized protein LOC105323222</t>
  </si>
  <si>
    <t>LOC105337833</t>
  </si>
  <si>
    <t>uncharacterized protein LOC105337833</t>
  </si>
  <si>
    <t>LOC105328530</t>
  </si>
  <si>
    <t>uncharacterized protein LOC105328530</t>
  </si>
  <si>
    <t>LOC105326964</t>
  </si>
  <si>
    <t>uncharacterized protein LOC105326964 isoform X2</t>
  </si>
  <si>
    <t>LOC105348359</t>
  </si>
  <si>
    <t>uncharacterized protein LOC105348359</t>
  </si>
  <si>
    <t>LOC105346612</t>
  </si>
  <si>
    <t>uncharacterized protein LOC105346612 isoform X1</t>
  </si>
  <si>
    <t>LOC105327324</t>
  </si>
  <si>
    <t>uncharacterized protein LOC105327324</t>
  </si>
  <si>
    <t>LOC105330378</t>
  </si>
  <si>
    <t>uncharacterized protein LOC105330378 isoform X1</t>
  </si>
  <si>
    <t>LOC105338830</t>
  </si>
  <si>
    <t>uncharacterized protein LOC105338830</t>
  </si>
  <si>
    <t>LOC105331098</t>
  </si>
  <si>
    <t>uncharacterized protein LOC105331098</t>
  </si>
  <si>
    <t>LOC105344993</t>
  </si>
  <si>
    <t>uncharacterized protein LOC105344993</t>
  </si>
  <si>
    <t>LOC105336806</t>
  </si>
  <si>
    <t>uncharacterized protein LOC105336806</t>
  </si>
  <si>
    <t>LOC105335753</t>
  </si>
  <si>
    <t>uncharacterized protein LOC105335753</t>
  </si>
  <si>
    <t>LOC105335071</t>
  </si>
  <si>
    <t>uncharacterized protein LOC105335071</t>
  </si>
  <si>
    <t>LOC105331766</t>
  </si>
  <si>
    <t>uncharacterized protein LOC105331766</t>
  </si>
  <si>
    <t>LOC105330331</t>
  </si>
  <si>
    <t>uncharacterized protein LOC105330331</t>
  </si>
  <si>
    <t>LOC105327687</t>
  </si>
  <si>
    <t>uncharacterized protein LOC105327687</t>
  </si>
  <si>
    <t>LOC105323716</t>
  </si>
  <si>
    <t>uncharacterized protein LOC105323716 isoform X2</t>
  </si>
  <si>
    <t>LOC105325754</t>
  </si>
  <si>
    <t>uncharacterized protein LOC105325754</t>
  </si>
  <si>
    <t>LOC105336243</t>
  </si>
  <si>
    <t>uncharacterized protein LOC105336243 isoform X2</t>
  </si>
  <si>
    <t>LOC105319951</t>
  </si>
  <si>
    <t>uncharacterized protein LOC105319951</t>
  </si>
  <si>
    <t>LOC105317094</t>
  </si>
  <si>
    <t>uncharacterized protein LOC105317094</t>
  </si>
  <si>
    <t>LOC117682635</t>
  </si>
  <si>
    <t>uncharacterized protein LOC117682635</t>
  </si>
  <si>
    <t>LOC105317667</t>
  </si>
  <si>
    <t>uncharacterized protein LOC105317667 isoform X1</t>
  </si>
  <si>
    <t>LOC105325334</t>
  </si>
  <si>
    <t>uncharacterized protein LOC105325334</t>
  </si>
  <si>
    <t>LOC105322331</t>
  </si>
  <si>
    <t>uncharacterized protein LOC105322331 isoform X2</t>
  </si>
  <si>
    <t>LOC105337309</t>
  </si>
  <si>
    <t>uncharacterized protein LOC105337309</t>
  </si>
  <si>
    <t>LOC105343805</t>
  </si>
  <si>
    <t>uncharacterized protein LOC105343805</t>
  </si>
  <si>
    <t>LOC105336991</t>
  </si>
  <si>
    <t>uncharacterized protein LOC105336991</t>
  </si>
  <si>
    <t>LOC105334969</t>
  </si>
  <si>
    <t>uncharacterized protein LOC105334969 isoform X1</t>
  </si>
  <si>
    <t>LOC105346245</t>
  </si>
  <si>
    <t>uncharacterized protein LOC105346245 isoform X2</t>
  </si>
  <si>
    <t>LOC105339977</t>
  </si>
  <si>
    <t>uncharacterized protein LOC105339977</t>
  </si>
  <si>
    <t>LOC117682353</t>
  </si>
  <si>
    <t>uncharacterized protein LOC117682353</t>
  </si>
  <si>
    <t>LOC109621176</t>
  </si>
  <si>
    <t>uncharacterized protein LOC109621176 isoform X1</t>
  </si>
  <si>
    <t>LOC105333508</t>
  </si>
  <si>
    <t>uncharacterized protein LOC105333508</t>
  </si>
  <si>
    <t>LOC105343557</t>
  </si>
  <si>
    <t>uncharacterized protein LOC105343557 isoform X1</t>
  </si>
  <si>
    <t>LOC117689262</t>
  </si>
  <si>
    <t>uncharacterized protein LOC117689262</t>
  </si>
  <si>
    <t>LOC105339094</t>
  </si>
  <si>
    <t>uncharacterized protein C7orf57</t>
  </si>
  <si>
    <t>LOC117685254</t>
  </si>
  <si>
    <t>uncharacterized protein LOC117685254</t>
  </si>
  <si>
    <t>LOC105333854</t>
  </si>
  <si>
    <t>uncharacterized protein LOC105333854</t>
  </si>
  <si>
    <t>LOC105330263</t>
  </si>
  <si>
    <t>uncharacterized protein LOC105330263</t>
  </si>
  <si>
    <t>LOC117680436</t>
  </si>
  <si>
    <t>uncharacterized protein LOC117680436 isoform X1</t>
  </si>
  <si>
    <t>LOC105322992</t>
  </si>
  <si>
    <t>uncharacterized protein LOC105322992 isoform X1</t>
  </si>
  <si>
    <t>LOC105335574</t>
  </si>
  <si>
    <t>uncharacterized protein LOC105335574 isoform X1</t>
  </si>
  <si>
    <t>LOC105348019</t>
  </si>
  <si>
    <t>uncharacterized protein LOC105348019 isoform X1</t>
  </si>
  <si>
    <t>LOC105347151</t>
  </si>
  <si>
    <t>uncharacterized protein C2orf81 homolog</t>
  </si>
  <si>
    <t>LOC105338401</t>
  </si>
  <si>
    <t>uncharacterized protein LOC105338401 isoform X1</t>
  </si>
  <si>
    <t>LOC117691794</t>
  </si>
  <si>
    <t>uncharacterized protein LOC117691794</t>
  </si>
  <si>
    <t>LOC105322056</t>
  </si>
  <si>
    <t>uncharacterized protein LOC105322056</t>
  </si>
  <si>
    <t>LOC105331031</t>
  </si>
  <si>
    <t>uncharacterized protein LOC105331031</t>
  </si>
  <si>
    <t>LOC105347787</t>
  </si>
  <si>
    <t>uncharacterized protein LOC105347787</t>
  </si>
  <si>
    <t>LOC105326466</t>
  </si>
  <si>
    <t>uncharacterized protein LOC105326466 isoform X1</t>
  </si>
  <si>
    <t>LOC105348979</t>
  </si>
  <si>
    <t>uncharacterized protein LOC105348979 isoform X1</t>
  </si>
  <si>
    <t>LOC105319378</t>
  </si>
  <si>
    <t>uncharacterized protein LOC105319378 isoform X8</t>
  </si>
  <si>
    <t>LOC117690689</t>
  </si>
  <si>
    <t>uncharacterized protein LOC117690689 isoform X1</t>
  </si>
  <si>
    <t>LOC105330645</t>
  </si>
  <si>
    <t>uncharacterized protein LOC105330645 isoform X2</t>
  </si>
  <si>
    <t>LOC117681305</t>
  </si>
  <si>
    <t>uncharacterized protein LOC117681305 isoform X2</t>
  </si>
  <si>
    <t>LOC105317230</t>
  </si>
  <si>
    <t>uncharacterized protein LOC105317230</t>
  </si>
  <si>
    <t>LOC105347102</t>
  </si>
  <si>
    <t>uncharacterized protein LOC105347102</t>
  </si>
  <si>
    <t>LOC105348422</t>
  </si>
  <si>
    <t>uncharacterized protein LOC105348422 isoform X1</t>
  </si>
  <si>
    <t>LOC105323166</t>
  </si>
  <si>
    <t>uncharacterized protein LOC105323166 isoform X1</t>
  </si>
  <si>
    <t>LOC105349102</t>
  </si>
  <si>
    <t>uncharacterized protein LOC105349102</t>
  </si>
  <si>
    <t>LOC105323596</t>
  </si>
  <si>
    <t>uncharacterized protein LOC105323596</t>
  </si>
  <si>
    <t>LOC117684706</t>
  </si>
  <si>
    <t>uncharacterized protein LOC117684706</t>
  </si>
  <si>
    <t>LOC105331717</t>
  </si>
  <si>
    <t>uncharacterized protein LOC105331717</t>
  </si>
  <si>
    <t>LOC105326163</t>
  </si>
  <si>
    <t>uncharacterized protein LOC105326163</t>
  </si>
  <si>
    <t>LOC105325170</t>
  </si>
  <si>
    <t>uncharacterized protein LOC105325170 isoform X1</t>
  </si>
  <si>
    <t>LOC105347437</t>
  </si>
  <si>
    <t>uncharacterized protein LOC105347437 isoform X2</t>
  </si>
  <si>
    <t>LOC105334535</t>
  </si>
  <si>
    <t>uncharacterized protein LOC105334535</t>
  </si>
  <si>
    <t>LOC117682250</t>
  </si>
  <si>
    <t>uncharacterized protein LOC117682250</t>
  </si>
  <si>
    <t>LOC105341773</t>
  </si>
  <si>
    <t>uncharacterized protein LOC105341773</t>
  </si>
  <si>
    <t>LOC105337001</t>
  </si>
  <si>
    <t>uncharacterized protein LOC105337001</t>
  </si>
  <si>
    <t>LOC117691584</t>
  </si>
  <si>
    <t>uncharacterized protein LOC117691584</t>
  </si>
  <si>
    <t>LOC105341751</t>
  </si>
  <si>
    <t>uncharacterized protein LOC105341751 isoform X1</t>
  </si>
  <si>
    <t>LOC105333456</t>
  </si>
  <si>
    <t>uncharacterized protein LOC105333456</t>
  </si>
  <si>
    <t>LOC105322065</t>
  </si>
  <si>
    <t>uncharacterized protein LOC105322065 isoform X3</t>
  </si>
  <si>
    <t>LOC105327994</t>
  </si>
  <si>
    <t>uncharacterized protein LOC105327994</t>
  </si>
  <si>
    <t>LOC117691466</t>
  </si>
  <si>
    <t>uncharacterized protein LOC117691466</t>
  </si>
  <si>
    <t>LOC105322358</t>
  </si>
  <si>
    <t>uncharacterized protein LOC105322358 isoform X1</t>
  </si>
  <si>
    <t>LOC105347773</t>
  </si>
  <si>
    <t>uncharacterized protein LOC105347773</t>
  </si>
  <si>
    <t>LOC105341929</t>
  </si>
  <si>
    <t>uncharacterized protein LOC105341929</t>
  </si>
  <si>
    <t>LOC105325924</t>
  </si>
  <si>
    <t>LOW QUALITY PROTEIN: uncharacterized protein LOC105325924</t>
  </si>
  <si>
    <t>LOC105333740</t>
  </si>
  <si>
    <t>uncharacterized protein LOC105333740</t>
  </si>
  <si>
    <t>LOC105333122</t>
  </si>
  <si>
    <t>uncharacterized protein LOC105333122</t>
  </si>
  <si>
    <t>LOC105320797</t>
  </si>
  <si>
    <t>uncharacterized protein LOC105320797</t>
  </si>
  <si>
    <t>LOC105326007</t>
  </si>
  <si>
    <t>uncharacterized protein LOC105326007</t>
  </si>
  <si>
    <t>LOC117690913</t>
  </si>
  <si>
    <t>uncharacterized protein LOC117690913 isoform X1</t>
  </si>
  <si>
    <t>LOC105337287</t>
  </si>
  <si>
    <t>uncharacterized protein LOC105337287</t>
  </si>
  <si>
    <t>LOC105343845</t>
  </si>
  <si>
    <t>uncharacterized protein LOC105343845</t>
  </si>
  <si>
    <t>LOC117681860</t>
  </si>
  <si>
    <t>uncharacterized protein LOC117681860</t>
  </si>
  <si>
    <t>LOC117683174</t>
  </si>
  <si>
    <t>uncharacterized protein LOC117683174 isoform X2</t>
  </si>
  <si>
    <t>LOC117688358</t>
  </si>
  <si>
    <t>uncharacterized protein LOC117688358</t>
  </si>
  <si>
    <t>LOC105349074</t>
  </si>
  <si>
    <t>uncharacterized protein LOC105349074</t>
  </si>
  <si>
    <t>LOC105333176</t>
  </si>
  <si>
    <t>uncharacterized protein LOC105333176</t>
  </si>
  <si>
    <t>LOC105345329</t>
  </si>
  <si>
    <t>uncharacterized protein LOC105345329</t>
  </si>
  <si>
    <t>LOC109617651</t>
  </si>
  <si>
    <t>uncharacterized protein LOC109617651</t>
  </si>
  <si>
    <t>LOC105328294</t>
  </si>
  <si>
    <t>uncharacterized protein LOC105328294</t>
  </si>
  <si>
    <t>LOC105343414</t>
  </si>
  <si>
    <t>uncharacterized protein LOC105343414</t>
  </si>
  <si>
    <t>LOC105324161</t>
  </si>
  <si>
    <t>uncharacterized protein LOC105324161 isoform X2</t>
  </si>
  <si>
    <t>LOC117692760</t>
  </si>
  <si>
    <t>uncharacterized protein LOC117692760</t>
  </si>
  <si>
    <t>LOC105341155</t>
  </si>
  <si>
    <t>uncharacterized protein LOC105341155</t>
  </si>
  <si>
    <t>LOC105339052</t>
  </si>
  <si>
    <t>uncharacterized protein LOC105339052</t>
  </si>
  <si>
    <t>LOC117687990</t>
  </si>
  <si>
    <t>uncharacterized protein LOC117687990</t>
  </si>
  <si>
    <t>LOC117686372</t>
  </si>
  <si>
    <t>uncharacterized protein LOC117686372</t>
  </si>
  <si>
    <t>LOC117684585</t>
  </si>
  <si>
    <t>uncharacterized protein LOC117684585</t>
  </si>
  <si>
    <t>LOC105341671</t>
  </si>
  <si>
    <t>uncharacterized protein LOC105341671 isoform X2</t>
  </si>
  <si>
    <t>LOC105340429</t>
  </si>
  <si>
    <t>uncharacterized protein LOC105340429</t>
  </si>
  <si>
    <t>LOC117693159</t>
  </si>
  <si>
    <t>uncharacterized protein LOC117693159 isoform X2</t>
  </si>
  <si>
    <t>LOC105329156</t>
  </si>
  <si>
    <t>uncharacterized protein LOC105329156</t>
  </si>
  <si>
    <t>LOC105347740</t>
  </si>
  <si>
    <t>uncharacterized protein LOC105347740</t>
  </si>
  <si>
    <t>LOC117684943</t>
  </si>
  <si>
    <t>uncharacterized protein LOC117684943</t>
  </si>
  <si>
    <t>LOC105325701</t>
  </si>
  <si>
    <t>uncharacterized protein LOC105325701</t>
  </si>
  <si>
    <t>LOC105321541</t>
  </si>
  <si>
    <t>uncharacterized protein LOC105321541</t>
  </si>
  <si>
    <t>LOC105324823</t>
  </si>
  <si>
    <t>uncharacterized protein LOC105324823</t>
  </si>
  <si>
    <t>LOC105325150</t>
  </si>
  <si>
    <t>uncharacterized protein LOC105325150</t>
  </si>
  <si>
    <t>LOC105334185</t>
  </si>
  <si>
    <t>uncharacterized protein LOC105334185</t>
  </si>
  <si>
    <t>LOC105322229</t>
  </si>
  <si>
    <t>uncharacterized protein LOC105322229</t>
  </si>
  <si>
    <t>LOC105332206</t>
  </si>
  <si>
    <t>uncharacterized protein LOC105332206</t>
  </si>
  <si>
    <t>LOC105318474</t>
  </si>
  <si>
    <t>uncharacterized protein LOC105318474</t>
  </si>
  <si>
    <t>LOC105339624</t>
  </si>
  <si>
    <t>uncharacterized protein LOC105339624</t>
  </si>
  <si>
    <t>LOC117680427</t>
  </si>
  <si>
    <t>uncharacterized protein LOC117680427</t>
  </si>
  <si>
    <t>LOC117684713</t>
  </si>
  <si>
    <t>uncharacterized protein LOC117684713</t>
  </si>
  <si>
    <t>LOC105331471</t>
  </si>
  <si>
    <t>uncharacterized protein LOC105331471</t>
  </si>
  <si>
    <t>LOC117692755</t>
  </si>
  <si>
    <t>uncharacterized protein LOC117692755</t>
  </si>
  <si>
    <t>LOC117687358</t>
  </si>
  <si>
    <t>uncharacterized protein LOC117687358</t>
  </si>
  <si>
    <t>LOC105342916</t>
  </si>
  <si>
    <t>uncharacterized protein LOC105342916</t>
  </si>
  <si>
    <t>LOC117680366</t>
  </si>
  <si>
    <t>uncharacterized protein LOC117680366</t>
  </si>
  <si>
    <t>LOC105330030</t>
  </si>
  <si>
    <t>uncharacterized protein LOC105330030</t>
  </si>
  <si>
    <t>LOC117693180</t>
  </si>
  <si>
    <t>uncharacterized protein LOC117693180</t>
  </si>
  <si>
    <t>LOC105344998</t>
  </si>
  <si>
    <t>uncharacterized protein LOC105344998 isoform X2</t>
  </si>
  <si>
    <t>LOC105330352</t>
  </si>
  <si>
    <t>uncharacterized protein LOC105330352</t>
  </si>
  <si>
    <t>LOC117681741</t>
  </si>
  <si>
    <t>uncharacterized protein LOC117681741</t>
  </si>
  <si>
    <t>LOC105345266</t>
  </si>
  <si>
    <t>uncharacterized protein LOC105345266 isoform X2</t>
  </si>
  <si>
    <t>LOC117681182</t>
  </si>
  <si>
    <t>uncharacterized protein LOC117681182</t>
  </si>
  <si>
    <t>LOC105339629</t>
  </si>
  <si>
    <t>uncharacterized protein LOC105339629</t>
  </si>
  <si>
    <t>LOC105321887</t>
  </si>
  <si>
    <t>uncharacterized protein LOC105321887</t>
  </si>
  <si>
    <t>LOC105321886</t>
  </si>
  <si>
    <t>uncharacterized protein LOC105321886</t>
  </si>
  <si>
    <t>LOC105348135</t>
  </si>
  <si>
    <t>uncharacterized protein LOC105348135</t>
  </si>
  <si>
    <t>triploid_desiccation</t>
  </si>
  <si>
    <t>LOC109619585</t>
  </si>
  <si>
    <t>sterile alpha motif domain-containing protein 9-like</t>
  </si>
  <si>
    <t>LOC105321620</t>
  </si>
  <si>
    <t>heavy metal-binding protein HIP</t>
  </si>
  <si>
    <t>LOC105320276</t>
  </si>
  <si>
    <t>translation initiation factor IF-2-like isoform X7</t>
  </si>
  <si>
    <t>LOC117691193</t>
  </si>
  <si>
    <t>elongation factor 2-like</t>
  </si>
  <si>
    <t>LOC105326729</t>
  </si>
  <si>
    <t>complement C1q-like protein 3</t>
  </si>
  <si>
    <t>LOC105342748</t>
  </si>
  <si>
    <t>microfibril-associated glycoprotein 4</t>
  </si>
  <si>
    <t>LOC117682909</t>
  </si>
  <si>
    <t>heavy metal-binding protein HIP-like isoform X1</t>
  </si>
  <si>
    <t>LOC105335714</t>
  </si>
  <si>
    <t>lectin BRA-3 isoform X4</t>
  </si>
  <si>
    <t>LOC105341870</t>
  </si>
  <si>
    <t>glyoxylate reductase/hydroxypyruvate reductase</t>
  </si>
  <si>
    <t>LOC105323188</t>
  </si>
  <si>
    <t>LOC105335284</t>
  </si>
  <si>
    <t>LOC117689844</t>
  </si>
  <si>
    <t>LOC117680587</t>
  </si>
  <si>
    <t>LOC105329069</t>
  </si>
  <si>
    <t>L-rhamnose-binding lectin CSL3 isoform X1</t>
  </si>
  <si>
    <t>LOC105345813</t>
  </si>
  <si>
    <t>CCAAT/enhancer-binding protein gamma</t>
  </si>
  <si>
    <t>LOC105337779</t>
  </si>
  <si>
    <t>LOC105330265</t>
  </si>
  <si>
    <t>LOC105337068</t>
  </si>
  <si>
    <t>hemagglutinin/amebocyte aggregation factor</t>
  </si>
  <si>
    <t>LOC105317495</t>
  </si>
  <si>
    <t>prolyl 4-hydroxylase subunit alpha-1</t>
  </si>
  <si>
    <t>LOC105345449</t>
  </si>
  <si>
    <t>fucolectin-7-like</t>
  </si>
  <si>
    <t>LOC105328008</t>
  </si>
  <si>
    <t>calmodulin-A</t>
  </si>
  <si>
    <t>LOC117682935</t>
  </si>
  <si>
    <t>heavy metal-binding protein HIP-like</t>
  </si>
  <si>
    <t>LOC117682926</t>
  </si>
  <si>
    <t>LOC105343978</t>
  </si>
  <si>
    <t>dopamine beta-hydroxylase isoform X2</t>
  </si>
  <si>
    <t>LOC105336630</t>
  </si>
  <si>
    <t>complement C1q-like protein 4 isoform X1</t>
  </si>
  <si>
    <t>LOC105339575</t>
  </si>
  <si>
    <t>betaine--homocysteine S-methyltransferase 1</t>
  </si>
  <si>
    <t>LOC105337888</t>
  </si>
  <si>
    <t>protein shisa-5</t>
  </si>
  <si>
    <t>LOC117692599</t>
  </si>
  <si>
    <t>serine-rich adhesin for platelets-like</t>
  </si>
  <si>
    <t>LOC105333819</t>
  </si>
  <si>
    <t>cytochrome P450 2C39 isoform X3</t>
  </si>
  <si>
    <t>LOC117683047</t>
  </si>
  <si>
    <t>GTPase IMAP family member 4-like</t>
  </si>
  <si>
    <t>LOC105329128</t>
  </si>
  <si>
    <t>LOC105318706</t>
  </si>
  <si>
    <t>basic salivary proline-rich protein 1 isoform X1</t>
  </si>
  <si>
    <t>LOC105336354</t>
  </si>
  <si>
    <t>hemagglutinin/amebocyte aggregation factor isoform X1</t>
  </si>
  <si>
    <t>LOC105332536</t>
  </si>
  <si>
    <t>complement C1q-like protein 4</t>
  </si>
  <si>
    <t>LOC117692915</t>
  </si>
  <si>
    <t>ammonium transporter 1 member 3-like isoform X2</t>
  </si>
  <si>
    <t>LOC105327342</t>
  </si>
  <si>
    <t>receptor-type tyrosine-protein phosphatase alpha isoform X3</t>
  </si>
  <si>
    <t>LOC105321535</t>
  </si>
  <si>
    <t>histidine-rich glycoprotein-like</t>
  </si>
  <si>
    <t>LOC117681168</t>
  </si>
  <si>
    <t>complement C1q-like protein 3 isoform X2</t>
  </si>
  <si>
    <t>LOC105336381</t>
  </si>
  <si>
    <t>LOW QUALITY PROTEIN: protocadherin-11 X-linked</t>
  </si>
  <si>
    <t>LOC105330682</t>
  </si>
  <si>
    <t>regucalcin</t>
  </si>
  <si>
    <t>LOC105336215</t>
  </si>
  <si>
    <t>serine/threonine-protein kinase Nek6 isoform X1</t>
  </si>
  <si>
    <t>LOC105327104</t>
  </si>
  <si>
    <t>LOC105347308</t>
  </si>
  <si>
    <t>myeloid differentiation primary response protein MyD88</t>
  </si>
  <si>
    <t>LOC105343727</t>
  </si>
  <si>
    <t>collagen alpha-3(VI) chain-like</t>
  </si>
  <si>
    <t>LOC105336405</t>
  </si>
  <si>
    <t>putative proline-rich receptor-like protein kinase PERK6 isoform X1</t>
  </si>
  <si>
    <t>LOC117693134</t>
  </si>
  <si>
    <t>protein FAM133A-like</t>
  </si>
  <si>
    <t>LOC105330787</t>
  </si>
  <si>
    <t>N-acetylated-alpha-linked acidic dipeptidase 2</t>
  </si>
  <si>
    <t>LOC105346054</t>
  </si>
  <si>
    <t>leucine-rich repeat-containing protein 56</t>
  </si>
  <si>
    <t>LOC105331912</t>
  </si>
  <si>
    <t>inactive pancreatic lipase-related protein 1 isoform X2</t>
  </si>
  <si>
    <t>LOC105343224</t>
  </si>
  <si>
    <t>phosphatidylserine synthase 2</t>
  </si>
  <si>
    <t>LOC105342358</t>
  </si>
  <si>
    <t>LOC105339144</t>
  </si>
  <si>
    <t>transcription factor HES-2-like</t>
  </si>
  <si>
    <t>LOC105328827</t>
  </si>
  <si>
    <t>tetraspanin-18 isoform X4</t>
  </si>
  <si>
    <t>LOC105334943</t>
  </si>
  <si>
    <t>LOC105340239</t>
  </si>
  <si>
    <t>A disintegrin and metalloproteinase with thrombospondin motifs gon-1</t>
  </si>
  <si>
    <t>LOC117681732</t>
  </si>
  <si>
    <t>solute carrier family 49 member 4-like</t>
  </si>
  <si>
    <t>LOC105321746</t>
  </si>
  <si>
    <t>SET domain-containing protein 4 isoform X2</t>
  </si>
  <si>
    <t>LOC105335325</t>
  </si>
  <si>
    <t>DNA-directed RNA polymerase II subunit GRINL1A</t>
  </si>
  <si>
    <t>LOC105331867</t>
  </si>
  <si>
    <t>putative ammonium transporter 1</t>
  </si>
  <si>
    <t>LOC105321121</t>
  </si>
  <si>
    <t>calcium-binding protein P</t>
  </si>
  <si>
    <t>LOC105326801</t>
  </si>
  <si>
    <t>mucin-19</t>
  </si>
  <si>
    <t>LOC105331410</t>
  </si>
  <si>
    <t>ribosome biogenesis protein BRX1 homolog</t>
  </si>
  <si>
    <t>LOC105336080</t>
  </si>
  <si>
    <t>LOC105325626</t>
  </si>
  <si>
    <t>methyltransferase-like protein 27 isoform X2</t>
  </si>
  <si>
    <t>LOC105330912</t>
  </si>
  <si>
    <t>tetraspanin-18</t>
  </si>
  <si>
    <t>LOC105330676</t>
  </si>
  <si>
    <t>glycoprotein-N-acetylgalactosamine 3-beta-galactosyltransferase 1 isoform X2</t>
  </si>
  <si>
    <t>LOCNA.24</t>
  </si>
  <si>
    <t>LOC105344255</t>
  </si>
  <si>
    <t>TRMT1-like protein</t>
  </si>
  <si>
    <t>LOC105321082</t>
  </si>
  <si>
    <t>delta(35)-Delta(24)-dienoyl-CoA isomerase mitochondrial-like</t>
  </si>
  <si>
    <t>LOC105337897</t>
  </si>
  <si>
    <t>VWFA and cache domain-containing protein 1</t>
  </si>
  <si>
    <t>LOC105336922</t>
  </si>
  <si>
    <t>protein CROWDED NUCLEI 3</t>
  </si>
  <si>
    <t>LOC105338951</t>
  </si>
  <si>
    <t>alkyldihydroxyacetonephosphate synthase peroxisomal</t>
  </si>
  <si>
    <t>LOC105332988</t>
  </si>
  <si>
    <t>GTPase IMAP family member 4</t>
  </si>
  <si>
    <t>LOC117691671</t>
  </si>
  <si>
    <t>C-type lectin mannose-binding isoform-like</t>
  </si>
  <si>
    <t>LOC105339122</t>
  </si>
  <si>
    <t>CD82 antigen</t>
  </si>
  <si>
    <t>LOC117681552</t>
  </si>
  <si>
    <t>low-density lipoprotein receptor-related protein 4-like isoform X4</t>
  </si>
  <si>
    <t>LOC105340328</t>
  </si>
  <si>
    <t>LITAF domain-containing protein</t>
  </si>
  <si>
    <t>LOC105320994</t>
  </si>
  <si>
    <t>mesotocin receptor isoform X1</t>
  </si>
  <si>
    <t>LOC105339399</t>
  </si>
  <si>
    <t>myosin-11 isoform X1</t>
  </si>
  <si>
    <t>LOC105329098</t>
  </si>
  <si>
    <t>paramyosin isoform X3</t>
  </si>
  <si>
    <t>LOC105323847</t>
  </si>
  <si>
    <t>transducin beta-like protein 3</t>
  </si>
  <si>
    <t>LOC105342711</t>
  </si>
  <si>
    <t>eukaryotic translation initiation factor 1A X-chromosomal</t>
  </si>
  <si>
    <t>LOC105328301</t>
  </si>
  <si>
    <t>transient receptor potential cation channel subfamily V member 5</t>
  </si>
  <si>
    <t>LOC105318652</t>
  </si>
  <si>
    <t>claspin isoform X2</t>
  </si>
  <si>
    <t>LOC105329546</t>
  </si>
  <si>
    <t>protein arginine N-methyltransferase 1</t>
  </si>
  <si>
    <t>LOC105331210</t>
  </si>
  <si>
    <t>MAM and LDL-receptor class A domain-containing protein 2 isoform X10</t>
  </si>
  <si>
    <t>LOC105347802</t>
  </si>
  <si>
    <t>multidrug resistance-associated protein 1 isoform X1</t>
  </si>
  <si>
    <t>LOC105327361</t>
  </si>
  <si>
    <t>LOC117690312</t>
  </si>
  <si>
    <t>ATP-dependent RNA helicase DDX3Y-like</t>
  </si>
  <si>
    <t>LOC105320178</t>
  </si>
  <si>
    <t>F-box only protein 21</t>
  </si>
  <si>
    <t>LOC105340985</t>
  </si>
  <si>
    <t>cholesterol 7-desaturase</t>
  </si>
  <si>
    <t>LOC105322860</t>
  </si>
  <si>
    <t>protein l(2)37Cc</t>
  </si>
  <si>
    <t>LOC105323555</t>
  </si>
  <si>
    <t>tubulin polymerization-promoting protein family member 3</t>
  </si>
  <si>
    <t>LOC105330821</t>
  </si>
  <si>
    <t>transient receptor potential cation channel subfamily M member-like 2 isoform X2</t>
  </si>
  <si>
    <t>LOC117689997</t>
  </si>
  <si>
    <t>puromycin-sensitive aminopeptidase-like</t>
  </si>
  <si>
    <t>LOC105342152</t>
  </si>
  <si>
    <t>UPF0686 protein C11orf1</t>
  </si>
  <si>
    <t>LOC105341443</t>
  </si>
  <si>
    <t>CCHC-type zinc finger protein CG3800-like</t>
  </si>
  <si>
    <t>LOC105330024</t>
  </si>
  <si>
    <t>coiled-coil domain-containing protein 151</t>
  </si>
  <si>
    <t>LOC105347458</t>
  </si>
  <si>
    <t>serine/threonine-protein kinase ICK</t>
  </si>
  <si>
    <t>LOC105337334</t>
  </si>
  <si>
    <t>mRNA turnover protein 4 homolog</t>
  </si>
  <si>
    <t>LOC105331961</t>
  </si>
  <si>
    <t>transient receptor potential cation channel subfamily M member 2 isoform X1</t>
  </si>
  <si>
    <t>LOC105329705</t>
  </si>
  <si>
    <t>mitochondrial import receptor subunit TOM70</t>
  </si>
  <si>
    <t>LOC105335417</t>
  </si>
  <si>
    <t>acyl-CoA desaturase isoform X1</t>
  </si>
  <si>
    <t>LOC105330983</t>
  </si>
  <si>
    <t>delta-aminolevulinic acid dehydratase</t>
  </si>
  <si>
    <t>LOC105344277</t>
  </si>
  <si>
    <t>ubiquitin carboxyl-terminal hydrolase isozyme L5</t>
  </si>
  <si>
    <t>LOC105332762</t>
  </si>
  <si>
    <t>uridine-cytidine kinase 2 isoform X2</t>
  </si>
  <si>
    <t>LOC105321190</t>
  </si>
  <si>
    <t>extensin</t>
  </si>
  <si>
    <t>LOC105318528</t>
  </si>
  <si>
    <t>proteasome subunit alpha type-6</t>
  </si>
  <si>
    <t>LOC105318606</t>
  </si>
  <si>
    <t>WD repeat-containing protein 86 isoform X2</t>
  </si>
  <si>
    <t>LOC105330231</t>
  </si>
  <si>
    <t>kinesin-like protein KIF28P isoform X1</t>
  </si>
  <si>
    <t>LOC105332046</t>
  </si>
  <si>
    <t>peptidyl-tRNA hydrolase 2 mitochondrial</t>
  </si>
  <si>
    <t>LOC105332140</t>
  </si>
  <si>
    <t>nucleolar protein 58</t>
  </si>
  <si>
    <t>LOC105330868</t>
  </si>
  <si>
    <t>pyruvate kinase PKM</t>
  </si>
  <si>
    <t>LOC105346646</t>
  </si>
  <si>
    <t>LOC105345307</t>
  </si>
  <si>
    <t>LOC105337234</t>
  </si>
  <si>
    <t>F-box/WD repeat-containing protein 5 isoform X1</t>
  </si>
  <si>
    <t>LOC105328708</t>
  </si>
  <si>
    <t>phospholipid scramblase 2</t>
  </si>
  <si>
    <t>LOC105321187</t>
  </si>
  <si>
    <t>sodium channel protein 1 brain isoform X10</t>
  </si>
  <si>
    <t>LOC105339468</t>
  </si>
  <si>
    <t>intraflagellar transport protein 46 homolog isoform X6</t>
  </si>
  <si>
    <t>LOC105346660</t>
  </si>
  <si>
    <t>inactive C-alpha-formylglycine-generating enzyme 2</t>
  </si>
  <si>
    <t>LOC105347055</t>
  </si>
  <si>
    <t>dnaJ homolog subfamily B member 14</t>
  </si>
  <si>
    <t>LOC105333151</t>
  </si>
  <si>
    <t>14-alpha-glucan-branching enzyme</t>
  </si>
  <si>
    <t>LOC105337097</t>
  </si>
  <si>
    <t>phosducin-like protein 3</t>
  </si>
  <si>
    <t>LOC105347147</t>
  </si>
  <si>
    <t>glyoxalase 3</t>
  </si>
  <si>
    <t>LOC105337382</t>
  </si>
  <si>
    <t>radical S-adenosyl methionine domain-containing protein 2</t>
  </si>
  <si>
    <t>LOC105348079</t>
  </si>
  <si>
    <t>nucleolar protein 14</t>
  </si>
  <si>
    <t>LOC105342120</t>
  </si>
  <si>
    <t>glutathione S-transferase omega-1</t>
  </si>
  <si>
    <t>LOC105333154</t>
  </si>
  <si>
    <t>S-adenosylmethionine synthase isoform X1</t>
  </si>
  <si>
    <t>LOC105318516</t>
  </si>
  <si>
    <t>PITH domain-containing protein GA19395</t>
  </si>
  <si>
    <t>LOC105347463</t>
  </si>
  <si>
    <t>E3 ubiquitin-protein ligase rnf146</t>
  </si>
  <si>
    <t>LOC105342127</t>
  </si>
  <si>
    <t>B-cell receptor-associated protein 31</t>
  </si>
  <si>
    <t>LOC105348652</t>
  </si>
  <si>
    <t>hydroxyacyl-coenzyme A dehydrogenase mitochondrial</t>
  </si>
  <si>
    <t>LOC105346022</t>
  </si>
  <si>
    <t>calbindin-32 isoform X1</t>
  </si>
  <si>
    <t>LOC105334903</t>
  </si>
  <si>
    <t>C-C chemokine receptor type 6</t>
  </si>
  <si>
    <t>LOC105320623</t>
  </si>
  <si>
    <t>hydroxysteroid dehydrogenase-like protein 2 isoform X1</t>
  </si>
  <si>
    <t>LOC105320561</t>
  </si>
  <si>
    <t>transmembrane protein 145</t>
  </si>
  <si>
    <t>LOC105346056</t>
  </si>
  <si>
    <t>basic leucine zipper and W2 domain-containing protein 1</t>
  </si>
  <si>
    <t>LOC105324659</t>
  </si>
  <si>
    <t>syntaxin-7 isoform X3</t>
  </si>
  <si>
    <t>LOC105336412</t>
  </si>
  <si>
    <t>trichohyalin-like isoform X2</t>
  </si>
  <si>
    <t>LOC105324788</t>
  </si>
  <si>
    <t>EF-hand calcium-binding domain-containing protein 6 isoform X1</t>
  </si>
  <si>
    <t>LOC105327911</t>
  </si>
  <si>
    <t>polycystic kidney disease protein 1-like 2 isoform X1</t>
  </si>
  <si>
    <t>LOC105320849</t>
  </si>
  <si>
    <t>WD repeat-containing protein 43</t>
  </si>
  <si>
    <t>LOC105336482</t>
  </si>
  <si>
    <t>neurocalcin-delta</t>
  </si>
  <si>
    <t>LOC105327856</t>
  </si>
  <si>
    <t>fibrillin-1 isoform X1</t>
  </si>
  <si>
    <t>LOC105335265</t>
  </si>
  <si>
    <t>lys-63-specific deubiquitinase BRCC36</t>
  </si>
  <si>
    <t>LOC117682104</t>
  </si>
  <si>
    <t>synaptophysin-like protein 1 isoform X2</t>
  </si>
  <si>
    <t>LOC105348237</t>
  </si>
  <si>
    <t>tubulin polyglutamylase TTLL11 isoform X1</t>
  </si>
  <si>
    <t>LOC105326550</t>
  </si>
  <si>
    <t>AMP deaminase 2 isoform X8</t>
  </si>
  <si>
    <t>LOC105326642</t>
  </si>
  <si>
    <t>growth hormone-inducible transmembrane protein</t>
  </si>
  <si>
    <t>LOC105338185</t>
  </si>
  <si>
    <t>ras suppressor protein 1</t>
  </si>
  <si>
    <t>LOC105322510</t>
  </si>
  <si>
    <t>innexin unc-9 isoform X2</t>
  </si>
  <si>
    <t>LOC105337672</t>
  </si>
  <si>
    <t>nmrA-like family domain-containing protein 1 isoform X1</t>
  </si>
  <si>
    <t>LOC105330782</t>
  </si>
  <si>
    <t>dynein heavy chain 5 axonemal isoform X3</t>
  </si>
  <si>
    <t>LOC105317181</t>
  </si>
  <si>
    <t>ceramide transfer protein</t>
  </si>
  <si>
    <t>LOC105323132</t>
  </si>
  <si>
    <t>glycogen debranching enzyme isoform X2</t>
  </si>
  <si>
    <t>LOC105337161</t>
  </si>
  <si>
    <t>serine/threonine-protein phosphatase 2A 56 kDa regulatory subunit delta isoform isoform X12</t>
  </si>
  <si>
    <t>LOC105345927</t>
  </si>
  <si>
    <t>zinc finger protein ubi-d4 isoform X12</t>
  </si>
  <si>
    <t>LOC105322175</t>
  </si>
  <si>
    <t>choline transporter-like protein 2 isoform X4</t>
  </si>
  <si>
    <t>LOC105347406</t>
  </si>
  <si>
    <t>armadillo repeat-containing protein 2-like isoform X1</t>
  </si>
  <si>
    <t>LOC105342896</t>
  </si>
  <si>
    <t>ras and EF-hand domain-containing protein homolog</t>
  </si>
  <si>
    <t>LOC105318688</t>
  </si>
  <si>
    <t>serine/arginine repetitive matrix protein 4</t>
  </si>
  <si>
    <t>LOC105344453</t>
  </si>
  <si>
    <t>band 4.1-like protein 1 isoform X1</t>
  </si>
  <si>
    <t>LOC117684293</t>
  </si>
  <si>
    <t>golgin subfamily A member 6-like protein 4 isoform X7</t>
  </si>
  <si>
    <t>LOC105330139</t>
  </si>
  <si>
    <t>protein S-acyltransferase 21 isoform X2</t>
  </si>
  <si>
    <t>LOC105326201</t>
  </si>
  <si>
    <t>LOW QUALITY PROTEIN: protein ABHD15</t>
  </si>
  <si>
    <t>LOC117688742</t>
  </si>
  <si>
    <t>ubiquitin-like modifier-activating enzyme 6 isoform X1</t>
  </si>
  <si>
    <t>LOC105342792</t>
  </si>
  <si>
    <t>RNA polymerase-associated protein RTF1 homolog</t>
  </si>
  <si>
    <t>LOC105323255</t>
  </si>
  <si>
    <t>coatomer subunit zeta-1 isoform X2</t>
  </si>
  <si>
    <t>LOC105341865</t>
  </si>
  <si>
    <t>ATP-dependent RNA helicase DDX3Y isoform X1</t>
  </si>
  <si>
    <t>LOC105324261</t>
  </si>
  <si>
    <t>cilia- and flagella-associated protein 36</t>
  </si>
  <si>
    <t>LOC105332194</t>
  </si>
  <si>
    <t>eukaryotic translation initiation factor 3 subunit B</t>
  </si>
  <si>
    <t>LOC105320864</t>
  </si>
  <si>
    <t>probable ribosome biogenesis protein RLP24</t>
  </si>
  <si>
    <t>LOC105339684</t>
  </si>
  <si>
    <t>cytoplasmic polyadenylation element-binding protein 2</t>
  </si>
  <si>
    <t>LOC105340117</t>
  </si>
  <si>
    <t>serine/threonine-protein kinase 3 isoform X3</t>
  </si>
  <si>
    <t>LOC105328321</t>
  </si>
  <si>
    <t>peptidyl-prolyl cis-trans isomerase G</t>
  </si>
  <si>
    <t>LOC105331134</t>
  </si>
  <si>
    <t>protein FAM177A1</t>
  </si>
  <si>
    <t>LOC105339827</t>
  </si>
  <si>
    <t>dynein heavy chain 7 axonemal isoform X5</t>
  </si>
  <si>
    <t>LOC105320956</t>
  </si>
  <si>
    <t>splicing factor U2AF 26 kDa subunit isoform X2</t>
  </si>
  <si>
    <t>LOC105332892</t>
  </si>
  <si>
    <t>E3 UFM1-protein ligase 1 isoform X2</t>
  </si>
  <si>
    <t>LOC105333254</t>
  </si>
  <si>
    <t>period circadian protein homolog 1 isoform X1</t>
  </si>
  <si>
    <t>LOC105331842</t>
  </si>
  <si>
    <t>tyrosine-protein kinase BAZ1B isoform X5</t>
  </si>
  <si>
    <t>LOC105319445</t>
  </si>
  <si>
    <t>dynein heavy chain 6 axonemal isoform X1</t>
  </si>
  <si>
    <t>LOC105322156</t>
  </si>
  <si>
    <t>nuclear RNA export factor 1</t>
  </si>
  <si>
    <t>LOC105327452</t>
  </si>
  <si>
    <t>leucine-rich repeat-containing protein 74A isoform X4</t>
  </si>
  <si>
    <t>LOC105330629</t>
  </si>
  <si>
    <t>alpha-16-mannosylglycoprotein 6-beta-N-acetylglucosaminyltransferase A isoform X4</t>
  </si>
  <si>
    <t>LOC105345203</t>
  </si>
  <si>
    <t>cyclic nucleotide-gated channel rod photoreceptor subunit alpha isoform X3</t>
  </si>
  <si>
    <t>LOC105341528</t>
  </si>
  <si>
    <t>heterogeneous nuclear ribonucleoprotein C-like 3</t>
  </si>
  <si>
    <t>LOC117689403</t>
  </si>
  <si>
    <t>serine/threonine-protein phosphatase 2A 56 kDa regulatory subunit gamma isoform-like isoform X2</t>
  </si>
  <si>
    <t>LOC105333673</t>
  </si>
  <si>
    <t>ubiquitin-conjugating enzyme E2-17 kDa</t>
  </si>
  <si>
    <t>LOC105339814</t>
  </si>
  <si>
    <t>ecotropic viral integration site 5 ortholog isoform X1</t>
  </si>
  <si>
    <t>LOC105317365</t>
  </si>
  <si>
    <t>dynein heavy chain 3 axonemal-like isoform X5</t>
  </si>
  <si>
    <t>LOC105328977</t>
  </si>
  <si>
    <t>general transcription factor IIF subunit 1 isoform X1</t>
  </si>
  <si>
    <t>LOC105321542</t>
  </si>
  <si>
    <t>ubiquitin carboxyl-terminal hydrolase 46-like isoform X1</t>
  </si>
  <si>
    <t>LOC105330148</t>
  </si>
  <si>
    <t>protein SSXT isoform X3</t>
  </si>
  <si>
    <t>LOC105338501</t>
  </si>
  <si>
    <t>protein phosphatase 1 regulatory subunit 16A isoform X1</t>
  </si>
  <si>
    <t>LOC105333342</t>
  </si>
  <si>
    <t>MAP/microtubule affinity-regulating kinase 3 isoform X10</t>
  </si>
  <si>
    <t>LOC105326853</t>
  </si>
  <si>
    <t>dnaJ homolog subfamily B member 6 isoform X1</t>
  </si>
  <si>
    <t>LOC105327561</t>
  </si>
  <si>
    <t>COMM domain-containing protein 7 isoform X1</t>
  </si>
  <si>
    <t>LOC105319293</t>
  </si>
  <si>
    <t>ubiquitin carboxyl-terminal hydrolase 25 isoform X1</t>
  </si>
  <si>
    <t>LOC105325176</t>
  </si>
  <si>
    <t>rho GTPase-activating protein 5</t>
  </si>
  <si>
    <t>LOC105346538</t>
  </si>
  <si>
    <t>clumping factor A</t>
  </si>
  <si>
    <t>LOC105320320</t>
  </si>
  <si>
    <t>complement C1q-like protein 4 isoform X2</t>
  </si>
  <si>
    <t>LOC105334721</t>
  </si>
  <si>
    <t>LOC105318307</t>
  </si>
  <si>
    <t>brain acid soluble protein 1 homolog</t>
  </si>
  <si>
    <t>LOC105334556</t>
  </si>
  <si>
    <t>DBH-like monooxygenase protein 1</t>
  </si>
  <si>
    <t>LOC105339370</t>
  </si>
  <si>
    <t>IQ motif and SEC7 domain-containing protein 1 isoform X1</t>
  </si>
  <si>
    <t>LOC105323272</t>
  </si>
  <si>
    <t>zinc finger CCCH domain-containing protein 6</t>
  </si>
  <si>
    <t>LOC105335066</t>
  </si>
  <si>
    <t>calcium-dependent protein kinase C isoform X4</t>
  </si>
  <si>
    <t>LOC105340008</t>
  </si>
  <si>
    <t>glycoprotein 3-alpha-L-fucosyltransferase A</t>
  </si>
  <si>
    <t>LOC105331552</t>
  </si>
  <si>
    <t>lysine-specific demethylase 4C-like</t>
  </si>
  <si>
    <t>LOC105329818</t>
  </si>
  <si>
    <t>protein pangolin isoforms A/H/I/S isoform X1</t>
  </si>
  <si>
    <t>LOC105328926</t>
  </si>
  <si>
    <t>nuclear hormone receptor HR96 isoform X9</t>
  </si>
  <si>
    <t>LOC105321112</t>
  </si>
  <si>
    <t>TOX high mobility group box family member 4-B isoform X1</t>
  </si>
  <si>
    <t>LOC105332301</t>
  </si>
  <si>
    <t>transcription factor Maf-like</t>
  </si>
  <si>
    <t>LOC105344797</t>
  </si>
  <si>
    <t>UPF0415 protein C7orf25 homolog isoform X2</t>
  </si>
  <si>
    <t>LOC105325287</t>
  </si>
  <si>
    <t>RNA-binding protein 1</t>
  </si>
  <si>
    <t>LOC105319268</t>
  </si>
  <si>
    <t>SRSF protein kinase 3 isoform X1</t>
  </si>
  <si>
    <t>LOC105335324</t>
  </si>
  <si>
    <t>inhibitor of Bruton tyrosine kinase isoform X1</t>
  </si>
  <si>
    <t>LOC105340156</t>
  </si>
  <si>
    <t>protein Aster-B isoform X1</t>
  </si>
  <si>
    <t>LOC105336470</t>
  </si>
  <si>
    <t>alcohol dehydrogenase class-3 isoform X1</t>
  </si>
  <si>
    <t>LOC105348009</t>
  </si>
  <si>
    <t>5-hydroxytryptamine receptor</t>
  </si>
  <si>
    <t>LOC105344354</t>
  </si>
  <si>
    <t>histone H2A</t>
  </si>
  <si>
    <t>LOC105343715</t>
  </si>
  <si>
    <t>sal-like protein 1</t>
  </si>
  <si>
    <t>LOC105339649</t>
  </si>
  <si>
    <t>transcription initiation factor TFIID subunit 1</t>
  </si>
  <si>
    <t>LOC105321527</t>
  </si>
  <si>
    <t>LOC105343147</t>
  </si>
  <si>
    <t>programmed cell death protein 6 isoform X2</t>
  </si>
  <si>
    <t>LOC105326955</t>
  </si>
  <si>
    <t>transmembrane protein 117 isoform X4</t>
  </si>
  <si>
    <t>LOC105337712</t>
  </si>
  <si>
    <t>M-phase inducer phosphatase isoform X1</t>
  </si>
  <si>
    <t>LOC105334278</t>
  </si>
  <si>
    <t>beta-13-galactosyltransferase brn</t>
  </si>
  <si>
    <t>LOC105331543</t>
  </si>
  <si>
    <t>sorting nexin-30 isoform X1</t>
  </si>
  <si>
    <t>LOC105330729</t>
  </si>
  <si>
    <t>protein SGT1 homolog</t>
  </si>
  <si>
    <t>LOC105325221</t>
  </si>
  <si>
    <t>collagen alpha-1(I) chain</t>
  </si>
  <si>
    <t>LOC105336841</t>
  </si>
  <si>
    <t>zinc finger protein 521</t>
  </si>
  <si>
    <t>LOC105323094</t>
  </si>
  <si>
    <t>platelet-activating factor acetylhydrolase IB subunit beta</t>
  </si>
  <si>
    <t>LOC105331829</t>
  </si>
  <si>
    <t>zinc finger protein 90</t>
  </si>
  <si>
    <t>LOC117692865</t>
  </si>
  <si>
    <t>N-lysine methyltransferase KMT5A-like</t>
  </si>
  <si>
    <t>LOC105330997</t>
  </si>
  <si>
    <t>conserved oligomeric Golgi complex subunit 2</t>
  </si>
  <si>
    <t>LOC105334062</t>
  </si>
  <si>
    <t>LOW QUALITY PROTEIN: frizzled-4</t>
  </si>
  <si>
    <t>LOC105335150</t>
  </si>
  <si>
    <t>LOW QUALITY PROTEIN: rho guanine nucleotide exchange factor 17</t>
  </si>
  <si>
    <t>LOC105329404</t>
  </si>
  <si>
    <t>phospholipase A2 group XV</t>
  </si>
  <si>
    <t>LOC105323012</t>
  </si>
  <si>
    <t>obscurin isoform X3</t>
  </si>
  <si>
    <t>LOC117685979</t>
  </si>
  <si>
    <t>exportin-7-like isoform X5</t>
  </si>
  <si>
    <t>LOC105324083</t>
  </si>
  <si>
    <t>zinc finger protein 816</t>
  </si>
  <si>
    <t>LOC105328670</t>
  </si>
  <si>
    <t>deacetylase EF_0837 isoform X3</t>
  </si>
  <si>
    <t>LOC105333741</t>
  </si>
  <si>
    <t>scavenger receptor class F member 2-like isoform X1</t>
  </si>
  <si>
    <t>LOC105346337</t>
  </si>
  <si>
    <t>sentrin-specific protease 1</t>
  </si>
  <si>
    <t>LOC117690333</t>
  </si>
  <si>
    <t>zinc finger protein 816-like</t>
  </si>
  <si>
    <t>LOC105331845</t>
  </si>
  <si>
    <t>NADH dehydrogenase [ubiquinone] flavoprotein 3 mitochondrial</t>
  </si>
  <si>
    <t>LOC105348543</t>
  </si>
  <si>
    <t>perilipin-2 isoform X1</t>
  </si>
  <si>
    <t>LOC105320331</t>
  </si>
  <si>
    <t>LOW QUALITY PROTEIN: UDP-GlcNAc:betaGal beta-13-N-acetylglucosaminyltransferase-like protein 1</t>
  </si>
  <si>
    <t>LOC105331184</t>
  </si>
  <si>
    <t>nuclear receptor ROR-beta isoform X1</t>
  </si>
  <si>
    <t>LOC105336070</t>
  </si>
  <si>
    <t>reversion-inducing cysteine-rich protein with Kazal motifs</t>
  </si>
  <si>
    <t>LOC105348945</t>
  </si>
  <si>
    <t>mitochondrial inner membrane protease subunit 2</t>
  </si>
  <si>
    <t>LOC105341811</t>
  </si>
  <si>
    <t>snRNA-activating protein complex subunit 5</t>
  </si>
  <si>
    <t>LOC105347686</t>
  </si>
  <si>
    <t>PEST proteolytic signal-containing nuclear protein isoform X2</t>
  </si>
  <si>
    <t>LOC105318229</t>
  </si>
  <si>
    <t>dehydrodolichyl diphosphate synthase complex subunit nus1-like</t>
  </si>
  <si>
    <t>LOC105347208</t>
  </si>
  <si>
    <t>39S ribosomal protein L3 mitochondrial-like</t>
  </si>
  <si>
    <t>LOC105318945</t>
  </si>
  <si>
    <t>hematopoietically-expressed homeobox protein HHEX homolog</t>
  </si>
  <si>
    <t>LOC105321448</t>
  </si>
  <si>
    <t>TBC1 domain family member 15 isoform X1</t>
  </si>
  <si>
    <t>LOC105343230</t>
  </si>
  <si>
    <t>aldose 1-epimerase isoform X2</t>
  </si>
  <si>
    <t>LOC105319263</t>
  </si>
  <si>
    <t>serine/threonine-protein kinase ULK3</t>
  </si>
  <si>
    <t>LOC105325006</t>
  </si>
  <si>
    <t>upstream stimulatory factor 1 isoform X1</t>
  </si>
  <si>
    <t>LOC105318397</t>
  </si>
  <si>
    <t>glutamic acid-rich protein isoform X1</t>
  </si>
  <si>
    <t>LOC117680511</t>
  </si>
  <si>
    <t>N-lysine methyltransferase KMT5A-like isoform X2</t>
  </si>
  <si>
    <t>LOC105344098</t>
  </si>
  <si>
    <t>ankyrin repeat and SOCS box protein 1 isoform X2</t>
  </si>
  <si>
    <t>LOC105345858</t>
  </si>
  <si>
    <t>protein mono-ADP-ribosyltransferase PARP12 isoform X3</t>
  </si>
  <si>
    <t>LOC105330684</t>
  </si>
  <si>
    <t>putative pre-mRNA-splicing factor ATP-dependent RNA helicase PRP1</t>
  </si>
  <si>
    <t>LOC105339149</t>
  </si>
  <si>
    <t>vesicle-associated membrane protein 7-like</t>
  </si>
  <si>
    <t>LOC105338952</t>
  </si>
  <si>
    <t>28S ribosomal protein S14 mitochondrial</t>
  </si>
  <si>
    <t>LOC105319736</t>
  </si>
  <si>
    <t>LOC105339907</t>
  </si>
  <si>
    <t>speckle targeted PIP5K1A-regulated poly(A) polymerase isoform X2</t>
  </si>
  <si>
    <t>LOC105334786</t>
  </si>
  <si>
    <t>E3 ubiquitin-protein ligase TRIM56-like</t>
  </si>
  <si>
    <t>LOC105330271</t>
  </si>
  <si>
    <t>CDK-activating kinase assembly factor MAT1</t>
  </si>
  <si>
    <t>LOC105320049</t>
  </si>
  <si>
    <t>glutathione S-transferase P 1 isoform X1</t>
  </si>
  <si>
    <t>LOC105344422</t>
  </si>
  <si>
    <t>LOC105347974</t>
  </si>
  <si>
    <t>G2/mitotic-specific cyclin-B3</t>
  </si>
  <si>
    <t>LOC105329022</t>
  </si>
  <si>
    <t>centromere protein S</t>
  </si>
  <si>
    <t>LOC105347908</t>
  </si>
  <si>
    <t>ras-like protein family member 12</t>
  </si>
  <si>
    <t>LOC117692149</t>
  </si>
  <si>
    <t>placenta-specific gene 8 protein-like</t>
  </si>
  <si>
    <t>LOC105335437</t>
  </si>
  <si>
    <t>terminal nucleotidyltransferase 5C</t>
  </si>
  <si>
    <t>LOC105322231</t>
  </si>
  <si>
    <t>E3 ubiquitin-protein ligase TRIM71-like isoform X2</t>
  </si>
  <si>
    <t>LOC105325155</t>
  </si>
  <si>
    <t>transmembrane protein 101</t>
  </si>
  <si>
    <t>LOC105345957</t>
  </si>
  <si>
    <t>5'(3')-deoxyribonucleotidase cytosolic type isoform X1</t>
  </si>
  <si>
    <t>LOC105329696</t>
  </si>
  <si>
    <t>histidine triad nucleotide-binding protein 1</t>
  </si>
  <si>
    <t>LOC105318515</t>
  </si>
  <si>
    <t>poly(U)-specific endoribonuclease-A</t>
  </si>
  <si>
    <t>LOC105342786</t>
  </si>
  <si>
    <t>tyramine beta-hydroxylase isoform X2</t>
  </si>
  <si>
    <t>LOC105329337</t>
  </si>
  <si>
    <t>DNA-directed RNA polymerase II subunit RPB9</t>
  </si>
  <si>
    <t>LOC105340320</t>
  </si>
  <si>
    <t>serine/threonine-protein kinase SBK1 isoform X1</t>
  </si>
  <si>
    <t>LOC105326394</t>
  </si>
  <si>
    <t>tetratricopeptide repeat protein 38</t>
  </si>
  <si>
    <t>LOC105321516</t>
  </si>
  <si>
    <t>microsomal glutathione S-transferase 3</t>
  </si>
  <si>
    <t>LOC105344084</t>
  </si>
  <si>
    <t>snRNA-activating protein complex subunit 3</t>
  </si>
  <si>
    <t>LOC105325280</t>
  </si>
  <si>
    <t>endoribonuclease LACTB2</t>
  </si>
  <si>
    <t>LOC105347893</t>
  </si>
  <si>
    <t>28S ribosomal protein S27 mitochondrial</t>
  </si>
  <si>
    <t>LOC105317370</t>
  </si>
  <si>
    <t>LOC105340832</t>
  </si>
  <si>
    <t>stAR-related lipid transfer protein 5 isoform X1</t>
  </si>
  <si>
    <t>LOC105329480</t>
  </si>
  <si>
    <t>calmodulin-A isoform X2</t>
  </si>
  <si>
    <t>LOC105327666</t>
  </si>
  <si>
    <t>GDP-fucose protein O-fucosyltransferase 1</t>
  </si>
  <si>
    <t>LOC105338127</t>
  </si>
  <si>
    <t>vitamin K epoxide reductase complex subunit 1-like protein 1</t>
  </si>
  <si>
    <t>LOC105335477</t>
  </si>
  <si>
    <t>collagen alpha-1(IX) chain</t>
  </si>
  <si>
    <t>LOC105333724</t>
  </si>
  <si>
    <t>TLC domain-containing protein 4-B-like</t>
  </si>
  <si>
    <t>LOC105339279</t>
  </si>
  <si>
    <t>zinc finger protein 423</t>
  </si>
  <si>
    <t>LOC105324486</t>
  </si>
  <si>
    <t>heme-binding protein 2 isoform X1</t>
  </si>
  <si>
    <t>LOC105340327</t>
  </si>
  <si>
    <t>ADPATP carrier protein 3-like</t>
  </si>
  <si>
    <t>LOC105322850</t>
  </si>
  <si>
    <t>protein BANP isoform X1</t>
  </si>
  <si>
    <t>LOC105325905</t>
  </si>
  <si>
    <t>developmentally-regulated GTP-binding protein 1</t>
  </si>
  <si>
    <t>LOC105317591</t>
  </si>
  <si>
    <t>fatty acid-binding protein brain</t>
  </si>
  <si>
    <t>LOC105326938</t>
  </si>
  <si>
    <t>buccalin-like</t>
  </si>
  <si>
    <t>LOC105331512</t>
  </si>
  <si>
    <t>somatostatin receptor type 2-like</t>
  </si>
  <si>
    <t>LOC117683018</t>
  </si>
  <si>
    <t>LOC117691620</t>
  </si>
  <si>
    <t>E3 ubiquitin-protein ligase TRIM71-like</t>
  </si>
  <si>
    <t>LOC105339842</t>
  </si>
  <si>
    <t>leucine-rich repeat-containing protein 20 isoform X1</t>
  </si>
  <si>
    <t>LOC105329941</t>
  </si>
  <si>
    <t>fibulin-2-like</t>
  </si>
  <si>
    <t>LOC105318430</t>
  </si>
  <si>
    <t>receptor-type tyrosine-protein phosphatase T</t>
  </si>
  <si>
    <t>LOC105328478</t>
  </si>
  <si>
    <t>cdc42 homolog</t>
  </si>
  <si>
    <t>LOC105323601</t>
  </si>
  <si>
    <t>elastase-1</t>
  </si>
  <si>
    <t>LOC117688331</t>
  </si>
  <si>
    <t>homeobox protein engrailed-1-B-like</t>
  </si>
  <si>
    <t>LOC105348733</t>
  </si>
  <si>
    <t>G2/mitotic-specific cyclin-A</t>
  </si>
  <si>
    <t>LOC117686975</t>
  </si>
  <si>
    <t>toll-like receptor 4</t>
  </si>
  <si>
    <t>LOC105341456</t>
  </si>
  <si>
    <t>phenazine biosynthesis-like domain-containing protein isoform X1</t>
  </si>
  <si>
    <t>LOC105318217</t>
  </si>
  <si>
    <t>potassium voltage-gated channel protein Shaw</t>
  </si>
  <si>
    <t>LOC105327547</t>
  </si>
  <si>
    <t>metalloproteinase inhibitor 3</t>
  </si>
  <si>
    <t>LOC117688435</t>
  </si>
  <si>
    <t>endothelin-converting enzyme 1-like</t>
  </si>
  <si>
    <t>LOC105325921</t>
  </si>
  <si>
    <t>protein-lysine methyltransferase METTL21D isoform X2</t>
  </si>
  <si>
    <t>LOC105324300</t>
  </si>
  <si>
    <t>D-beta-hydroxybutyrate dehydrogenase</t>
  </si>
  <si>
    <t>LOC105329944</t>
  </si>
  <si>
    <t>multiple epidermal growth factor-like domains protein 10 isoform X1</t>
  </si>
  <si>
    <t>LOC117687741</t>
  </si>
  <si>
    <t>serine-rich adhesin for platelets-like isoform X2</t>
  </si>
  <si>
    <t>LOC105327113</t>
  </si>
  <si>
    <t>twinkle protein mitochondrial-like</t>
  </si>
  <si>
    <t>LOC105328403</t>
  </si>
  <si>
    <t>tripartite motif-containing protein 3</t>
  </si>
  <si>
    <t>LOC105337952</t>
  </si>
  <si>
    <t>centromere protein T isoform X1</t>
  </si>
  <si>
    <t>LOC105337372</t>
  </si>
  <si>
    <t>C1q-related factor</t>
  </si>
  <si>
    <t>LOC105324591</t>
  </si>
  <si>
    <t>multiple epidermal growth factor-like domains protein 11 isoform X1</t>
  </si>
  <si>
    <t>LOC117686792</t>
  </si>
  <si>
    <t>multiple epidermal growth factor-like domains protein 11</t>
  </si>
  <si>
    <t>LOC105348306</t>
  </si>
  <si>
    <t>transmembrane protein 234 homolog</t>
  </si>
  <si>
    <t>LOC105318237</t>
  </si>
  <si>
    <t>trichohyalin isoform X1</t>
  </si>
  <si>
    <t>LOC105343637</t>
  </si>
  <si>
    <t>complement C1q tumor necrosis factor-related protein 2</t>
  </si>
  <si>
    <t>LOC105319646</t>
  </si>
  <si>
    <t>C-type lectin domain family 4 member M isoform X7</t>
  </si>
  <si>
    <t>LOC117688712</t>
  </si>
  <si>
    <t>multiple epidermal growth factor-like domains protein 6</t>
  </si>
  <si>
    <t>LOC105327005</t>
  </si>
  <si>
    <t>transient receptor potential cation channel subfamily M member 2-like</t>
  </si>
  <si>
    <t>LOC105321796</t>
  </si>
  <si>
    <t>uncharacterized protein LOC105321796</t>
  </si>
  <si>
    <t>LOC105333611</t>
  </si>
  <si>
    <t>uncharacterized protein LOC105333611</t>
  </si>
  <si>
    <t>LOC105338481</t>
  </si>
  <si>
    <t>uncharacterized protein LOC105338481</t>
  </si>
  <si>
    <t>LOC117681275</t>
  </si>
  <si>
    <t>uncharacterized protein LOC117681275</t>
  </si>
  <si>
    <t>LOC117686729</t>
  </si>
  <si>
    <t>uncharacterized protein LOC117686729</t>
  </si>
  <si>
    <t>LOC117684302</t>
  </si>
  <si>
    <t>uncharacterized protein LOC117684302</t>
  </si>
  <si>
    <t>LOC105329030</t>
  </si>
  <si>
    <t>uncharacterized protein LOC105329030</t>
  </si>
  <si>
    <t>LOC117683053</t>
  </si>
  <si>
    <t>uncharacterized protein LOC117683053</t>
  </si>
  <si>
    <t>LOC117690801</t>
  </si>
  <si>
    <t>uncharacterized protein LOC117690801 isoform X1</t>
  </si>
  <si>
    <t>LOC109617704</t>
  </si>
  <si>
    <t>uncharacterized protein LOC109617704</t>
  </si>
  <si>
    <t>LOC105341927</t>
  </si>
  <si>
    <t>uncharacterized protein LOC105341927 isoform X1</t>
  </si>
  <si>
    <t>LOC105322914</t>
  </si>
  <si>
    <t>uncharacterized protein LOC105322914</t>
  </si>
  <si>
    <t>LOC105345896</t>
  </si>
  <si>
    <t>uncharacterized protein LOC105345896</t>
  </si>
  <si>
    <t>LOC117681326</t>
  </si>
  <si>
    <t>uncharacterized protein LOC117681326</t>
  </si>
  <si>
    <t>LOC117690074</t>
  </si>
  <si>
    <t>uncharacterized protein LOC117690074 isoform X1</t>
  </si>
  <si>
    <t>LOC105326965</t>
  </si>
  <si>
    <t>uncharacterized protein LOC105326965</t>
  </si>
  <si>
    <t>LOC105328223</t>
  </si>
  <si>
    <t>uncharacterized protein DDB_G0271670</t>
  </si>
  <si>
    <t>LOC105336849</t>
  </si>
  <si>
    <t>uncharacterized protein LOC105336849 isoform X1</t>
  </si>
  <si>
    <t>LOC105335840</t>
  </si>
  <si>
    <t>uncharacterized protein LOC105335840 isoform X3</t>
  </si>
  <si>
    <t>LOC105334781</t>
  </si>
  <si>
    <t>uncharacterized protein LOC105334781</t>
  </si>
  <si>
    <t>LOC105340898</t>
  </si>
  <si>
    <t>uncharacterized protein LOC105340898 isoform X1</t>
  </si>
  <si>
    <t>LOC105340509</t>
  </si>
  <si>
    <t>uncharacterized protein LOC105340509</t>
  </si>
  <si>
    <t>LOC105323180</t>
  </si>
  <si>
    <t>uncharacterized protein LOC105323180</t>
  </si>
  <si>
    <t>LOC105343515</t>
  </si>
  <si>
    <t>uncharacterized protein LOC105343515 isoform X1</t>
  </si>
  <si>
    <t>LOC105326445</t>
  </si>
  <si>
    <t>uncharacterized protein LOC105326445</t>
  </si>
  <si>
    <t>LOC109618985</t>
  </si>
  <si>
    <t>uncharacterized protein LOC109618985 isoform X2</t>
  </si>
  <si>
    <t>LOC105321564</t>
  </si>
  <si>
    <t>uncharacterized protein LOC105321564 isoform X1</t>
  </si>
  <si>
    <t>LOC109618707</t>
  </si>
  <si>
    <t>uncharacterized protein LOC109618707</t>
  </si>
  <si>
    <t>LOC105326685</t>
  </si>
  <si>
    <t>uncharacterized protein LOC105326685</t>
  </si>
  <si>
    <t>LOC105341340</t>
  </si>
  <si>
    <t>uncharacterized protein LOC105341340</t>
  </si>
  <si>
    <t>LOC105334262</t>
  </si>
  <si>
    <t>uncharacterized protein LOC105334262</t>
  </si>
  <si>
    <t>LOC105346834</t>
  </si>
  <si>
    <t>uncharacterized protein LOC105346834</t>
  </si>
  <si>
    <t>LOC105339577</t>
  </si>
  <si>
    <t>uncharacterized protein LOC105339577 isoform X2</t>
  </si>
  <si>
    <t>LOC109620110</t>
  </si>
  <si>
    <t>uncharacterized protein LOC109620110</t>
  </si>
  <si>
    <t>LOC105320283</t>
  </si>
  <si>
    <t>uncharacterized protein LOC105320283</t>
  </si>
  <si>
    <t>LOC105337111</t>
  </si>
  <si>
    <t>uncharacterized protein LOC105337111</t>
  </si>
  <si>
    <t>LOC105341149</t>
  </si>
  <si>
    <t>uncharacterized protein LOC105341149</t>
  </si>
  <si>
    <t>LOC117690362</t>
  </si>
  <si>
    <t>uncharacterized protein LOC117690362 isoform X1</t>
  </si>
  <si>
    <t>LOC117680503</t>
  </si>
  <si>
    <t>uncharacterized protein LOC117680503</t>
  </si>
  <si>
    <t>LOC105347043</t>
  </si>
  <si>
    <t>uncharacterized protein YMR196W</t>
  </si>
  <si>
    <t>LOC117688048</t>
  </si>
  <si>
    <t>uncharacterized protein LOC117688048 isoform X1</t>
  </si>
  <si>
    <t>LOC105318489</t>
  </si>
  <si>
    <t>uncharacterized protein LOC105318489</t>
  </si>
  <si>
    <t>LOC117681051</t>
  </si>
  <si>
    <t>uncharacterized protein LOC117681051</t>
  </si>
  <si>
    <t>LOC105329329</t>
  </si>
  <si>
    <t>uncharacterized protein LOC105329329</t>
  </si>
  <si>
    <t>LOC105347323</t>
  </si>
  <si>
    <t>uncharacterized protein LOC105347323</t>
  </si>
  <si>
    <t>LOC105330962</t>
  </si>
  <si>
    <t>uncharacterized protein LOC105330962</t>
  </si>
  <si>
    <t>LOC105339048</t>
  </si>
  <si>
    <t>uncharacterized protein LOC105339048 isoform X2</t>
  </si>
  <si>
    <t>LOC105317232</t>
  </si>
  <si>
    <t>uncharacterized protein LOC105317232</t>
  </si>
  <si>
    <t>LOC105346110</t>
  </si>
  <si>
    <t>uncharacterized protein LOC105346110</t>
  </si>
  <si>
    <t>LOC117680490</t>
  </si>
  <si>
    <t>uncharacterized protein LOC117680490 isoform X3</t>
  </si>
  <si>
    <t>LOC105335727</t>
  </si>
  <si>
    <t>uncharacterized protein LOC105335727 isoform X1</t>
  </si>
  <si>
    <t>LOC105329123</t>
  </si>
  <si>
    <t>uncharacterized protein LOC105329123</t>
  </si>
  <si>
    <t>LOC105344227</t>
  </si>
  <si>
    <t>uncharacterized protein LOC105344227</t>
  </si>
  <si>
    <t>LOC117688892</t>
  </si>
  <si>
    <t>uncharacterized protein LOC117688892 isoform X1</t>
  </si>
  <si>
    <t>LOC105348454</t>
  </si>
  <si>
    <t>uncharacterized protein LOC105348454 isoform X1</t>
  </si>
  <si>
    <t>LOC105328631</t>
  </si>
  <si>
    <t>uncharacterized protein LOC105328631</t>
  </si>
  <si>
    <t>LOC105337458</t>
  </si>
  <si>
    <t>uncharacterized protein LOC105337458</t>
  </si>
  <si>
    <t>LOC105346629</t>
  </si>
  <si>
    <t>uncharacterized protein LOC105346629 isoform X1</t>
  </si>
  <si>
    <t>LOC105345703</t>
  </si>
  <si>
    <t>uncharacterized protein LOC105345703</t>
  </si>
  <si>
    <t>LOC105327207</t>
  </si>
  <si>
    <t>uncharacterized protein LOC105327207 isoform X1</t>
  </si>
  <si>
    <t>LOC105341629</t>
  </si>
  <si>
    <t>uncharacterized protein LOC105341629</t>
  </si>
  <si>
    <t>LOC105325616</t>
  </si>
  <si>
    <t>uncharacterized protein LOC105325616 isoform X1</t>
  </si>
  <si>
    <t>LOC105338469</t>
  </si>
  <si>
    <t>uncharacterized protein LOC105338469 isoform X2</t>
  </si>
  <si>
    <t>LOC105321058</t>
  </si>
  <si>
    <t>uncharacterized protein LOC105321058</t>
  </si>
  <si>
    <t>LOC105321778</t>
  </si>
  <si>
    <t>uncharacterized protein LOC105321778 isoform X1</t>
  </si>
  <si>
    <t>LOC105324756</t>
  </si>
  <si>
    <t>uncharacterized protein LOC105324756</t>
  </si>
  <si>
    <t>LOC117687381</t>
  </si>
  <si>
    <t>uncharacterized protein LOC117687381</t>
  </si>
  <si>
    <t>LOC105328509</t>
  </si>
  <si>
    <t>uncharacterized protein LOC105328509</t>
  </si>
  <si>
    <t>LOC105322269</t>
  </si>
  <si>
    <t>uncharacterized protein LOC105322269</t>
  </si>
  <si>
    <t>LOC105327443</t>
  </si>
  <si>
    <t>uncharacterized protein LOC105327443 isoform X2</t>
  </si>
  <si>
    <t>LOC117690318</t>
  </si>
  <si>
    <t>uncharacterized protein LOC117690318</t>
  </si>
  <si>
    <t>LOC105322636</t>
  </si>
  <si>
    <t>uncharacterized protein LOC105322636 isoform X2</t>
  </si>
  <si>
    <t>LOC105335766</t>
  </si>
  <si>
    <t>uncharacterized protein LOC105335766 isoform X2</t>
  </si>
  <si>
    <t>LOC105332769</t>
  </si>
  <si>
    <t>uncharacterized protein LOC105332769</t>
  </si>
  <si>
    <t>LOC105320158</t>
  </si>
  <si>
    <t>uncharacterized protein LOC105320158</t>
  </si>
  <si>
    <t>LOC105347367</t>
  </si>
  <si>
    <t>uncharacterized protein LOC105347367</t>
  </si>
  <si>
    <t>LOC105346927</t>
  </si>
  <si>
    <t>uncharacterized protein LOC105346927 isoform X2</t>
  </si>
  <si>
    <t>LOC105347745</t>
  </si>
  <si>
    <t>uncharacterized protein LOC105347745 isoform X19</t>
  </si>
  <si>
    <t>LOC105337630</t>
  </si>
  <si>
    <t>uncharacterized protein LOC105337630 isoform X3</t>
  </si>
  <si>
    <t>LOC105337506</t>
  </si>
  <si>
    <t>uncharacterized protein LOC105337506</t>
  </si>
  <si>
    <t>LOC117692256</t>
  </si>
  <si>
    <t>uncharacterized protein LOC117692256</t>
  </si>
  <si>
    <t>LOC105347092</t>
  </si>
  <si>
    <t>uncharacterized protein LOC105347092 isoform X2</t>
  </si>
  <si>
    <t>LOC105332036</t>
  </si>
  <si>
    <t>uncharacterized protein LOC105332036</t>
  </si>
  <si>
    <t>LOC105333308</t>
  </si>
  <si>
    <t>uncharacterized protein LOC105333308 isoform X1</t>
  </si>
  <si>
    <t>LOC105335757</t>
  </si>
  <si>
    <t>uncharacterized protein LOC105335757</t>
  </si>
  <si>
    <t>LOC105346274</t>
  </si>
  <si>
    <t>uncharacterized protein LOC105346274 isoform X1</t>
  </si>
  <si>
    <t>LOC105338484</t>
  </si>
  <si>
    <t>uncharacterized protein LOC105338484 isoform X1</t>
  </si>
  <si>
    <t>LOC105318054</t>
  </si>
  <si>
    <t>uncharacterized protein LOC105318054 isoform X10</t>
  </si>
  <si>
    <t>LOC105338382</t>
  </si>
  <si>
    <t>uncharacterized protein LOC105338382</t>
  </si>
  <si>
    <t>LOC105320116</t>
  </si>
  <si>
    <t>uncharacterized protein LOC105320116</t>
  </si>
  <si>
    <t>LOC105322365</t>
  </si>
  <si>
    <t>uncharacterized protein LOC105322365 isoform X1</t>
  </si>
  <si>
    <t>LOC109619034</t>
  </si>
  <si>
    <t>uncharacterized protein LOC109619034</t>
  </si>
  <si>
    <t>LOC105343018</t>
  </si>
  <si>
    <t>uncharacterized protein LOC105343018 isoform X1</t>
  </si>
  <si>
    <t>LOC105335957</t>
  </si>
  <si>
    <t>uncharacterized protein LOC105335957</t>
  </si>
  <si>
    <t>LOC109618176</t>
  </si>
  <si>
    <t>uncharacterized protein LOC109618176</t>
  </si>
  <si>
    <t>LOC105336640</t>
  </si>
  <si>
    <t>uncharacterized protein LOC105336640</t>
  </si>
  <si>
    <t>LOC105336540</t>
  </si>
  <si>
    <t>uncharacterized protein LOC105336540 isoform X4</t>
  </si>
  <si>
    <t>LOC105332768</t>
  </si>
  <si>
    <t>uncharacterized protein LOC105332768 isoform X2</t>
  </si>
  <si>
    <t>LOC105334677</t>
  </si>
  <si>
    <t>uncharacterized protein LOC105334677</t>
  </si>
  <si>
    <t>LOC105344980</t>
  </si>
  <si>
    <t>uncharacterized protein LOC105344980 isoform X1</t>
  </si>
  <si>
    <t>LOC105333995</t>
  </si>
  <si>
    <t>uncharacterized protein LOC105333995</t>
  </si>
  <si>
    <t>LOC105327010</t>
  </si>
  <si>
    <t>uncharacterized protein LOC105327010 isoform X1</t>
  </si>
  <si>
    <t>LOC117689668</t>
  </si>
  <si>
    <t>uncharacterized protein LOC117689668</t>
  </si>
  <si>
    <t>LOC105344752</t>
  </si>
  <si>
    <t>uncharacterized protein LOC105344752</t>
  </si>
  <si>
    <t>LOC105336650</t>
  </si>
  <si>
    <t>uncharacterized protein LOC105336650</t>
  </si>
  <si>
    <t>LOC105337553</t>
  </si>
  <si>
    <t>uncharacterized protein LOC105337553 isoform X2</t>
  </si>
  <si>
    <t>LOC105336230</t>
  </si>
  <si>
    <t>uncharacterized protein LOC105336230</t>
  </si>
  <si>
    <t>LOC117680332</t>
  </si>
  <si>
    <t>uncharacterized protein LOC117680332 isoform X2</t>
  </si>
  <si>
    <t>LOC117686571</t>
  </si>
  <si>
    <t>uncharacterized protein LOC117686571</t>
  </si>
  <si>
    <t>LOC105347205</t>
  </si>
  <si>
    <t>uncharacterized GTP-binding protein C428.15</t>
  </si>
  <si>
    <t>LOC117684545</t>
  </si>
  <si>
    <t>uncharacterized protein LOC117684545 isoform X3</t>
  </si>
  <si>
    <t>LOC105340538</t>
  </si>
  <si>
    <t>uncharacterized protein LOC105340538 isoform X1</t>
  </si>
  <si>
    <t>LOC105348940</t>
  </si>
  <si>
    <t>uncharacterized protein LOC105348940 isoform X1</t>
  </si>
  <si>
    <t>LOC105327228</t>
  </si>
  <si>
    <t>uncharacterized protein LOC105327228</t>
  </si>
  <si>
    <t>LOC105343821</t>
  </si>
  <si>
    <t>uncharacterized protein LOC105343821</t>
  </si>
  <si>
    <t>LOC105338268</t>
  </si>
  <si>
    <t>uncharacterized protein LOC105338268</t>
  </si>
  <si>
    <t>LOC105346871</t>
  </si>
  <si>
    <t>uncharacterized protein LOC105346871 isoform X2</t>
  </si>
  <si>
    <t>LOC105343079</t>
  </si>
  <si>
    <t>uncharacterized protein LOC105343079</t>
  </si>
  <si>
    <t>LOC105335902</t>
  </si>
  <si>
    <t>uncharacterized protein LOC105335902</t>
  </si>
  <si>
    <t>LOC117687514</t>
  </si>
  <si>
    <t>uncharacterized protein LOC117687514</t>
  </si>
  <si>
    <t>LOC105334146</t>
  </si>
  <si>
    <t>uncharacterized protein LOC105334146 isoform X1</t>
  </si>
  <si>
    <t>LOC105343305</t>
  </si>
  <si>
    <t>uncharacterized protein LOC105343305 isoform X1</t>
  </si>
  <si>
    <t>LOC105326173</t>
  </si>
  <si>
    <t>uncharacterized protein LOC105326173</t>
  </si>
  <si>
    <t>LOC105321970</t>
  </si>
  <si>
    <t>uncharacterized protein LOC105321970</t>
  </si>
  <si>
    <t>LOC117682717</t>
  </si>
  <si>
    <t>uncharacterized protein LOC117682717</t>
  </si>
  <si>
    <t>LOC105342935</t>
  </si>
  <si>
    <t>uncharacterized protein LOC105342935</t>
  </si>
  <si>
    <t>LOC105324821</t>
  </si>
  <si>
    <t>uncharacterized protein LOC105324821</t>
  </si>
  <si>
    <t>LOC105320558</t>
  </si>
  <si>
    <t>uncharacterized protein LOC105320558</t>
  </si>
  <si>
    <t>LOC117691429</t>
  </si>
  <si>
    <t>uncharacterized protein LOC117691429</t>
  </si>
  <si>
    <t>LOC105343556</t>
  </si>
  <si>
    <t>uncharacterized protein LOC105343556 isoform X1</t>
  </si>
  <si>
    <t>LOC105329205</t>
  </si>
  <si>
    <t>uncharacterized protein LOC105329205</t>
  </si>
  <si>
    <t>LOC105322250</t>
  </si>
  <si>
    <t>uncharacterized protein LOC105322250</t>
  </si>
  <si>
    <t>LOC105339628</t>
  </si>
  <si>
    <t>uncharacterized protein LOC105339628 isoform X1</t>
  </si>
  <si>
    <t>LOC105325908</t>
  </si>
  <si>
    <t>uncharacterized protein LOC105325908 isoform X2</t>
  </si>
  <si>
    <t>LOC105326643</t>
  </si>
  <si>
    <t>uncharacterized protein LOC105326643</t>
  </si>
  <si>
    <t>LOC105335683</t>
  </si>
  <si>
    <t>uncharacterized protein LOC105335683</t>
  </si>
  <si>
    <t>LOC105325387</t>
  </si>
  <si>
    <t>uncharacterized protein LOC105325387</t>
  </si>
  <si>
    <t>LOC105321034</t>
  </si>
  <si>
    <t>uncharacterized protein LOC105321034 isoform X1</t>
  </si>
  <si>
    <t>LOC117680568</t>
  </si>
  <si>
    <t>uncharacterized protein LOC117680568</t>
  </si>
  <si>
    <t>LOC117690049</t>
  </si>
  <si>
    <t>uncharacterized protein LOC117690049</t>
  </si>
  <si>
    <t>LOC117681810</t>
  </si>
  <si>
    <t>uncharacterized protein LOC117681810 isoform X3</t>
  </si>
  <si>
    <t>LOC105339322</t>
  </si>
  <si>
    <t>uncharacterized protein LOC105339322 isoform X2</t>
  </si>
  <si>
    <t>LOC109620490</t>
  </si>
  <si>
    <t>uncharacterized protein LOC109620490</t>
  </si>
  <si>
    <t>LOC105322317</t>
  </si>
  <si>
    <t>uncharacterized protein LOC105322317</t>
  </si>
  <si>
    <t>LOC117688434</t>
  </si>
  <si>
    <t>uncharacterized protein LOC117688434</t>
  </si>
  <si>
    <t>LOC105328056</t>
  </si>
  <si>
    <t>uncharacterized protein LOC105328056 isoform X2</t>
  </si>
  <si>
    <t>LOC105348178</t>
  </si>
  <si>
    <t>uncharacterized protein LOC105348178</t>
  </si>
  <si>
    <t>LOC105347073</t>
  </si>
  <si>
    <t>uncharacterized protein LOC105347073</t>
  </si>
  <si>
    <t>LOC117687530</t>
  </si>
  <si>
    <t>uncharacterized protein LOC117687530</t>
  </si>
  <si>
    <t>LOC117691867</t>
  </si>
  <si>
    <t>uncharacterized protein LOC117691867</t>
  </si>
  <si>
    <t>LOC117683635</t>
  </si>
  <si>
    <t>uncharacterized protein LOC117683635</t>
  </si>
  <si>
    <t>LOC105331981</t>
  </si>
  <si>
    <t>uncharacterized protein LOC105331981 isoform X1</t>
  </si>
  <si>
    <t>LOC117685141</t>
  </si>
  <si>
    <t>uncharacterized protein LOC117685141</t>
  </si>
  <si>
    <t>LOC105323030</t>
  </si>
  <si>
    <t>uncharacterized protein LOC105323030</t>
  </si>
  <si>
    <t>LOC105323074</t>
  </si>
  <si>
    <t>uncharacterized protein LOC105323074</t>
  </si>
  <si>
    <t>2n_baseMean</t>
  </si>
  <si>
    <t>2n_log2FoldChange</t>
  </si>
  <si>
    <t>2n_padj</t>
  </si>
  <si>
    <t>3n_baseMean</t>
  </si>
  <si>
    <t>3n_log2FoldChange</t>
  </si>
  <si>
    <t>3n_padj</t>
  </si>
  <si>
    <t>2n_direction</t>
  </si>
  <si>
    <t>3n_direction</t>
  </si>
  <si>
    <t>contrast?</t>
  </si>
  <si>
    <t>unique?</t>
  </si>
  <si>
    <t>diploid</t>
  </si>
  <si>
    <t>triploid</t>
  </si>
  <si>
    <t>geneID</t>
  </si>
  <si>
    <t>immune</t>
  </si>
  <si>
    <t>Apoptosis</t>
  </si>
  <si>
    <t>Molecular Chaperones</t>
  </si>
  <si>
    <t>Immune</t>
  </si>
  <si>
    <t>epigenetic</t>
  </si>
  <si>
    <t>mito</t>
  </si>
  <si>
    <t>oxidative damage</t>
  </si>
  <si>
    <t>stress</t>
  </si>
  <si>
    <t>DNA damage</t>
  </si>
  <si>
    <t>chaperone</t>
  </si>
  <si>
    <t>homeostasis</t>
  </si>
  <si>
    <t>apoptosis</t>
  </si>
  <si>
    <t>cytokine supressor</t>
  </si>
  <si>
    <t/>
  </si>
  <si>
    <t>8.9 ± 0.7</t>
  </si>
  <si>
    <t>8.8 ± 0.7</t>
  </si>
  <si>
    <t>8.4 ± 0.7</t>
  </si>
  <si>
    <t>8.3 ± 0.7</t>
  </si>
  <si>
    <t>6 ± 0.8</t>
  </si>
  <si>
    <t>5.9 ± 0.7</t>
  </si>
  <si>
    <t>5.8 ± 0.6</t>
  </si>
  <si>
    <t>5.4 ± 0.5</t>
  </si>
  <si>
    <t>5.1 ± 0.7</t>
  </si>
  <si>
    <t>3.2 ± 0.4</t>
  </si>
  <si>
    <t>2.8 ± 0.5</t>
  </si>
  <si>
    <t>2.3 ± 0.3</t>
  </si>
  <si>
    <t>2.1 ± 0.8</t>
  </si>
  <si>
    <t>2 ± 0.6</t>
  </si>
  <si>
    <t>1.9 ± 0.6</t>
  </si>
  <si>
    <t>1.9 ± 0.5</t>
  </si>
  <si>
    <t>1.8 ± 0.6</t>
  </si>
  <si>
    <t>1.8 ± 0.5</t>
  </si>
  <si>
    <t>1.8 ± 0.4</t>
  </si>
  <si>
    <t>1.8 ± 0.2</t>
  </si>
  <si>
    <t>1.7 ± 0.6</t>
  </si>
  <si>
    <t>1.6 ± 0.4</t>
  </si>
  <si>
    <t>1.5 ± 0.2</t>
  </si>
  <si>
    <t>1.5 ± 0.5</t>
  </si>
  <si>
    <t>1.5 ± 0.6</t>
  </si>
  <si>
    <t>1.4 ± 0.7</t>
  </si>
  <si>
    <t>1.4 ± 0.5</t>
  </si>
  <si>
    <t>1.4 ± 0.4</t>
  </si>
  <si>
    <t>1.4 ± 0.2</t>
  </si>
  <si>
    <t>1.3 ± 0.2</t>
  </si>
  <si>
    <t>1.3 ± 0.5</t>
  </si>
  <si>
    <t>1.3 ± 0.6</t>
  </si>
  <si>
    <t>1.3 ± 0.4</t>
  </si>
  <si>
    <t>1.2 ± 0.6</t>
  </si>
  <si>
    <t>1.2 ± 0.5</t>
  </si>
  <si>
    <t>1.2 ± 0.2</t>
  </si>
  <si>
    <t>1.2 ± 0.4</t>
  </si>
  <si>
    <t>1.2 ± 0.3</t>
  </si>
  <si>
    <t>1.2 ± 0.1</t>
  </si>
  <si>
    <t>1.1 ± 0.3</t>
  </si>
  <si>
    <t>1.1 ± 0.2</t>
  </si>
  <si>
    <t>1.1 ± 0.5</t>
  </si>
  <si>
    <t>1.1 ± 0.4</t>
  </si>
  <si>
    <t>1 ± 0.4</t>
  </si>
  <si>
    <t>1 ± 0.5</t>
  </si>
  <si>
    <t>1 ± 0.2</t>
  </si>
  <si>
    <t>1 ± 0.3</t>
  </si>
  <si>
    <t>0.9 ± 0.4</t>
  </si>
  <si>
    <t>0.9 ± 0.2</t>
  </si>
  <si>
    <t>0.9 ± 0.1</t>
  </si>
  <si>
    <t>0.9 ± 0.3</t>
  </si>
  <si>
    <t>0.8 ± 0.2</t>
  </si>
  <si>
    <t>0.8 ± 0.3</t>
  </si>
  <si>
    <t>0.8 ± 0.4</t>
  </si>
  <si>
    <t>0.8 ± 0.1</t>
  </si>
  <si>
    <t>0.7 ± 0.2</t>
  </si>
  <si>
    <t>0.7 ± 0.3</t>
  </si>
  <si>
    <t>0.7 ± 0.1</t>
  </si>
  <si>
    <t>0.6 ± 0.2</t>
  </si>
  <si>
    <t>0.6 ± 0.3</t>
  </si>
  <si>
    <t>0.6 ± 0.1</t>
  </si>
  <si>
    <t>0.5 ± 0.2</t>
  </si>
  <si>
    <t>0.5 ± 0.1</t>
  </si>
  <si>
    <t>0.4 ± 0.1</t>
  </si>
  <si>
    <t>0.4 ± 0.2</t>
  </si>
  <si>
    <t>0.3 ± 0.1</t>
  </si>
  <si>
    <t>0.2 ± 0.2</t>
  </si>
  <si>
    <t>0 ± 0.2</t>
  </si>
  <si>
    <t>-0.1 ± 0.2</t>
  </si>
  <si>
    <t>-0.1 ± 0.3</t>
  </si>
  <si>
    <t>-0.2 ± 0.4</t>
  </si>
  <si>
    <t>-0.2 ± 0.5</t>
  </si>
  <si>
    <t>-0.3 ± 0.1</t>
  </si>
  <si>
    <t>-0.4 ± 0.1</t>
  </si>
  <si>
    <t>-0.4 ± 0.2</t>
  </si>
  <si>
    <t>-0.5 ± 0.1</t>
  </si>
  <si>
    <t>-0.5 ± 0.2</t>
  </si>
  <si>
    <t>-0.6 ± 0.2</t>
  </si>
  <si>
    <t>-0.6 ± 0.1</t>
  </si>
  <si>
    <t>-0.6 ± 0.3</t>
  </si>
  <si>
    <t>-0.7 ± 0.2</t>
  </si>
  <si>
    <t>-0.7 ± 0.3</t>
  </si>
  <si>
    <t>-0.7 ± 0.1</t>
  </si>
  <si>
    <t>-0.8 ± 0.3</t>
  </si>
  <si>
    <t>-0.8 ± 0.4</t>
  </si>
  <si>
    <t>-0.8 ± 0.2</t>
  </si>
  <si>
    <t>-0.9 ± 0.3</t>
  </si>
  <si>
    <t>-0.9 ± 0.2</t>
  </si>
  <si>
    <t>-0.9 ± 0.4</t>
  </si>
  <si>
    <t>-1 ± 0.3</t>
  </si>
  <si>
    <t>-1 ± 0.2</t>
  </si>
  <si>
    <t>-1 ± 0.4</t>
  </si>
  <si>
    <t>-1.1 ± 0.3</t>
  </si>
  <si>
    <t>-1.1 ± 0.4</t>
  </si>
  <si>
    <t>-1.1 ± 0.6</t>
  </si>
  <si>
    <t>-1.2 ± 0.3</t>
  </si>
  <si>
    <t>-1.3 ± 0.4</t>
  </si>
  <si>
    <t>-1.3 ± 0.3</t>
  </si>
  <si>
    <t>-1.3 ± 0.6</t>
  </si>
  <si>
    <t>-1.4 ± 0.5</t>
  </si>
  <si>
    <t>-1.4 ± 0.6</t>
  </si>
  <si>
    <t>-1.5 ± 0.7</t>
  </si>
  <si>
    <t>-1.5 ± 0.6</t>
  </si>
  <si>
    <t>-1.6 ± 0.2</t>
  </si>
  <si>
    <t>-1.6 ± 0.4</t>
  </si>
  <si>
    <t>-1.6 ± 0.6</t>
  </si>
  <si>
    <t>-1.7 ± 0.2</t>
  </si>
  <si>
    <t>-1.7 ± 0.4</t>
  </si>
  <si>
    <t>-1.8 ± 0.2</t>
  </si>
  <si>
    <t>-1.8 ± 0.6</t>
  </si>
  <si>
    <t>-1.8 ± 0.7</t>
  </si>
  <si>
    <t>-1.9 ± 0.5</t>
  </si>
  <si>
    <t>-2 ± 0.5</t>
  </si>
  <si>
    <t>-2.1 ± 0.3</t>
  </si>
  <si>
    <t>-2.2 ± 0.7</t>
  </si>
  <si>
    <t>-2.7 ± 0.7</t>
  </si>
  <si>
    <t>-2.8 ± 0.6</t>
  </si>
  <si>
    <t>-2.9 ± 0.5</t>
  </si>
  <si>
    <t>-3 ± 0.8</t>
  </si>
  <si>
    <t>-3.2 ± 0.6</t>
  </si>
  <si>
    <t>-3.4 ± 0.8</t>
  </si>
  <si>
    <t>4.6 ± 0.8</t>
  </si>
  <si>
    <t>4.5 ± 0.5</t>
  </si>
  <si>
    <t>3.8 ± 0.7</t>
  </si>
  <si>
    <t>3.7 ± 0.8</t>
  </si>
  <si>
    <t>3.3 ± 0.5</t>
  </si>
  <si>
    <t>2.6 ± 0.8</t>
  </si>
  <si>
    <t>2.4 ± 0.6</t>
  </si>
  <si>
    <t>2.4 ± 0.5</t>
  </si>
  <si>
    <t>2.3 ± 0.5</t>
  </si>
  <si>
    <t>2.3 ± 0.6</t>
  </si>
  <si>
    <t>2.2 ± 0.6</t>
  </si>
  <si>
    <t>2.1 ± 0.5</t>
  </si>
  <si>
    <t>2.1 ± 0.7</t>
  </si>
  <si>
    <t>1.9 ± 0.3</t>
  </si>
  <si>
    <t>1.8 ± 0.7</t>
  </si>
  <si>
    <t>1.6 ± 0.7</t>
  </si>
  <si>
    <t>1.6 ± 0.5</t>
  </si>
  <si>
    <t>1.5 ± 0.4</t>
  </si>
  <si>
    <t>1.4 ± 0.6</t>
  </si>
  <si>
    <t>-1 ± 0.5</t>
  </si>
  <si>
    <t>-1.2 ± 0.6</t>
  </si>
  <si>
    <t>-1.3 ± 0.7</t>
  </si>
  <si>
    <t>-1.3 ± 0.5</t>
  </si>
  <si>
    <t>-1.4 ± 0.3</t>
  </si>
  <si>
    <t>-1.5 ± 0.4</t>
  </si>
  <si>
    <t>-1.6 ± 0.8</t>
  </si>
  <si>
    <t>-1.7 ± 0.3</t>
  </si>
  <si>
    <t>-2 ± 0.7</t>
  </si>
  <si>
    <t>-2.1 ± 0.4</t>
  </si>
  <si>
    <t>-2.1 ± 0.7</t>
  </si>
  <si>
    <t>-2.1 ± 0.8</t>
  </si>
  <si>
    <t>&lt;0.001</t>
  </si>
  <si>
    <t>GeneID</t>
  </si>
  <si>
    <t>105348304</t>
  </si>
  <si>
    <t>105334510</t>
  </si>
  <si>
    <t>105348305</t>
  </si>
  <si>
    <t>117680673</t>
  </si>
  <si>
    <t>105346578</t>
  </si>
  <si>
    <t>105334234</t>
  </si>
  <si>
    <t>105322484</t>
  </si>
  <si>
    <t>105343216</t>
  </si>
  <si>
    <t>105334580</t>
  </si>
  <si>
    <t>105329206</t>
  </si>
  <si>
    <t>117680358</t>
  </si>
  <si>
    <t>117680708</t>
  </si>
  <si>
    <t>105330701</t>
  </si>
  <si>
    <t>105328062</t>
  </si>
  <si>
    <t>117691504</t>
  </si>
  <si>
    <t>105317855</t>
  </si>
  <si>
    <t>105346089</t>
  </si>
  <si>
    <t>105322528</t>
  </si>
  <si>
    <t>105322366</t>
  </si>
  <si>
    <t>105330649</t>
  </si>
  <si>
    <t>105343643</t>
  </si>
  <si>
    <t>105334730</t>
  </si>
  <si>
    <t>105343849</t>
  </si>
  <si>
    <t>105325416</t>
  </si>
  <si>
    <t>105328795</t>
  </si>
  <si>
    <t>105319596</t>
  </si>
  <si>
    <t>105325843</t>
  </si>
  <si>
    <t>117684590</t>
  </si>
  <si>
    <t>105321259</t>
  </si>
  <si>
    <t>105325194</t>
  </si>
  <si>
    <t>105340370</t>
  </si>
  <si>
    <t>105346358</t>
  </si>
  <si>
    <t>105326121</t>
  </si>
  <si>
    <t>117687433</t>
  </si>
  <si>
    <t>117692912</t>
  </si>
  <si>
    <t>105329132</t>
  </si>
  <si>
    <t>105339388</t>
  </si>
  <si>
    <t>105320237</t>
  </si>
  <si>
    <t>105321016</t>
  </si>
  <si>
    <t>105326635</t>
  </si>
  <si>
    <t>105346560</t>
  </si>
  <si>
    <t>105334034</t>
  </si>
  <si>
    <t>105322320</t>
  </si>
  <si>
    <t>105330356</t>
  </si>
  <si>
    <t>105334814</t>
  </si>
  <si>
    <t>117684380</t>
  </si>
  <si>
    <t>105342759</t>
  </si>
  <si>
    <t>105342400</t>
  </si>
  <si>
    <t>105319375</t>
  </si>
  <si>
    <t>105317386</t>
  </si>
  <si>
    <t>105318831</t>
  </si>
  <si>
    <t>105330937</t>
  </si>
  <si>
    <t>117680291</t>
  </si>
  <si>
    <t>105341977</t>
  </si>
  <si>
    <t>105337716</t>
  </si>
  <si>
    <t>105347347</t>
  </si>
  <si>
    <t>105321876</t>
  </si>
  <si>
    <t>117691166</t>
  </si>
  <si>
    <t>105345989</t>
  </si>
  <si>
    <t>105325538</t>
  </si>
  <si>
    <t>105330927</t>
  </si>
  <si>
    <t>105337547</t>
  </si>
  <si>
    <t>105327521</t>
  </si>
  <si>
    <t>105320409</t>
  </si>
  <si>
    <t>117692728</t>
  </si>
  <si>
    <t>105334360</t>
  </si>
  <si>
    <t>105328053</t>
  </si>
  <si>
    <t>105335317</t>
  </si>
  <si>
    <t>105334558</t>
  </si>
  <si>
    <t>105329610</t>
  </si>
  <si>
    <t>105333877</t>
  </si>
  <si>
    <t>105344581</t>
  </si>
  <si>
    <t>105329446</t>
  </si>
  <si>
    <t>117681820</t>
  </si>
  <si>
    <t>105345448</t>
  </si>
  <si>
    <t>105324630</t>
  </si>
  <si>
    <t>105328049</t>
  </si>
  <si>
    <t>105326294</t>
  </si>
  <si>
    <t>117684313</t>
  </si>
  <si>
    <t>105342698</t>
  </si>
  <si>
    <t>105319190</t>
  </si>
  <si>
    <t>117682263</t>
  </si>
  <si>
    <t>105321843</t>
  </si>
  <si>
    <t>105330956</t>
  </si>
  <si>
    <t>105336649</t>
  </si>
  <si>
    <t>105325358</t>
  </si>
  <si>
    <t>105330136</t>
  </si>
  <si>
    <t>105346349</t>
  </si>
  <si>
    <t>105336358</t>
  </si>
  <si>
    <t>109619767</t>
  </si>
  <si>
    <t>105327617</t>
  </si>
  <si>
    <t>105329726</t>
  </si>
  <si>
    <t>105326861</t>
  </si>
  <si>
    <t>105318809</t>
  </si>
  <si>
    <t>109617041</t>
  </si>
  <si>
    <t>105327120</t>
  </si>
  <si>
    <t>105338502</t>
  </si>
  <si>
    <t>105329294</t>
  </si>
  <si>
    <t>105328336</t>
  </si>
  <si>
    <t>105332672</t>
  </si>
  <si>
    <t>105338085</t>
  </si>
  <si>
    <t>105323598</t>
  </si>
  <si>
    <t>105323115</t>
  </si>
  <si>
    <t>105341070</t>
  </si>
  <si>
    <t>105339623</t>
  </si>
  <si>
    <t>105320105</t>
  </si>
  <si>
    <t>105338422</t>
  </si>
  <si>
    <t>105322738</t>
  </si>
  <si>
    <t>105348083</t>
  </si>
  <si>
    <t>105319265</t>
  </si>
  <si>
    <t>105330898</t>
  </si>
  <si>
    <t>117691582</t>
  </si>
  <si>
    <t>105319353</t>
  </si>
  <si>
    <t>105321133</t>
  </si>
  <si>
    <t>105341388</t>
  </si>
  <si>
    <t>105336003</t>
  </si>
  <si>
    <t>105338780</t>
  </si>
  <si>
    <t>105333050</t>
  </si>
  <si>
    <t>105320953</t>
  </si>
  <si>
    <t>105322055</t>
  </si>
  <si>
    <t>105324487</t>
  </si>
  <si>
    <t>105334251</t>
  </si>
  <si>
    <t>105340169</t>
  </si>
  <si>
    <t>105337840</t>
  </si>
  <si>
    <t>105330447</t>
  </si>
  <si>
    <t>105346163</t>
  </si>
  <si>
    <t>105344603</t>
  </si>
  <si>
    <t>105336575</t>
  </si>
  <si>
    <t>105330886</t>
  </si>
  <si>
    <t>105331483</t>
  </si>
  <si>
    <t>105343795</t>
  </si>
  <si>
    <t>105323167</t>
  </si>
  <si>
    <t>105334922</t>
  </si>
  <si>
    <t>105347331</t>
  </si>
  <si>
    <t>105343420</t>
  </si>
  <si>
    <t>105332313</t>
  </si>
  <si>
    <t>105329858</t>
  </si>
  <si>
    <t>105323921</t>
  </si>
  <si>
    <t>117692217</t>
  </si>
  <si>
    <t>105324896</t>
  </si>
  <si>
    <t>105336911</t>
  </si>
  <si>
    <t>105323009</t>
  </si>
  <si>
    <t>105332001</t>
  </si>
  <si>
    <t>105338452</t>
  </si>
  <si>
    <t>105320107</t>
  </si>
  <si>
    <t>105338965</t>
  </si>
  <si>
    <t>109617152</t>
  </si>
  <si>
    <t>105344157</t>
  </si>
  <si>
    <t>105319996</t>
  </si>
  <si>
    <t>105342538</t>
  </si>
  <si>
    <t>105346193</t>
  </si>
  <si>
    <t>117686547</t>
  </si>
  <si>
    <t>105341239</t>
  </si>
  <si>
    <t>105345701</t>
  </si>
  <si>
    <t>105321481</t>
  </si>
  <si>
    <t>105326521</t>
  </si>
  <si>
    <t>105321807</t>
  </si>
  <si>
    <t>105342559</t>
  </si>
  <si>
    <t>105342980</t>
  </si>
  <si>
    <t>105333434</t>
  </si>
  <si>
    <t>105323905</t>
  </si>
  <si>
    <t>105340439</t>
  </si>
  <si>
    <t>105346705</t>
  </si>
  <si>
    <t>105321017</t>
  </si>
  <si>
    <t>105347733</t>
  </si>
  <si>
    <t>105328916</t>
  </si>
  <si>
    <t>105334247</t>
  </si>
  <si>
    <t>105345945</t>
  </si>
  <si>
    <t>105318541</t>
  </si>
  <si>
    <t>105329061</t>
  </si>
  <si>
    <t>105325148</t>
  </si>
  <si>
    <t>105329644</t>
  </si>
  <si>
    <t>117682755</t>
  </si>
  <si>
    <t>105343391</t>
  </si>
  <si>
    <t>105342208</t>
  </si>
  <si>
    <t>105341412</t>
  </si>
  <si>
    <t>105331536</t>
  </si>
  <si>
    <t>105337120</t>
  </si>
  <si>
    <t>105327403</t>
  </si>
  <si>
    <t>105338472</t>
  </si>
  <si>
    <t>105321315</t>
  </si>
  <si>
    <t>105333883</t>
  </si>
  <si>
    <t>105344099</t>
  </si>
  <si>
    <t>117682412</t>
  </si>
  <si>
    <t>105331723</t>
  </si>
  <si>
    <t>105338531</t>
  </si>
  <si>
    <t>105320404</t>
  </si>
  <si>
    <t>105322904</t>
  </si>
  <si>
    <t>105341854</t>
  </si>
  <si>
    <t>105341072</t>
  </si>
  <si>
    <t>105327153</t>
  </si>
  <si>
    <t>105344265</t>
  </si>
  <si>
    <t>105328682</t>
  </si>
  <si>
    <t>105337759</t>
  </si>
  <si>
    <t>105331161</t>
  </si>
  <si>
    <t>105329817</t>
  </si>
  <si>
    <t>105319930</t>
  </si>
  <si>
    <t>105328353</t>
  </si>
  <si>
    <t>105344219</t>
  </si>
  <si>
    <t>105317596</t>
  </si>
  <si>
    <t>105326474</t>
  </si>
  <si>
    <t>105317506</t>
  </si>
  <si>
    <t>105325769</t>
  </si>
  <si>
    <t>105327664</t>
  </si>
  <si>
    <t>105320040</t>
  </si>
  <si>
    <t>105334475</t>
  </si>
  <si>
    <t>105343801</t>
  </si>
  <si>
    <t>105324875</t>
  </si>
  <si>
    <t>105322271</t>
  </si>
  <si>
    <t>105341104</t>
  </si>
  <si>
    <t>105345808</t>
  </si>
  <si>
    <t>105333358</t>
  </si>
  <si>
    <t>105327662</t>
  </si>
  <si>
    <t>105337746</t>
  </si>
  <si>
    <t>105330420</t>
  </si>
  <si>
    <t>105333767</t>
  </si>
  <si>
    <t>105348141</t>
  </si>
  <si>
    <t>105336986</t>
  </si>
  <si>
    <t>105343260</t>
  </si>
  <si>
    <t>105333001</t>
  </si>
  <si>
    <t>105340199</t>
  </si>
  <si>
    <t>105326555</t>
  </si>
  <si>
    <t>105319225</t>
  </si>
  <si>
    <t>105331281</t>
  </si>
  <si>
    <t>105341101</t>
  </si>
  <si>
    <t>105332844</t>
  </si>
  <si>
    <t>105324776</t>
  </si>
  <si>
    <t>105339435</t>
  </si>
  <si>
    <t>105347539</t>
  </si>
  <si>
    <t>105343926</t>
  </si>
  <si>
    <t>105340727</t>
  </si>
  <si>
    <t>105322849</t>
  </si>
  <si>
    <t>105341775</t>
  </si>
  <si>
    <t>105334373</t>
  </si>
  <si>
    <t>105333595</t>
  </si>
  <si>
    <t>105329611</t>
  </si>
  <si>
    <t>105326509</t>
  </si>
  <si>
    <t>105339056</t>
  </si>
  <si>
    <t>105317345</t>
  </si>
  <si>
    <t>105348429</t>
  </si>
  <si>
    <t>105318424</t>
  </si>
  <si>
    <t>105333577</t>
  </si>
  <si>
    <t>105323686</t>
  </si>
  <si>
    <t>105330746</t>
  </si>
  <si>
    <t>105331566</t>
  </si>
  <si>
    <t>105317090</t>
  </si>
  <si>
    <t>105332650</t>
  </si>
  <si>
    <t>105337548</t>
  </si>
  <si>
    <t>105341326</t>
  </si>
  <si>
    <t>105345794</t>
  </si>
  <si>
    <t>105321548</t>
  </si>
  <si>
    <t>105327580</t>
  </si>
  <si>
    <t>105317186</t>
  </si>
  <si>
    <t>105322085</t>
  </si>
  <si>
    <t>105339313</t>
  </si>
  <si>
    <t>105336022</t>
  </si>
  <si>
    <t>105333469</t>
  </si>
  <si>
    <t>105324107</t>
  </si>
  <si>
    <t>105348744</t>
  </si>
  <si>
    <t>105333576</t>
  </si>
  <si>
    <t>105336164</t>
  </si>
  <si>
    <t>105325190</t>
  </si>
  <si>
    <t>105343804</t>
  </si>
  <si>
    <t>105333348</t>
  </si>
  <si>
    <t>105333111</t>
  </si>
  <si>
    <t>105342039</t>
  </si>
  <si>
    <t>105344064</t>
  </si>
  <si>
    <t>105338108</t>
  </si>
  <si>
    <t>105329715</t>
  </si>
  <si>
    <t>105340053</t>
  </si>
  <si>
    <t>105346160</t>
  </si>
  <si>
    <t>105348430</t>
  </si>
  <si>
    <t>105326374</t>
  </si>
  <si>
    <t>105332258</t>
  </si>
  <si>
    <t>105337552</t>
  </si>
  <si>
    <t>105331823</t>
  </si>
  <si>
    <t>105339081</t>
  </si>
  <si>
    <t>105321795</t>
  </si>
  <si>
    <t>105321391</t>
  </si>
  <si>
    <t>105318290</t>
  </si>
  <si>
    <t>117691118</t>
  </si>
  <si>
    <t>117682163</t>
  </si>
  <si>
    <t>105330079</t>
  </si>
  <si>
    <t>117686727</t>
  </si>
  <si>
    <t>105343654</t>
  </si>
  <si>
    <t>117693057</t>
  </si>
  <si>
    <t>105345860</t>
  </si>
  <si>
    <t>105344718</t>
  </si>
  <si>
    <t>105343388</t>
  </si>
  <si>
    <t>105337592</t>
  </si>
  <si>
    <t>105333703</t>
  </si>
  <si>
    <t>105322880</t>
  </si>
  <si>
    <t>105322206</t>
  </si>
  <si>
    <t>105336635</t>
  </si>
  <si>
    <t>105337075</t>
  </si>
  <si>
    <t>105327748</t>
  </si>
  <si>
    <t>105325607</t>
  </si>
  <si>
    <t>105339639</t>
  </si>
  <si>
    <t>105338170</t>
  </si>
  <si>
    <t>105335151</t>
  </si>
  <si>
    <t>105336481</t>
  </si>
  <si>
    <t>105329922</t>
  </si>
  <si>
    <t>105333224</t>
  </si>
  <si>
    <t>105329829</t>
  </si>
  <si>
    <t>105344728</t>
  </si>
  <si>
    <t>105331697</t>
  </si>
  <si>
    <t>105347607</t>
  </si>
  <si>
    <t>105320900</t>
  </si>
  <si>
    <t>105345410</t>
  </si>
  <si>
    <t>105334216</t>
  </si>
  <si>
    <t>105338167</t>
  </si>
  <si>
    <t>105342112</t>
  </si>
  <si>
    <t>105338586</t>
  </si>
  <si>
    <t>105329100</t>
  </si>
  <si>
    <t>105348951</t>
  </si>
  <si>
    <t>105328492</t>
  </si>
  <si>
    <t>105333258</t>
  </si>
  <si>
    <t>105338955</t>
  </si>
  <si>
    <t>105330907</t>
  </si>
  <si>
    <t>105325781</t>
  </si>
  <si>
    <t>105326215</t>
  </si>
  <si>
    <t>105321266</t>
  </si>
  <si>
    <t>105326999</t>
  </si>
  <si>
    <t>105317217</t>
  </si>
  <si>
    <t>105319827</t>
  </si>
  <si>
    <t>105329245</t>
  </si>
  <si>
    <t>105339182</t>
  </si>
  <si>
    <t>105322360</t>
  </si>
  <si>
    <t>105331629</t>
  </si>
  <si>
    <t>105325751</t>
  </si>
  <si>
    <t>105341883</t>
  </si>
  <si>
    <t>105322996</t>
  </si>
  <si>
    <t>105327101</t>
  </si>
  <si>
    <t>105331285</t>
  </si>
  <si>
    <t>105339476</t>
  </si>
  <si>
    <t>105347281</t>
  </si>
  <si>
    <t>105344142</t>
  </si>
  <si>
    <t>105342978</t>
  </si>
  <si>
    <t>105347667</t>
  </si>
  <si>
    <t>117685798</t>
  </si>
  <si>
    <t>105342093</t>
  </si>
  <si>
    <t>105344109</t>
  </si>
  <si>
    <t>105349151</t>
  </si>
  <si>
    <t>105324844</t>
  </si>
  <si>
    <t>105341469</t>
  </si>
  <si>
    <t>105325169</t>
  </si>
  <si>
    <t>105325240</t>
  </si>
  <si>
    <t>105323703</t>
  </si>
  <si>
    <t>105341352</t>
  </si>
  <si>
    <t>105346238</t>
  </si>
  <si>
    <t>105347167</t>
  </si>
  <si>
    <t>105343143</t>
  </si>
  <si>
    <t>105330969</t>
  </si>
  <si>
    <t>105320841</t>
  </si>
  <si>
    <t>117682947</t>
  </si>
  <si>
    <t>105337220</t>
  </si>
  <si>
    <t>105320188</t>
  </si>
  <si>
    <t>105342540</t>
  </si>
  <si>
    <t>105318915</t>
  </si>
  <si>
    <t>105328744</t>
  </si>
  <si>
    <t>117680295</t>
  </si>
  <si>
    <t>105322785</t>
  </si>
  <si>
    <t>105324900</t>
  </si>
  <si>
    <t>105325873</t>
  </si>
  <si>
    <t>105321617</t>
  </si>
  <si>
    <t>105345062</t>
  </si>
  <si>
    <t>117690986</t>
  </si>
  <si>
    <t>105346481</t>
  </si>
  <si>
    <t>105335954</t>
  </si>
  <si>
    <t>105332286</t>
  </si>
  <si>
    <t>105346619</t>
  </si>
  <si>
    <t>109618835</t>
  </si>
  <si>
    <t>105322353</t>
  </si>
  <si>
    <t>105330505</t>
  </si>
  <si>
    <t>105347499</t>
  </si>
  <si>
    <t>105317162</t>
  </si>
  <si>
    <t>117685057</t>
  </si>
  <si>
    <t>105338755</t>
  </si>
  <si>
    <t>105319604</t>
  </si>
  <si>
    <t>105338465</t>
  </si>
  <si>
    <t>105325560</t>
  </si>
  <si>
    <t>105323574</t>
  </si>
  <si>
    <t>105346283</t>
  </si>
  <si>
    <t>105339786</t>
  </si>
  <si>
    <t>105343602</t>
  </si>
  <si>
    <t>105332962</t>
  </si>
  <si>
    <t>105340685</t>
  </si>
  <si>
    <t>105332262</t>
  </si>
  <si>
    <t>105336201</t>
  </si>
  <si>
    <t>105346803</t>
  </si>
  <si>
    <t>105342713</t>
  </si>
  <si>
    <t>105336690</t>
  </si>
  <si>
    <t>105331673</t>
  </si>
  <si>
    <t>105331286</t>
  </si>
  <si>
    <t>105339136</t>
  </si>
  <si>
    <t>105346047</t>
  </si>
  <si>
    <t>105341745</t>
  </si>
  <si>
    <t>105337362</t>
  </si>
  <si>
    <t>105319697</t>
  </si>
  <si>
    <t>105347664</t>
  </si>
  <si>
    <t>105330710</t>
  </si>
  <si>
    <t>105341790</t>
  </si>
  <si>
    <t>105334668</t>
  </si>
  <si>
    <t>105317177</t>
  </si>
  <si>
    <t>117687736</t>
  </si>
  <si>
    <t>105347052</t>
  </si>
  <si>
    <t>105323271</t>
  </si>
  <si>
    <t>105334056</t>
  </si>
  <si>
    <t>105326705</t>
  </si>
  <si>
    <t>105348278</t>
  </si>
  <si>
    <t>105345192</t>
  </si>
  <si>
    <t>105337285</t>
  </si>
  <si>
    <t>105342575</t>
  </si>
  <si>
    <t>105346626</t>
  </si>
  <si>
    <t>105336885</t>
  </si>
  <si>
    <t>105334919</t>
  </si>
  <si>
    <t>105345294</t>
  </si>
  <si>
    <t>117681347</t>
  </si>
  <si>
    <t>105348479</t>
  </si>
  <si>
    <t>117682594</t>
  </si>
  <si>
    <t>105336572</t>
  </si>
  <si>
    <t>105336086</t>
  </si>
  <si>
    <t>105340472</t>
  </si>
  <si>
    <t>117691751</t>
  </si>
  <si>
    <t>105347119</t>
  </si>
  <si>
    <t>105338579</t>
  </si>
  <si>
    <t>105326341</t>
  </si>
  <si>
    <t>105329085</t>
  </si>
  <si>
    <t>105347762</t>
  </si>
  <si>
    <t>105344085</t>
  </si>
  <si>
    <t>105331456</t>
  </si>
  <si>
    <t>105329127</t>
  </si>
  <si>
    <t>117690533</t>
  </si>
  <si>
    <t>105320228</t>
  </si>
  <si>
    <t>105345603</t>
  </si>
  <si>
    <t>105346570</t>
  </si>
  <si>
    <t>117682508</t>
  </si>
  <si>
    <t>105330078</t>
  </si>
  <si>
    <t>105318074</t>
  </si>
  <si>
    <t>117682976</t>
  </si>
  <si>
    <t>105333234</t>
  </si>
  <si>
    <t>105348557</t>
  </si>
  <si>
    <t>105348135</t>
  </si>
  <si>
    <t>105321886</t>
  </si>
  <si>
    <t>105321887</t>
  </si>
  <si>
    <t>105339629</t>
  </si>
  <si>
    <t>117681182</t>
  </si>
  <si>
    <t>105345266</t>
  </si>
  <si>
    <t>117681741</t>
  </si>
  <si>
    <t>105330352</t>
  </si>
  <si>
    <t>105344998</t>
  </si>
  <si>
    <t>117693180</t>
  </si>
  <si>
    <t>105330030</t>
  </si>
  <si>
    <t>117680366</t>
  </si>
  <si>
    <t>105342916</t>
  </si>
  <si>
    <t>117687358</t>
  </si>
  <si>
    <t>117692755</t>
  </si>
  <si>
    <t>105331471</t>
  </si>
  <si>
    <t>117684713</t>
  </si>
  <si>
    <t>117680427</t>
  </si>
  <si>
    <t>105339624</t>
  </si>
  <si>
    <t>105318474</t>
  </si>
  <si>
    <t>105332206</t>
  </si>
  <si>
    <t>105322229</t>
  </si>
  <si>
    <t>105334185</t>
  </si>
  <si>
    <t>105325150</t>
  </si>
  <si>
    <t>105324823</t>
  </si>
  <si>
    <t>105321541</t>
  </si>
  <si>
    <t>105325701</t>
  </si>
  <si>
    <t>117684943</t>
  </si>
  <si>
    <t>105347740</t>
  </si>
  <si>
    <t>105329156</t>
  </si>
  <si>
    <t>117693159</t>
  </si>
  <si>
    <t>105340429</t>
  </si>
  <si>
    <t>105341671</t>
  </si>
  <si>
    <t>117684585</t>
  </si>
  <si>
    <t>117686372</t>
  </si>
  <si>
    <t>117687990</t>
  </si>
  <si>
    <t>105339052</t>
  </si>
  <si>
    <t>105341155</t>
  </si>
  <si>
    <t>117692760</t>
  </si>
  <si>
    <t>105324161</t>
  </si>
  <si>
    <t>105343414</t>
  </si>
  <si>
    <t>105328294</t>
  </si>
  <si>
    <t>109617651</t>
  </si>
  <si>
    <t>105345329</t>
  </si>
  <si>
    <t>105333176</t>
  </si>
  <si>
    <t>105349074</t>
  </si>
  <si>
    <t>117688358</t>
  </si>
  <si>
    <t>117683174</t>
  </si>
  <si>
    <t>117681860</t>
  </si>
  <si>
    <t>105343845</t>
  </si>
  <si>
    <t>105337287</t>
  </si>
  <si>
    <t>117690913</t>
  </si>
  <si>
    <t>105326007</t>
  </si>
  <si>
    <t>105320797</t>
  </si>
  <si>
    <t>105333122</t>
  </si>
  <si>
    <t>105333740</t>
  </si>
  <si>
    <t>105325924</t>
  </si>
  <si>
    <t>105341929</t>
  </si>
  <si>
    <t>105347773</t>
  </si>
  <si>
    <t>105322358</t>
  </si>
  <si>
    <t>117691466</t>
  </si>
  <si>
    <t>105327994</t>
  </si>
  <si>
    <t>105322065</t>
  </si>
  <si>
    <t>105333456</t>
  </si>
  <si>
    <t>105341751</t>
  </si>
  <si>
    <t>117691584</t>
  </si>
  <si>
    <t>105337001</t>
  </si>
  <si>
    <t>105341773</t>
  </si>
  <si>
    <t>117682250</t>
  </si>
  <si>
    <t>105334535</t>
  </si>
  <si>
    <t>105347437</t>
  </si>
  <si>
    <t>105325170</t>
  </si>
  <si>
    <t>105326163</t>
  </si>
  <si>
    <t>105331717</t>
  </si>
  <si>
    <t>117684706</t>
  </si>
  <si>
    <t>105323596</t>
  </si>
  <si>
    <t>105349102</t>
  </si>
  <si>
    <t>105323166</t>
  </si>
  <si>
    <t>105348422</t>
  </si>
  <si>
    <t>105347102</t>
  </si>
  <si>
    <t>105317230</t>
  </si>
  <si>
    <t>117681305</t>
  </si>
  <si>
    <t>105330645</t>
  </si>
  <si>
    <t>117690689</t>
  </si>
  <si>
    <t>105319378</t>
  </si>
  <si>
    <t>105348979</t>
  </si>
  <si>
    <t>105326466</t>
  </si>
  <si>
    <t>105347787</t>
  </si>
  <si>
    <t>105331031</t>
  </si>
  <si>
    <t>105322056</t>
  </si>
  <si>
    <t>117691794</t>
  </si>
  <si>
    <t>105338401</t>
  </si>
  <si>
    <t>105347151</t>
  </si>
  <si>
    <t>105348019</t>
  </si>
  <si>
    <t>105335574</t>
  </si>
  <si>
    <t>105322992</t>
  </si>
  <si>
    <t>117680436</t>
  </si>
  <si>
    <t>105330263</t>
  </si>
  <si>
    <t>105333854</t>
  </si>
  <si>
    <t>117685254</t>
  </si>
  <si>
    <t>105339094</t>
  </si>
  <si>
    <t>117689262</t>
  </si>
  <si>
    <t>105343557</t>
  </si>
  <si>
    <t>105333508</t>
  </si>
  <si>
    <t>109621176</t>
  </si>
  <si>
    <t>117682353</t>
  </si>
  <si>
    <t>105339977</t>
  </si>
  <si>
    <t>105346245</t>
  </si>
  <si>
    <t>105334969</t>
  </si>
  <si>
    <t>105336991</t>
  </si>
  <si>
    <t>105343805</t>
  </si>
  <si>
    <t>105337309</t>
  </si>
  <si>
    <t>105322331</t>
  </si>
  <si>
    <t>105325334</t>
  </si>
  <si>
    <t>105317667</t>
  </si>
  <si>
    <t>117682635</t>
  </si>
  <si>
    <t>105317094</t>
  </si>
  <si>
    <t>105319951</t>
  </si>
  <si>
    <t>105336243</t>
  </si>
  <si>
    <t>105325754</t>
  </si>
  <si>
    <t>105323716</t>
  </si>
  <si>
    <t>105327687</t>
  </si>
  <si>
    <t>105330331</t>
  </si>
  <si>
    <t>105331766</t>
  </si>
  <si>
    <t>105335071</t>
  </si>
  <si>
    <t>105335753</t>
  </si>
  <si>
    <t>105336806</t>
  </si>
  <si>
    <t>105344993</t>
  </si>
  <si>
    <t>105331098</t>
  </si>
  <si>
    <t>105338830</t>
  </si>
  <si>
    <t>105330378</t>
  </si>
  <si>
    <t>105327324</t>
  </si>
  <si>
    <t>105346612</t>
  </si>
  <si>
    <t>105348359</t>
  </si>
  <si>
    <t>105326964</t>
  </si>
  <si>
    <t>105328530</t>
  </si>
  <si>
    <t>105337833</t>
  </si>
  <si>
    <t>105323222</t>
  </si>
  <si>
    <t>117686351</t>
  </si>
  <si>
    <t>117681606</t>
  </si>
  <si>
    <t>105326091</t>
  </si>
  <si>
    <t>105322857</t>
  </si>
  <si>
    <t>105347288</t>
  </si>
  <si>
    <t>117690337</t>
  </si>
  <si>
    <t>117686567</t>
  </si>
  <si>
    <t>105322925</t>
  </si>
  <si>
    <t>105328884</t>
  </si>
  <si>
    <t>105331917</t>
  </si>
  <si>
    <t>117688208</t>
  </si>
  <si>
    <t>117682037</t>
  </si>
  <si>
    <t>109618415</t>
  </si>
  <si>
    <t>117685120</t>
  </si>
  <si>
    <t>adjusted pvalue</t>
  </si>
  <si>
    <t>adjusted p-value</t>
  </si>
  <si>
    <t>8.6 ± 0.8</t>
  </si>
  <si>
    <t>8.2 ± 0.8</t>
  </si>
  <si>
    <t>8 ± 0.8</t>
  </si>
  <si>
    <t>5.7 ± 0.6</t>
  </si>
  <si>
    <t>4.7 ± 0.7</t>
  </si>
  <si>
    <t>3.9 ± 0.6</t>
  </si>
  <si>
    <t>3.4 ± 0.5</t>
  </si>
  <si>
    <t>3.2 ± 0.7</t>
  </si>
  <si>
    <t>3.1 ± 0.6</t>
  </si>
  <si>
    <t>3 ± 0.7</t>
  </si>
  <si>
    <t>2.5 ± 0.5</t>
  </si>
  <si>
    <t>2.4 ± 0.9</t>
  </si>
  <si>
    <t>2.1 ± 0.2</t>
  </si>
  <si>
    <t>2 ± 0.7</t>
  </si>
  <si>
    <t>1.8 ± 0.8</t>
  </si>
  <si>
    <t>1.7 ± 0.4</t>
  </si>
  <si>
    <t>1.6 ± 0.3</t>
  </si>
  <si>
    <t>1.3 ± 0.7</t>
  </si>
  <si>
    <t>0.5 ± 0.3</t>
  </si>
  <si>
    <t>0.2 ± 0.1</t>
  </si>
  <si>
    <t>-0.2 ± 0.3</t>
  </si>
  <si>
    <t>-0.2 ± 0.1</t>
  </si>
  <si>
    <t>-0.8 ± 0.1</t>
  </si>
  <si>
    <t>-1 ± 0.1</t>
  </si>
  <si>
    <t>-1.1 ± 0.5</t>
  </si>
  <si>
    <t>-1.2 ± 0.4</t>
  </si>
  <si>
    <t>-1.2 ± 0.2</t>
  </si>
  <si>
    <t>-1.3 ± 0.2</t>
  </si>
  <si>
    <t>-1.4 ± 0.1</t>
  </si>
  <si>
    <t>-1.4 ± 0.2</t>
  </si>
  <si>
    <t>-1.5 ± 0.3</t>
  </si>
  <si>
    <t>-1.5 ± 0.5</t>
  </si>
  <si>
    <t>-1.6 ± 0.5</t>
  </si>
  <si>
    <t>-1.6 ± 0.7</t>
  </si>
  <si>
    <t>-1.7 ± 0.5</t>
  </si>
  <si>
    <t>-1.9 ± 0.4</t>
  </si>
  <si>
    <t>-1.9 ± 0.3</t>
  </si>
  <si>
    <t>-1.9 ± 0.6</t>
  </si>
  <si>
    <t>-2 ± 0.4</t>
  </si>
  <si>
    <t>-2 ± 0.6</t>
  </si>
  <si>
    <t>-2.2 ± 0.6</t>
  </si>
  <si>
    <t>-2.5 ± 0.3</t>
  </si>
  <si>
    <t>-2.7 ± 0.6</t>
  </si>
  <si>
    <t>-3.5 ± 0.8</t>
  </si>
  <si>
    <t>-3.7 ± 0.4</t>
  </si>
  <si>
    <t>-4.1 ± 0.6</t>
  </si>
  <si>
    <t>4.2 ± 0.5</t>
  </si>
  <si>
    <t>4 ± 0.9</t>
  </si>
  <si>
    <t>3.6 ± 0.4</t>
  </si>
  <si>
    <t>2.8 ± 0.9</t>
  </si>
  <si>
    <t>1.9 ± 0.9</t>
  </si>
  <si>
    <t>1.7 ± 0.7</t>
  </si>
  <si>
    <t>1.6 ± 0.8</t>
  </si>
  <si>
    <t>1.4 ± 0.3</t>
  </si>
  <si>
    <t>1.3 ± 0.3</t>
  </si>
  <si>
    <t>1.2 ± 0.7</t>
  </si>
  <si>
    <t>1.1 ± 0.6</t>
  </si>
  <si>
    <t>0.9 ± 0.5</t>
  </si>
  <si>
    <t>0.7 ± 0.4</t>
  </si>
  <si>
    <t>-1.1 ± 0.2</t>
  </si>
  <si>
    <t>-1.2 ± 0.5</t>
  </si>
  <si>
    <t>-1.4 ± 0.4</t>
  </si>
  <si>
    <t>-1.8 ± 0.5</t>
  </si>
  <si>
    <t>-2.4 ± 0.7</t>
  </si>
  <si>
    <t>-2.5 ± 0.5</t>
  </si>
  <si>
    <t>-2.7 ± 0.5</t>
  </si>
  <si>
    <t>-2.9 ± 0.6</t>
  </si>
  <si>
    <t>105327005</t>
  </si>
  <si>
    <t>117688712</t>
  </si>
  <si>
    <t>105319646</t>
  </si>
  <si>
    <t>105343637</t>
  </si>
  <si>
    <t>105318237</t>
  </si>
  <si>
    <t>105348306</t>
  </si>
  <si>
    <t>117686792</t>
  </si>
  <si>
    <t>105324591</t>
  </si>
  <si>
    <t>105337372</t>
  </si>
  <si>
    <t>105337952</t>
  </si>
  <si>
    <t>105328403</t>
  </si>
  <si>
    <t>105327113</t>
  </si>
  <si>
    <t>117687741</t>
  </si>
  <si>
    <t>105329944</t>
  </si>
  <si>
    <t>105324300</t>
  </si>
  <si>
    <t>105325921</t>
  </si>
  <si>
    <t>117688435</t>
  </si>
  <si>
    <t>105327547</t>
  </si>
  <si>
    <t>105318217</t>
  </si>
  <si>
    <t>105341456</t>
  </si>
  <si>
    <t>117686975</t>
  </si>
  <si>
    <t>105348733</t>
  </si>
  <si>
    <t>117688331</t>
  </si>
  <si>
    <t>105323601</t>
  </si>
  <si>
    <t>105328478</t>
  </si>
  <si>
    <t>105318430</t>
  </si>
  <si>
    <t>105329941</t>
  </si>
  <si>
    <t>105339842</t>
  </si>
  <si>
    <t>117691620</t>
  </si>
  <si>
    <t>117683018</t>
  </si>
  <si>
    <t>105331512</t>
  </si>
  <si>
    <t>105326938</t>
  </si>
  <si>
    <t>105317591</t>
  </si>
  <si>
    <t>105325905</t>
  </si>
  <si>
    <t>105322850</t>
  </si>
  <si>
    <t>105340327</t>
  </si>
  <si>
    <t>105324486</t>
  </si>
  <si>
    <t>105339279</t>
  </si>
  <si>
    <t>105333724</t>
  </si>
  <si>
    <t>105335477</t>
  </si>
  <si>
    <t>105338127</t>
  </si>
  <si>
    <t>105327666</t>
  </si>
  <si>
    <t>105329480</t>
  </si>
  <si>
    <t>105340832</t>
  </si>
  <si>
    <t>105317370</t>
  </si>
  <si>
    <t>105347893</t>
  </si>
  <si>
    <t>105325280</t>
  </si>
  <si>
    <t>105344084</t>
  </si>
  <si>
    <t>105321516</t>
  </si>
  <si>
    <t>105326394</t>
  </si>
  <si>
    <t>105340320</t>
  </si>
  <si>
    <t>105329337</t>
  </si>
  <si>
    <t>105342786</t>
  </si>
  <si>
    <t>105318515</t>
  </si>
  <si>
    <t>105329696</t>
  </si>
  <si>
    <t>105345957</t>
  </si>
  <si>
    <t>105325155</t>
  </si>
  <si>
    <t>105322231</t>
  </si>
  <si>
    <t>105335437</t>
  </si>
  <si>
    <t>117692149</t>
  </si>
  <si>
    <t>105347908</t>
  </si>
  <si>
    <t>105329022</t>
  </si>
  <si>
    <t>105347974</t>
  </si>
  <si>
    <t>105344422</t>
  </si>
  <si>
    <t>105320049</t>
  </si>
  <si>
    <t>105330271</t>
  </si>
  <si>
    <t>105334786</t>
  </si>
  <si>
    <t>105339907</t>
  </si>
  <si>
    <t>105319736</t>
  </si>
  <si>
    <t>105338952</t>
  </si>
  <si>
    <t>105339149</t>
  </si>
  <si>
    <t>105330684</t>
  </si>
  <si>
    <t>105345858</t>
  </si>
  <si>
    <t>105344098</t>
  </si>
  <si>
    <t>117680511</t>
  </si>
  <si>
    <t>105318397</t>
  </si>
  <si>
    <t>105325006</t>
  </si>
  <si>
    <t>105319263</t>
  </si>
  <si>
    <t>105343230</t>
  </si>
  <si>
    <t>105321448</t>
  </si>
  <si>
    <t>105318945</t>
  </si>
  <si>
    <t>105347208</t>
  </si>
  <si>
    <t>105318229</t>
  </si>
  <si>
    <t>105347686</t>
  </si>
  <si>
    <t>105341811</t>
  </si>
  <si>
    <t>105348945</t>
  </si>
  <si>
    <t>105336070</t>
  </si>
  <si>
    <t>105331184</t>
  </si>
  <si>
    <t>105320331</t>
  </si>
  <si>
    <t>105348543</t>
  </si>
  <si>
    <t>105331845</t>
  </si>
  <si>
    <t>117690333</t>
  </si>
  <si>
    <t>105346337</t>
  </si>
  <si>
    <t>105333741</t>
  </si>
  <si>
    <t>105328670</t>
  </si>
  <si>
    <t>105324083</t>
  </si>
  <si>
    <t>117685979</t>
  </si>
  <si>
    <t>105323012</t>
  </si>
  <si>
    <t>105329404</t>
  </si>
  <si>
    <t>105335150</t>
  </si>
  <si>
    <t>105334062</t>
  </si>
  <si>
    <t>105330997</t>
  </si>
  <si>
    <t>117692865</t>
  </si>
  <si>
    <t>105331829</t>
  </si>
  <si>
    <t>105323094</t>
  </si>
  <si>
    <t>105336841</t>
  </si>
  <si>
    <t>105325221</t>
  </si>
  <si>
    <t>105330729</t>
  </si>
  <si>
    <t>105331543</t>
  </si>
  <si>
    <t>105334278</t>
  </si>
  <si>
    <t>105337712</t>
  </si>
  <si>
    <t>105326955</t>
  </si>
  <si>
    <t>105343147</t>
  </si>
  <si>
    <t>105321527</t>
  </si>
  <si>
    <t>105339649</t>
  </si>
  <si>
    <t>105343715</t>
  </si>
  <si>
    <t>105344354</t>
  </si>
  <si>
    <t>105348009</t>
  </si>
  <si>
    <t>105336470</t>
  </si>
  <si>
    <t>105340156</t>
  </si>
  <si>
    <t>105335324</t>
  </si>
  <si>
    <t>105319268</t>
  </si>
  <si>
    <t>105325287</t>
  </si>
  <si>
    <t>105344797</t>
  </si>
  <si>
    <t>105332301</t>
  </si>
  <si>
    <t>105321112</t>
  </si>
  <si>
    <t>105328926</t>
  </si>
  <si>
    <t>105329818</t>
  </si>
  <si>
    <t>105331552</t>
  </si>
  <si>
    <t>105340008</t>
  </si>
  <si>
    <t>105335066</t>
  </si>
  <si>
    <t>105323272</t>
  </si>
  <si>
    <t>105339370</t>
  </si>
  <si>
    <t>105334556</t>
  </si>
  <si>
    <t>105318307</t>
  </si>
  <si>
    <t>105334721</t>
  </si>
  <si>
    <t>105320320</t>
  </si>
  <si>
    <t>105346538</t>
  </si>
  <si>
    <t>105325176</t>
  </si>
  <si>
    <t>105319293</t>
  </si>
  <si>
    <t>105327561</t>
  </si>
  <si>
    <t>105326853</t>
  </si>
  <si>
    <t>105333342</t>
  </si>
  <si>
    <t>105338501</t>
  </si>
  <si>
    <t>105330148</t>
  </si>
  <si>
    <t>105321542</t>
  </si>
  <si>
    <t>105328977</t>
  </si>
  <si>
    <t>105317365</t>
  </si>
  <si>
    <t>105339814</t>
  </si>
  <si>
    <t>105333673</t>
  </si>
  <si>
    <t>117689403</t>
  </si>
  <si>
    <t>105341528</t>
  </si>
  <si>
    <t>105345203</t>
  </si>
  <si>
    <t>105330629</t>
  </si>
  <si>
    <t>105327452</t>
  </si>
  <si>
    <t>105322156</t>
  </si>
  <si>
    <t>105319445</t>
  </si>
  <si>
    <t>105331842</t>
  </si>
  <si>
    <t>105333254</t>
  </si>
  <si>
    <t>105332892</t>
  </si>
  <si>
    <t>105320956</t>
  </si>
  <si>
    <t>105339827</t>
  </si>
  <si>
    <t>105331134</t>
  </si>
  <si>
    <t>105328321</t>
  </si>
  <si>
    <t>105340117</t>
  </si>
  <si>
    <t>105339684</t>
  </si>
  <si>
    <t>105320864</t>
  </si>
  <si>
    <t>105332194</t>
  </si>
  <si>
    <t>105324261</t>
  </si>
  <si>
    <t>105341865</t>
  </si>
  <si>
    <t>105323255</t>
  </si>
  <si>
    <t>105342792</t>
  </si>
  <si>
    <t>117688742</t>
  </si>
  <si>
    <t>105326201</t>
  </si>
  <si>
    <t>105330139</t>
  </si>
  <si>
    <t>117684293</t>
  </si>
  <si>
    <t>105344453</t>
  </si>
  <si>
    <t>105318688</t>
  </si>
  <si>
    <t>105342896</t>
  </si>
  <si>
    <t>105347406</t>
  </si>
  <si>
    <t>105322175</t>
  </si>
  <si>
    <t>105345927</t>
  </si>
  <si>
    <t>105337161</t>
  </si>
  <si>
    <t>105323132</t>
  </si>
  <si>
    <t>105317181</t>
  </si>
  <si>
    <t>105330782</t>
  </si>
  <si>
    <t>105337672</t>
  </si>
  <si>
    <t>105322510</t>
  </si>
  <si>
    <t>105338185</t>
  </si>
  <si>
    <t>105326642</t>
  </si>
  <si>
    <t>105326550</t>
  </si>
  <si>
    <t>105348237</t>
  </si>
  <si>
    <t>117682104</t>
  </si>
  <si>
    <t>105335265</t>
  </si>
  <si>
    <t>105327856</t>
  </si>
  <si>
    <t>105336482</t>
  </si>
  <si>
    <t>105320849</t>
  </si>
  <si>
    <t>105327911</t>
  </si>
  <si>
    <t>105324788</t>
  </si>
  <si>
    <t>105336412</t>
  </si>
  <si>
    <t>105324659</t>
  </si>
  <si>
    <t>105346056</t>
  </si>
  <si>
    <t>105320561</t>
  </si>
  <si>
    <t>105320623</t>
  </si>
  <si>
    <t>105334903</t>
  </si>
  <si>
    <t>105346022</t>
  </si>
  <si>
    <t>105348652</t>
  </si>
  <si>
    <t>105342127</t>
  </si>
  <si>
    <t>105347463</t>
  </si>
  <si>
    <t>105318516</t>
  </si>
  <si>
    <t>105333154</t>
  </si>
  <si>
    <t>105342120</t>
  </si>
  <si>
    <t>105348079</t>
  </si>
  <si>
    <t>105337382</t>
  </si>
  <si>
    <t>105347147</t>
  </si>
  <si>
    <t>105337097</t>
  </si>
  <si>
    <t>105333151</t>
  </si>
  <si>
    <t>105347055</t>
  </si>
  <si>
    <t>105346660</t>
  </si>
  <si>
    <t>105339468</t>
  </si>
  <si>
    <t>105321187</t>
  </si>
  <si>
    <t>105328708</t>
  </si>
  <si>
    <t>105337234</t>
  </si>
  <si>
    <t>105345307</t>
  </si>
  <si>
    <t>105346646</t>
  </si>
  <si>
    <t>105330868</t>
  </si>
  <si>
    <t>105332140</t>
  </si>
  <si>
    <t>105332046</t>
  </si>
  <si>
    <t>105330231</t>
  </si>
  <si>
    <t>105318606</t>
  </si>
  <si>
    <t>105318528</t>
  </si>
  <si>
    <t>105321190</t>
  </si>
  <si>
    <t>105332762</t>
  </si>
  <si>
    <t>105344277</t>
  </si>
  <si>
    <t>105330983</t>
  </si>
  <si>
    <t>105335417</t>
  </si>
  <si>
    <t>105329705</t>
  </si>
  <si>
    <t>105331961</t>
  </si>
  <si>
    <t>105337334</t>
  </si>
  <si>
    <t>105347458</t>
  </si>
  <si>
    <t>105330024</t>
  </si>
  <si>
    <t>105341443</t>
  </si>
  <si>
    <t>105342152</t>
  </si>
  <si>
    <t>117689997</t>
  </si>
  <si>
    <t>105330821</t>
  </si>
  <si>
    <t>105323555</t>
  </si>
  <si>
    <t>105322860</t>
  </si>
  <si>
    <t>105340985</t>
  </si>
  <si>
    <t>105320178</t>
  </si>
  <si>
    <t>117690312</t>
  </si>
  <si>
    <t>105327361</t>
  </si>
  <si>
    <t>105347802</t>
  </si>
  <si>
    <t>105331210</t>
  </si>
  <si>
    <t>105329546</t>
  </si>
  <si>
    <t>105318652</t>
  </si>
  <si>
    <t>105328301</t>
  </si>
  <si>
    <t>105342711</t>
  </si>
  <si>
    <t>105323847</t>
  </si>
  <si>
    <t>105329098</t>
  </si>
  <si>
    <t>105339399</t>
  </si>
  <si>
    <t>105320994</t>
  </si>
  <si>
    <t>105340328</t>
  </si>
  <si>
    <t>117681552</t>
  </si>
  <si>
    <t>105339122</t>
  </si>
  <si>
    <t>117691671</t>
  </si>
  <si>
    <t>105332988</t>
  </si>
  <si>
    <t>105338951</t>
  </si>
  <si>
    <t>105336922</t>
  </si>
  <si>
    <t>105337897</t>
  </si>
  <si>
    <t>105321082</t>
  </si>
  <si>
    <t>105344255</t>
  </si>
  <si>
    <t>105330676</t>
  </si>
  <si>
    <t>105330912</t>
  </si>
  <si>
    <t>105325626</t>
  </si>
  <si>
    <t>105336080</t>
  </si>
  <si>
    <t>105331410</t>
  </si>
  <si>
    <t>105326801</t>
  </si>
  <si>
    <t>105321121</t>
  </si>
  <si>
    <t>105331867</t>
  </si>
  <si>
    <t>105335325</t>
  </si>
  <si>
    <t>105321746</t>
  </si>
  <si>
    <t>117681732</t>
  </si>
  <si>
    <t>105340239</t>
  </si>
  <si>
    <t>105334943</t>
  </si>
  <si>
    <t>105328827</t>
  </si>
  <si>
    <t>105339144</t>
  </si>
  <si>
    <t>105342358</t>
  </si>
  <si>
    <t>105343224</t>
  </si>
  <si>
    <t>105331912</t>
  </si>
  <si>
    <t>105346054</t>
  </si>
  <si>
    <t>105330787</t>
  </si>
  <si>
    <t>117693134</t>
  </si>
  <si>
    <t>105336405</t>
  </si>
  <si>
    <t>105343727</t>
  </si>
  <si>
    <t>105347308</t>
  </si>
  <si>
    <t>105327104</t>
  </si>
  <si>
    <t>105336215</t>
  </si>
  <si>
    <t>105330682</t>
  </si>
  <si>
    <t>105336381</t>
  </si>
  <si>
    <t>117681168</t>
  </si>
  <si>
    <t>105321535</t>
  </si>
  <si>
    <t>105327342</t>
  </si>
  <si>
    <t>117692915</t>
  </si>
  <si>
    <t>105332536</t>
  </si>
  <si>
    <t>105336354</t>
  </si>
  <si>
    <t>105318706</t>
  </si>
  <si>
    <t>105329128</t>
  </si>
  <si>
    <t>117683047</t>
  </si>
  <si>
    <t>105333819</t>
  </si>
  <si>
    <t>117692599</t>
  </si>
  <si>
    <t>105337888</t>
  </si>
  <si>
    <t>105339575</t>
  </si>
  <si>
    <t>105336630</t>
  </si>
  <si>
    <t>105343978</t>
  </si>
  <si>
    <t>117682926</t>
  </si>
  <si>
    <t>117682935</t>
  </si>
  <si>
    <t>105328008</t>
  </si>
  <si>
    <t>105345449</t>
  </si>
  <si>
    <t>105317495</t>
  </si>
  <si>
    <t>105337068</t>
  </si>
  <si>
    <t>105330265</t>
  </si>
  <si>
    <t>105337779</t>
  </si>
  <si>
    <t>105345813</t>
  </si>
  <si>
    <t>105329069</t>
  </si>
  <si>
    <t>117680587</t>
  </si>
  <si>
    <t>117689844</t>
  </si>
  <si>
    <t>105335284</t>
  </si>
  <si>
    <t>105323188</t>
  </si>
  <si>
    <t>105341870</t>
  </si>
  <si>
    <t>105335714</t>
  </si>
  <si>
    <t>117682909</t>
  </si>
  <si>
    <t>105342748</t>
  </si>
  <si>
    <t>105326729</t>
  </si>
  <si>
    <t>117691193</t>
  </si>
  <si>
    <t>105320276</t>
  </si>
  <si>
    <t>105321620</t>
  </si>
  <si>
    <t>109619585</t>
  </si>
  <si>
    <t>105323074</t>
  </si>
  <si>
    <t>105323030</t>
  </si>
  <si>
    <t>117685141</t>
  </si>
  <si>
    <t>105331981</t>
  </si>
  <si>
    <t>117683635</t>
  </si>
  <si>
    <t>117691867</t>
  </si>
  <si>
    <t>117687530</t>
  </si>
  <si>
    <t>105347073</t>
  </si>
  <si>
    <t>105348178</t>
  </si>
  <si>
    <t>105328056</t>
  </si>
  <si>
    <t>117688434</t>
  </si>
  <si>
    <t>105322317</t>
  </si>
  <si>
    <t>109620490</t>
  </si>
  <si>
    <t>105339322</t>
  </si>
  <si>
    <t>117681810</t>
  </si>
  <si>
    <t>117690049</t>
  </si>
  <si>
    <t>117680568</t>
  </si>
  <si>
    <t>105321034</t>
  </si>
  <si>
    <t>105325387</t>
  </si>
  <si>
    <t>105335683</t>
  </si>
  <si>
    <t>105326643</t>
  </si>
  <si>
    <t>105325908</t>
  </si>
  <si>
    <t>105339628</t>
  </si>
  <si>
    <t>105322250</t>
  </si>
  <si>
    <t>105329205</t>
  </si>
  <si>
    <t>105343556</t>
  </si>
  <si>
    <t>117691429</t>
  </si>
  <si>
    <t>105320558</t>
  </si>
  <si>
    <t>105324821</t>
  </si>
  <si>
    <t>105342935</t>
  </si>
  <si>
    <t>117682717</t>
  </si>
  <si>
    <t>105321970</t>
  </si>
  <si>
    <t>105326173</t>
  </si>
  <si>
    <t>105343305</t>
  </si>
  <si>
    <t>105334146</t>
  </si>
  <si>
    <t>117687514</t>
  </si>
  <si>
    <t>105335902</t>
  </si>
  <si>
    <t>105343079</t>
  </si>
  <si>
    <t>105346871</t>
  </si>
  <si>
    <t>105338268</t>
  </si>
  <si>
    <t>105343821</t>
  </si>
  <si>
    <t>105327228</t>
  </si>
  <si>
    <t>105348940</t>
  </si>
  <si>
    <t>105340538</t>
  </si>
  <si>
    <t>117684545</t>
  </si>
  <si>
    <t>105347205</t>
  </si>
  <si>
    <t>117686571</t>
  </si>
  <si>
    <t>117680332</t>
  </si>
  <si>
    <t>105336230</t>
  </si>
  <si>
    <t>105337553</t>
  </si>
  <si>
    <t>105336650</t>
  </si>
  <si>
    <t>105344752</t>
  </si>
  <si>
    <t>117689668</t>
  </si>
  <si>
    <t>105327010</t>
  </si>
  <si>
    <t>105333995</t>
  </si>
  <si>
    <t>105344980</t>
  </si>
  <si>
    <t>105334677</t>
  </si>
  <si>
    <t>105332768</t>
  </si>
  <si>
    <t>105336540</t>
  </si>
  <si>
    <t>105336640</t>
  </si>
  <si>
    <t>109618176</t>
  </si>
  <si>
    <t>105335957</t>
  </si>
  <si>
    <t>105343018</t>
  </si>
  <si>
    <t>109619034</t>
  </si>
  <si>
    <t>105322365</t>
  </si>
  <si>
    <t>105320116</t>
  </si>
  <si>
    <t>105338382</t>
  </si>
  <si>
    <t>105318054</t>
  </si>
  <si>
    <t>105338484</t>
  </si>
  <si>
    <t>105346274</t>
  </si>
  <si>
    <t>105335757</t>
  </si>
  <si>
    <t>105333308</t>
  </si>
  <si>
    <t>105332036</t>
  </si>
  <si>
    <t>105347092</t>
  </si>
  <si>
    <t>117692256</t>
  </si>
  <si>
    <t>105337506</t>
  </si>
  <si>
    <t>105337630</t>
  </si>
  <si>
    <t>105347745</t>
  </si>
  <si>
    <t>105346927</t>
  </si>
  <si>
    <t>105347367</t>
  </si>
  <si>
    <t>105320158</t>
  </si>
  <si>
    <t>105332769</t>
  </si>
  <si>
    <t>105335766</t>
  </si>
  <si>
    <t>105322636</t>
  </si>
  <si>
    <t>117690318</t>
  </si>
  <si>
    <t>105327443</t>
  </si>
  <si>
    <t>105322269</t>
  </si>
  <si>
    <t>105328509</t>
  </si>
  <si>
    <t>117687381</t>
  </si>
  <si>
    <t>105324756</t>
  </si>
  <si>
    <t>105321778</t>
  </si>
  <si>
    <t>105321058</t>
  </si>
  <si>
    <t>105338469</t>
  </si>
  <si>
    <t>105325616</t>
  </si>
  <si>
    <t>105341629</t>
  </si>
  <si>
    <t>105327207</t>
  </si>
  <si>
    <t>105345703</t>
  </si>
  <si>
    <t>105346629</t>
  </si>
  <si>
    <t>105337458</t>
  </si>
  <si>
    <t>105328631</t>
  </si>
  <si>
    <t>105348454</t>
  </si>
  <si>
    <t>117688892</t>
  </si>
  <si>
    <t>105344227</t>
  </si>
  <si>
    <t>105329123</t>
  </si>
  <si>
    <t>105335727</t>
  </si>
  <si>
    <t>117680490</t>
  </si>
  <si>
    <t>105346110</t>
  </si>
  <si>
    <t>105317232</t>
  </si>
  <si>
    <t>105339048</t>
  </si>
  <si>
    <t>105330962</t>
  </si>
  <si>
    <t>105347323</t>
  </si>
  <si>
    <t>105329329</t>
  </si>
  <si>
    <t>117681051</t>
  </si>
  <si>
    <t>105318489</t>
  </si>
  <si>
    <t>117688048</t>
  </si>
  <si>
    <t>105347043</t>
  </si>
  <si>
    <t>117680503</t>
  </si>
  <si>
    <t>117690362</t>
  </si>
  <si>
    <t>105341149</t>
  </si>
  <si>
    <t>105337111</t>
  </si>
  <si>
    <t>105320283</t>
  </si>
  <si>
    <t>109620110</t>
  </si>
  <si>
    <t>105339577</t>
  </si>
  <si>
    <t>105346834</t>
  </si>
  <si>
    <t>105334262</t>
  </si>
  <si>
    <t>105341340</t>
  </si>
  <si>
    <t>105326685</t>
  </si>
  <si>
    <t>109618707</t>
  </si>
  <si>
    <t>105321564</t>
  </si>
  <si>
    <t>109618985</t>
  </si>
  <si>
    <t>105326445</t>
  </si>
  <si>
    <t>105343515</t>
  </si>
  <si>
    <t>105323180</t>
  </si>
  <si>
    <t>105340509</t>
  </si>
  <si>
    <t>105340898</t>
  </si>
  <si>
    <t>105334781</t>
  </si>
  <si>
    <t>105335840</t>
  </si>
  <si>
    <t>105336849</t>
  </si>
  <si>
    <t>105328223</t>
  </si>
  <si>
    <t>105326965</t>
  </si>
  <si>
    <t>117690074</t>
  </si>
  <si>
    <t>117681326</t>
  </si>
  <si>
    <t>105345896</t>
  </si>
  <si>
    <t>105322914</t>
  </si>
  <si>
    <t>105341927</t>
  </si>
  <si>
    <t>109617704</t>
  </si>
  <si>
    <t>117690801</t>
  </si>
  <si>
    <t>117683053</t>
  </si>
  <si>
    <t>105329030</t>
  </si>
  <si>
    <t>117684302</t>
  </si>
  <si>
    <t>117686729</t>
  </si>
  <si>
    <t>117681275</t>
  </si>
  <si>
    <t>105338481</t>
  </si>
  <si>
    <t>105333611</t>
  </si>
  <si>
    <t>105321796</t>
  </si>
  <si>
    <t>log2Fold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</si>
</sst>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0" xfId="0" applyBorder="1"/>
    <xf numFmtId="0" fontId="19" fillId="0" borderId="0" xfId="0" applyFont="1" applyAlignment="1">
      <alignment horizontal="center"/>
    </xf>
    <xf numFmtId="0" fontId="19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7"/>
  <sheetViews>
    <sheetView workbookViewId="0">
      <selection activeCell="T581" sqref="T581"/>
    </sheetView>
  </sheetViews>
  <sheetFormatPr defaultRowHeight="14.5" x14ac:dyDescent="0.35"/>
  <cols>
    <col min="1" max="7" width="17.81640625" customWidth="1"/>
    <col min="8" max="8" width="78.36328125" customWidth="1"/>
    <col min="9" max="12" width="17.816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2166</v>
      </c>
    </row>
    <row r="2" spans="1:13" x14ac:dyDescent="0.35">
      <c r="A2" t="s">
        <v>639</v>
      </c>
      <c r="B2">
        <v>8.4847974649999998</v>
      </c>
      <c r="C2">
        <v>0.71592070600000002</v>
      </c>
      <c r="D2">
        <v>0.32504436599999997</v>
      </c>
      <c r="E2">
        <v>1.3640939999999999E-3</v>
      </c>
      <c r="F2">
        <v>4.6037568000000001E-2</v>
      </c>
      <c r="G2" t="s">
        <v>13</v>
      </c>
      <c r="H2" t="s">
        <v>640</v>
      </c>
      <c r="I2" t="s">
        <v>15</v>
      </c>
      <c r="J2">
        <v>1</v>
      </c>
      <c r="K2">
        <v>1</v>
      </c>
      <c r="L2" t="s">
        <v>16</v>
      </c>
      <c r="M2">
        <v>1</v>
      </c>
    </row>
    <row r="3" spans="1:13" x14ac:dyDescent="0.35">
      <c r="A3" t="s">
        <v>231</v>
      </c>
      <c r="B3">
        <v>171.45666679999999</v>
      </c>
      <c r="C3">
        <v>-0.55926569699999995</v>
      </c>
      <c r="D3">
        <v>0.16698199599999999</v>
      </c>
      <c r="E3" s="1">
        <v>6.4800000000000003E-5</v>
      </c>
      <c r="F3">
        <v>5.6114829999999996E-3</v>
      </c>
      <c r="G3" t="s">
        <v>13</v>
      </c>
      <c r="H3" t="s">
        <v>232</v>
      </c>
      <c r="I3" t="s">
        <v>15</v>
      </c>
      <c r="J3">
        <v>1</v>
      </c>
      <c r="K3">
        <v>-1</v>
      </c>
      <c r="L3" t="s">
        <v>16</v>
      </c>
      <c r="M3">
        <v>1</v>
      </c>
    </row>
    <row r="4" spans="1:13" x14ac:dyDescent="0.35">
      <c r="A4" t="s">
        <v>520</v>
      </c>
      <c r="B4">
        <v>145.01189160000001</v>
      </c>
      <c r="C4">
        <v>0.60715085700000004</v>
      </c>
      <c r="D4">
        <v>0.196615388</v>
      </c>
      <c r="E4">
        <v>1.4394200000000001E-4</v>
      </c>
      <c r="F4">
        <v>9.9439239999999998E-3</v>
      </c>
      <c r="G4" t="s">
        <v>13</v>
      </c>
      <c r="H4" t="s">
        <v>521</v>
      </c>
      <c r="I4" t="s">
        <v>15</v>
      </c>
      <c r="J4">
        <v>1</v>
      </c>
      <c r="K4">
        <v>1</v>
      </c>
      <c r="L4" t="s">
        <v>16</v>
      </c>
      <c r="M4">
        <v>1</v>
      </c>
    </row>
    <row r="5" spans="1:13" x14ac:dyDescent="0.35">
      <c r="A5" t="s">
        <v>542</v>
      </c>
      <c r="B5">
        <v>4582.8734990000003</v>
      </c>
      <c r="C5">
        <v>0.62288659999999996</v>
      </c>
      <c r="D5">
        <v>0.175304126</v>
      </c>
      <c r="E5" s="1">
        <v>2.9E-5</v>
      </c>
      <c r="F5">
        <v>3.0801100000000001E-3</v>
      </c>
      <c r="G5" t="s">
        <v>13</v>
      </c>
      <c r="H5" t="s">
        <v>543</v>
      </c>
      <c r="I5" t="s">
        <v>15</v>
      </c>
      <c r="J5">
        <v>1</v>
      </c>
      <c r="K5">
        <v>1</v>
      </c>
      <c r="L5" t="s">
        <v>16</v>
      </c>
      <c r="M5">
        <v>1</v>
      </c>
    </row>
    <row r="6" spans="1:13" x14ac:dyDescent="0.35">
      <c r="A6" t="s">
        <v>490</v>
      </c>
      <c r="B6">
        <v>4548.191949</v>
      </c>
      <c r="C6">
        <v>0.56639076600000005</v>
      </c>
      <c r="D6">
        <v>0.131324198</v>
      </c>
      <c r="E6" s="1">
        <v>1.37E-6</v>
      </c>
      <c r="F6">
        <v>2.99723E-4</v>
      </c>
      <c r="G6" t="s">
        <v>13</v>
      </c>
      <c r="H6" t="s">
        <v>491</v>
      </c>
      <c r="I6" t="s">
        <v>15</v>
      </c>
      <c r="J6">
        <v>1</v>
      </c>
      <c r="K6">
        <v>1</v>
      </c>
      <c r="L6" t="s">
        <v>16</v>
      </c>
      <c r="M6">
        <v>1</v>
      </c>
    </row>
    <row r="7" spans="1:13" x14ac:dyDescent="0.35">
      <c r="A7" t="s">
        <v>691</v>
      </c>
      <c r="B7">
        <v>3567.4128660000001</v>
      </c>
      <c r="C7">
        <v>0.77017106700000004</v>
      </c>
      <c r="D7">
        <v>0.164166429</v>
      </c>
      <c r="E7" s="1">
        <v>1.8900000000000001E-7</v>
      </c>
      <c r="F7" s="1">
        <v>5.2500000000000002E-5</v>
      </c>
      <c r="G7" t="s">
        <v>13</v>
      </c>
      <c r="H7" t="s">
        <v>692</v>
      </c>
      <c r="I7" t="s">
        <v>15</v>
      </c>
      <c r="J7">
        <v>1</v>
      </c>
      <c r="K7">
        <v>1</v>
      </c>
      <c r="L7" t="s">
        <v>16</v>
      </c>
      <c r="M7">
        <v>1</v>
      </c>
    </row>
    <row r="8" spans="1:13" x14ac:dyDescent="0.35">
      <c r="A8" t="s">
        <v>572</v>
      </c>
      <c r="B8">
        <v>5051.9248399999997</v>
      </c>
      <c r="C8">
        <v>0.65187220999999995</v>
      </c>
      <c r="D8">
        <v>0.129407405</v>
      </c>
      <c r="E8" s="1">
        <v>3.6799999999999999E-8</v>
      </c>
      <c r="F8" s="1">
        <v>1.42E-5</v>
      </c>
      <c r="G8" t="s">
        <v>13</v>
      </c>
      <c r="H8" t="s">
        <v>573</v>
      </c>
      <c r="I8" t="s">
        <v>15</v>
      </c>
      <c r="J8">
        <v>1</v>
      </c>
      <c r="K8">
        <v>1</v>
      </c>
      <c r="L8" t="s">
        <v>16</v>
      </c>
      <c r="M8">
        <v>1</v>
      </c>
    </row>
    <row r="9" spans="1:13" x14ac:dyDescent="0.35">
      <c r="A9" t="s">
        <v>456</v>
      </c>
      <c r="B9">
        <v>5697.2696720000004</v>
      </c>
      <c r="C9">
        <v>0.52303490600000002</v>
      </c>
      <c r="D9">
        <v>0.15113702900000001</v>
      </c>
      <c r="E9" s="1">
        <v>5.3300000000000001E-5</v>
      </c>
      <c r="F9">
        <v>4.9020959999999999E-3</v>
      </c>
      <c r="G9" t="s">
        <v>13</v>
      </c>
      <c r="H9" t="s">
        <v>457</v>
      </c>
      <c r="I9" t="s">
        <v>15</v>
      </c>
      <c r="J9">
        <v>1</v>
      </c>
      <c r="K9">
        <v>1</v>
      </c>
      <c r="L9" t="s">
        <v>16</v>
      </c>
      <c r="M9">
        <v>1</v>
      </c>
    </row>
    <row r="10" spans="1:13" x14ac:dyDescent="0.35">
      <c r="A10" t="s">
        <v>350</v>
      </c>
      <c r="B10">
        <v>4938.1814640000002</v>
      </c>
      <c r="C10">
        <v>0.35928048699999998</v>
      </c>
      <c r="D10">
        <v>0.12683404300000001</v>
      </c>
      <c r="E10">
        <v>6.7149600000000005E-4</v>
      </c>
      <c r="F10">
        <v>2.9471884E-2</v>
      </c>
      <c r="G10" t="s">
        <v>13</v>
      </c>
      <c r="H10" t="s">
        <v>351</v>
      </c>
      <c r="I10" t="s">
        <v>15</v>
      </c>
      <c r="J10">
        <v>1</v>
      </c>
      <c r="K10">
        <v>1</v>
      </c>
      <c r="L10" t="s">
        <v>16</v>
      </c>
      <c r="M10">
        <v>1</v>
      </c>
    </row>
    <row r="11" spans="1:13" x14ac:dyDescent="0.35">
      <c r="A11" t="s">
        <v>342</v>
      </c>
      <c r="B11">
        <v>6115.8967060000004</v>
      </c>
      <c r="C11">
        <v>0.32842177900000002</v>
      </c>
      <c r="D11">
        <v>0.12354499300000001</v>
      </c>
      <c r="E11">
        <v>1.3309229999999999E-3</v>
      </c>
      <c r="F11">
        <v>4.5317687000000002E-2</v>
      </c>
      <c r="G11" t="s">
        <v>13</v>
      </c>
      <c r="H11" t="s">
        <v>343</v>
      </c>
      <c r="I11" t="s">
        <v>15</v>
      </c>
      <c r="J11">
        <v>1</v>
      </c>
      <c r="K11">
        <v>1</v>
      </c>
      <c r="L11" t="s">
        <v>16</v>
      </c>
      <c r="M11">
        <v>1</v>
      </c>
    </row>
    <row r="12" spans="1:13" x14ac:dyDescent="0.35">
      <c r="A12" t="s">
        <v>629</v>
      </c>
      <c r="B12">
        <v>1289.0996709999999</v>
      </c>
      <c r="C12">
        <v>0.70290341700000003</v>
      </c>
      <c r="D12">
        <v>0.296366558</v>
      </c>
      <c r="E12">
        <v>9.5421600000000003E-4</v>
      </c>
      <c r="F12">
        <v>3.6712666999999997E-2</v>
      </c>
      <c r="G12" t="s">
        <v>13</v>
      </c>
      <c r="H12" t="s">
        <v>630</v>
      </c>
      <c r="I12" t="s">
        <v>15</v>
      </c>
      <c r="J12">
        <v>1</v>
      </c>
      <c r="K12">
        <v>1</v>
      </c>
      <c r="L12" t="s">
        <v>16</v>
      </c>
      <c r="M12">
        <v>1</v>
      </c>
    </row>
    <row r="13" spans="1:13" x14ac:dyDescent="0.35">
      <c r="A13" t="s">
        <v>396</v>
      </c>
      <c r="B13">
        <v>6234.7771210000001</v>
      </c>
      <c r="C13">
        <v>0.45685277899999999</v>
      </c>
      <c r="D13">
        <v>0.14861470399999999</v>
      </c>
      <c r="E13">
        <v>2.28426E-4</v>
      </c>
      <c r="F13">
        <v>1.3575013E-2</v>
      </c>
      <c r="G13" t="s">
        <v>13</v>
      </c>
      <c r="H13" t="s">
        <v>397</v>
      </c>
      <c r="I13" t="s">
        <v>15</v>
      </c>
      <c r="J13">
        <v>1</v>
      </c>
      <c r="K13">
        <v>1</v>
      </c>
      <c r="L13" t="s">
        <v>16</v>
      </c>
      <c r="M13">
        <v>1</v>
      </c>
    </row>
    <row r="14" spans="1:13" x14ac:dyDescent="0.35">
      <c r="A14" t="s">
        <v>444</v>
      </c>
      <c r="B14">
        <v>2746.1653919999999</v>
      </c>
      <c r="C14">
        <v>0.51578609200000003</v>
      </c>
      <c r="D14">
        <v>0.13993376900000001</v>
      </c>
      <c r="E14" s="1">
        <v>1.7799999999999999E-5</v>
      </c>
      <c r="F14">
        <v>2.1744120000000001E-3</v>
      </c>
      <c r="G14" t="s">
        <v>13</v>
      </c>
      <c r="H14" t="s">
        <v>445</v>
      </c>
      <c r="I14" t="s">
        <v>15</v>
      </c>
      <c r="J14">
        <v>1</v>
      </c>
      <c r="K14">
        <v>1</v>
      </c>
      <c r="L14" t="s">
        <v>16</v>
      </c>
      <c r="M14">
        <v>1</v>
      </c>
    </row>
    <row r="15" spans="1:13" x14ac:dyDescent="0.35">
      <c r="A15" t="s">
        <v>466</v>
      </c>
      <c r="B15">
        <v>2603.3448819999999</v>
      </c>
      <c r="C15">
        <v>0.53192852499999999</v>
      </c>
      <c r="D15">
        <v>0.136349321</v>
      </c>
      <c r="E15" s="1">
        <v>8.0700000000000007E-6</v>
      </c>
      <c r="F15">
        <v>1.1974819999999999E-3</v>
      </c>
      <c r="G15" t="s">
        <v>13</v>
      </c>
      <c r="H15" t="s">
        <v>467</v>
      </c>
      <c r="I15" t="s">
        <v>15</v>
      </c>
      <c r="J15">
        <v>1</v>
      </c>
      <c r="K15">
        <v>1</v>
      </c>
      <c r="L15" t="s">
        <v>16</v>
      </c>
      <c r="M15">
        <v>1</v>
      </c>
    </row>
    <row r="16" spans="1:13" x14ac:dyDescent="0.35">
      <c r="A16" t="s">
        <v>442</v>
      </c>
      <c r="B16">
        <v>4311.0053909999997</v>
      </c>
      <c r="C16">
        <v>0.51381379299999996</v>
      </c>
      <c r="D16">
        <v>0.18833330400000001</v>
      </c>
      <c r="E16">
        <v>5.2247700000000003E-4</v>
      </c>
      <c r="F16">
        <v>2.4091841999999999E-2</v>
      </c>
      <c r="G16" t="s">
        <v>13</v>
      </c>
      <c r="H16" t="s">
        <v>443</v>
      </c>
      <c r="I16" t="s">
        <v>15</v>
      </c>
      <c r="J16">
        <v>1</v>
      </c>
      <c r="K16">
        <v>1</v>
      </c>
      <c r="L16" t="s">
        <v>16</v>
      </c>
      <c r="M16">
        <v>1</v>
      </c>
    </row>
    <row r="17" spans="1:13" x14ac:dyDescent="0.35">
      <c r="A17" t="s">
        <v>480</v>
      </c>
      <c r="B17">
        <v>7806.5107349999998</v>
      </c>
      <c r="C17">
        <v>0.54905762599999997</v>
      </c>
      <c r="D17">
        <v>0.15873973999999999</v>
      </c>
      <c r="E17" s="1">
        <v>4.71E-5</v>
      </c>
      <c r="F17">
        <v>4.4625699999999999E-3</v>
      </c>
      <c r="G17" t="s">
        <v>13</v>
      </c>
      <c r="H17" t="s">
        <v>481</v>
      </c>
      <c r="I17" t="s">
        <v>15</v>
      </c>
      <c r="J17">
        <v>1</v>
      </c>
      <c r="K17">
        <v>1</v>
      </c>
      <c r="L17" t="s">
        <v>16</v>
      </c>
      <c r="M17">
        <v>1</v>
      </c>
    </row>
    <row r="18" spans="1:13" x14ac:dyDescent="0.35">
      <c r="A18" t="s">
        <v>532</v>
      </c>
      <c r="B18">
        <v>7415.7978540000004</v>
      </c>
      <c r="C18">
        <v>0.61375960100000004</v>
      </c>
      <c r="D18">
        <v>0.14213013099999999</v>
      </c>
      <c r="E18" s="1">
        <v>1.4100000000000001E-6</v>
      </c>
      <c r="F18">
        <v>2.99723E-4</v>
      </c>
      <c r="G18" t="s">
        <v>13</v>
      </c>
      <c r="H18" t="s">
        <v>533</v>
      </c>
      <c r="I18" t="s">
        <v>15</v>
      </c>
      <c r="J18">
        <v>1</v>
      </c>
      <c r="K18">
        <v>1</v>
      </c>
      <c r="L18" t="s">
        <v>16</v>
      </c>
      <c r="M18">
        <v>1</v>
      </c>
    </row>
    <row r="19" spans="1:13" x14ac:dyDescent="0.35">
      <c r="A19" t="s">
        <v>556</v>
      </c>
      <c r="B19">
        <v>3606.582566</v>
      </c>
      <c r="C19">
        <v>0.631103207</v>
      </c>
      <c r="D19">
        <v>0.13787603700000001</v>
      </c>
      <c r="E19" s="1">
        <v>3.2300000000000002E-7</v>
      </c>
      <c r="F19" s="1">
        <v>8.4800000000000001E-5</v>
      </c>
      <c r="G19" t="s">
        <v>13</v>
      </c>
      <c r="H19" t="s">
        <v>557</v>
      </c>
      <c r="I19" t="s">
        <v>15</v>
      </c>
      <c r="J19">
        <v>1</v>
      </c>
      <c r="K19">
        <v>1</v>
      </c>
      <c r="L19" t="s">
        <v>16</v>
      </c>
      <c r="M19">
        <v>1</v>
      </c>
    </row>
    <row r="20" spans="1:13" x14ac:dyDescent="0.35">
      <c r="A20" t="s">
        <v>564</v>
      </c>
      <c r="B20">
        <v>3573.2941249999999</v>
      </c>
      <c r="C20">
        <v>0.64108924499999997</v>
      </c>
      <c r="D20">
        <v>0.169587022</v>
      </c>
      <c r="E20" s="1">
        <v>1.1800000000000001E-5</v>
      </c>
      <c r="F20">
        <v>1.57343E-3</v>
      </c>
      <c r="G20" t="s">
        <v>13</v>
      </c>
      <c r="H20" t="s">
        <v>565</v>
      </c>
      <c r="I20" t="s">
        <v>15</v>
      </c>
      <c r="J20">
        <v>1</v>
      </c>
      <c r="K20">
        <v>1</v>
      </c>
      <c r="L20" t="s">
        <v>16</v>
      </c>
    </row>
    <row r="21" spans="1:13" x14ac:dyDescent="0.35">
      <c r="A21" t="s">
        <v>410</v>
      </c>
      <c r="B21">
        <v>3476.161173</v>
      </c>
      <c r="C21">
        <v>0.46921690799999999</v>
      </c>
      <c r="D21">
        <v>0.14527157199999999</v>
      </c>
      <c r="E21">
        <v>1.3105500000000001E-4</v>
      </c>
      <c r="F21">
        <v>9.3229090000000008E-3</v>
      </c>
      <c r="G21" t="s">
        <v>13</v>
      </c>
      <c r="H21" t="s">
        <v>411</v>
      </c>
      <c r="I21" t="s">
        <v>15</v>
      </c>
      <c r="J21">
        <v>1</v>
      </c>
      <c r="K21">
        <v>1</v>
      </c>
      <c r="L21" t="s">
        <v>16</v>
      </c>
      <c r="M21">
        <v>1</v>
      </c>
    </row>
    <row r="22" spans="1:13" x14ac:dyDescent="0.35">
      <c r="A22" t="s">
        <v>392</v>
      </c>
      <c r="B22">
        <v>4856.0435049999996</v>
      </c>
      <c r="C22">
        <v>0.45143291099999999</v>
      </c>
      <c r="D22">
        <v>0.17107214700000001</v>
      </c>
      <c r="E22">
        <v>8.6112500000000002E-4</v>
      </c>
      <c r="F22">
        <v>3.4443344000000001E-2</v>
      </c>
      <c r="G22" t="s">
        <v>13</v>
      </c>
      <c r="H22" t="s">
        <v>393</v>
      </c>
      <c r="I22" t="s">
        <v>15</v>
      </c>
      <c r="J22">
        <v>1</v>
      </c>
      <c r="K22">
        <v>1</v>
      </c>
      <c r="L22" t="s">
        <v>16</v>
      </c>
      <c r="M22">
        <v>1</v>
      </c>
    </row>
    <row r="23" spans="1:13" x14ac:dyDescent="0.35">
      <c r="A23" t="s">
        <v>380</v>
      </c>
      <c r="B23">
        <v>3158.7969499999999</v>
      </c>
      <c r="C23">
        <v>0.43763690599999999</v>
      </c>
      <c r="D23">
        <v>0.147611673</v>
      </c>
      <c r="E23">
        <v>3.4390199999999999E-4</v>
      </c>
      <c r="F23">
        <v>1.797992E-2</v>
      </c>
      <c r="G23" t="s">
        <v>13</v>
      </c>
      <c r="H23" t="s">
        <v>381</v>
      </c>
      <c r="I23" t="s">
        <v>15</v>
      </c>
      <c r="J23">
        <v>1</v>
      </c>
      <c r="K23">
        <v>1</v>
      </c>
      <c r="L23" t="s">
        <v>16</v>
      </c>
      <c r="M23">
        <v>1</v>
      </c>
    </row>
    <row r="24" spans="1:13" x14ac:dyDescent="0.35">
      <c r="A24" t="s">
        <v>460</v>
      </c>
      <c r="B24">
        <v>1678.907434</v>
      </c>
      <c r="C24">
        <v>0.52501532100000003</v>
      </c>
      <c r="D24">
        <v>0.149736428</v>
      </c>
      <c r="E24" s="1">
        <v>4.2400000000000001E-5</v>
      </c>
      <c r="F24">
        <v>4.0941889999999998E-3</v>
      </c>
      <c r="G24" t="s">
        <v>13</v>
      </c>
      <c r="H24" t="s">
        <v>461</v>
      </c>
      <c r="I24" t="s">
        <v>15</v>
      </c>
      <c r="J24">
        <v>1</v>
      </c>
      <c r="K24">
        <v>1</v>
      </c>
      <c r="L24" t="s">
        <v>16</v>
      </c>
      <c r="M24">
        <v>1</v>
      </c>
    </row>
    <row r="25" spans="1:13" x14ac:dyDescent="0.35">
      <c r="A25" t="s">
        <v>301</v>
      </c>
      <c r="B25">
        <v>119.28595420000001</v>
      </c>
      <c r="C25">
        <v>-0.39365833900000002</v>
      </c>
      <c r="D25">
        <v>0.139166022</v>
      </c>
      <c r="E25">
        <v>6.0788200000000002E-4</v>
      </c>
      <c r="F25">
        <v>2.7306194999999998E-2</v>
      </c>
      <c r="G25" t="s">
        <v>13</v>
      </c>
      <c r="H25" t="s">
        <v>302</v>
      </c>
      <c r="I25" t="s">
        <v>15</v>
      </c>
      <c r="J25">
        <v>1</v>
      </c>
      <c r="K25">
        <v>-1</v>
      </c>
      <c r="L25" t="s">
        <v>16</v>
      </c>
      <c r="M25">
        <v>1</v>
      </c>
    </row>
    <row r="26" spans="1:13" x14ac:dyDescent="0.35">
      <c r="A26" t="s">
        <v>829</v>
      </c>
      <c r="B26">
        <v>818.61857859999998</v>
      </c>
      <c r="C26">
        <v>1.3567623959999999</v>
      </c>
      <c r="D26">
        <v>0.21150633799999999</v>
      </c>
      <c r="E26" s="1">
        <v>7.7500000000000007E-12</v>
      </c>
      <c r="F26" s="1">
        <v>6.1799999999999998E-9</v>
      </c>
      <c r="G26" t="s">
        <v>13</v>
      </c>
      <c r="H26" t="s">
        <v>830</v>
      </c>
      <c r="I26" t="s">
        <v>15</v>
      </c>
      <c r="J26">
        <v>1</v>
      </c>
      <c r="K26">
        <v>1</v>
      </c>
      <c r="L26" t="s">
        <v>16</v>
      </c>
    </row>
    <row r="27" spans="1:13" x14ac:dyDescent="0.35">
      <c r="A27" t="s">
        <v>332</v>
      </c>
      <c r="B27">
        <v>18.95503356</v>
      </c>
      <c r="C27">
        <v>-3.1557325999999997E-2</v>
      </c>
      <c r="D27">
        <v>0.16222713999999999</v>
      </c>
      <c r="E27">
        <v>2.3694100000000001E-4</v>
      </c>
      <c r="F27">
        <v>1.3865766E-2</v>
      </c>
      <c r="G27" t="s">
        <v>13</v>
      </c>
      <c r="H27" t="s">
        <v>333</v>
      </c>
      <c r="I27" t="s">
        <v>15</v>
      </c>
      <c r="J27">
        <v>1</v>
      </c>
      <c r="K27">
        <v>-1</v>
      </c>
      <c r="L27" t="s">
        <v>16</v>
      </c>
      <c r="M27">
        <v>1</v>
      </c>
    </row>
    <row r="28" spans="1:13" x14ac:dyDescent="0.35">
      <c r="A28" t="s">
        <v>44</v>
      </c>
      <c r="B28">
        <v>7.9160958729999997</v>
      </c>
      <c r="C28">
        <v>-1.622723487</v>
      </c>
      <c r="D28">
        <v>0.59072449599999999</v>
      </c>
      <c r="E28">
        <v>2.13573E-4</v>
      </c>
      <c r="F28">
        <v>1.2933874999999999E-2</v>
      </c>
      <c r="G28" t="s">
        <v>13</v>
      </c>
      <c r="H28" t="s">
        <v>45</v>
      </c>
      <c r="I28" t="s">
        <v>15</v>
      </c>
      <c r="J28">
        <v>1</v>
      </c>
      <c r="K28">
        <v>-1</v>
      </c>
      <c r="L28" t="s">
        <v>16</v>
      </c>
      <c r="M28">
        <v>1</v>
      </c>
    </row>
    <row r="29" spans="1:13" x14ac:dyDescent="0.35">
      <c r="A29" t="s">
        <v>797</v>
      </c>
      <c r="B29">
        <v>31.1241643</v>
      </c>
      <c r="C29">
        <v>1.2014458669999999</v>
      </c>
      <c r="D29">
        <v>0.309745997</v>
      </c>
      <c r="E29" s="1">
        <v>5.0699999999999997E-6</v>
      </c>
      <c r="F29">
        <v>8.20793E-4</v>
      </c>
      <c r="G29" t="s">
        <v>13</v>
      </c>
      <c r="H29" t="s">
        <v>798</v>
      </c>
      <c r="I29" t="s">
        <v>15</v>
      </c>
      <c r="J29">
        <v>1</v>
      </c>
      <c r="K29">
        <v>1</v>
      </c>
      <c r="L29" t="s">
        <v>16</v>
      </c>
    </row>
    <row r="30" spans="1:13" x14ac:dyDescent="0.35">
      <c r="A30" t="s">
        <v>683</v>
      </c>
      <c r="B30">
        <v>57.716333570000003</v>
      </c>
      <c r="C30">
        <v>0.76761781600000001</v>
      </c>
      <c r="D30">
        <v>0.24233565700000001</v>
      </c>
      <c r="E30" s="1">
        <v>8.6600000000000004E-5</v>
      </c>
      <c r="F30">
        <v>6.9610949999999996E-3</v>
      </c>
      <c r="G30" t="s">
        <v>13</v>
      </c>
      <c r="H30" t="s">
        <v>684</v>
      </c>
      <c r="I30" t="s">
        <v>15</v>
      </c>
      <c r="J30">
        <v>1</v>
      </c>
      <c r="K30">
        <v>1</v>
      </c>
      <c r="L30" t="s">
        <v>16</v>
      </c>
      <c r="M30">
        <v>1</v>
      </c>
    </row>
    <row r="31" spans="1:13" x14ac:dyDescent="0.35">
      <c r="A31" t="s">
        <v>81</v>
      </c>
      <c r="B31">
        <v>28.805864079999999</v>
      </c>
      <c r="C31">
        <v>-1.0467527720000001</v>
      </c>
      <c r="D31">
        <v>0.328728515</v>
      </c>
      <c r="E31" s="1">
        <v>6.4300000000000004E-5</v>
      </c>
      <c r="F31">
        <v>5.6114829999999996E-3</v>
      </c>
      <c r="G31" t="s">
        <v>13</v>
      </c>
      <c r="H31" t="s">
        <v>82</v>
      </c>
      <c r="I31" t="s">
        <v>15</v>
      </c>
      <c r="J31">
        <v>1</v>
      </c>
      <c r="K31">
        <v>-1</v>
      </c>
      <c r="L31" t="s">
        <v>16</v>
      </c>
      <c r="M31">
        <v>1</v>
      </c>
    </row>
    <row r="32" spans="1:13" x14ac:dyDescent="0.35">
      <c r="A32" t="s">
        <v>558</v>
      </c>
      <c r="B32">
        <v>21.388727620000001</v>
      </c>
      <c r="C32">
        <v>0.63455974999999998</v>
      </c>
      <c r="D32">
        <v>0.25286226699999997</v>
      </c>
      <c r="E32">
        <v>7.1959200000000002E-4</v>
      </c>
      <c r="F32">
        <v>3.0805632999999999E-2</v>
      </c>
      <c r="G32" t="s">
        <v>13</v>
      </c>
      <c r="H32" t="s">
        <v>559</v>
      </c>
      <c r="I32" t="s">
        <v>15</v>
      </c>
      <c r="J32">
        <v>1</v>
      </c>
      <c r="K32">
        <v>1</v>
      </c>
      <c r="L32" t="s">
        <v>16</v>
      </c>
      <c r="M32">
        <v>1</v>
      </c>
    </row>
    <row r="33" spans="1:13" x14ac:dyDescent="0.35">
      <c r="A33" t="s">
        <v>54</v>
      </c>
      <c r="B33">
        <v>68.512587839999995</v>
      </c>
      <c r="C33">
        <v>-1.4417144719999999</v>
      </c>
      <c r="D33">
        <v>0.457883612</v>
      </c>
      <c r="E33" s="1">
        <v>5.8900000000000002E-5</v>
      </c>
      <c r="F33">
        <v>5.288315E-3</v>
      </c>
      <c r="G33" t="s">
        <v>13</v>
      </c>
      <c r="H33" t="s">
        <v>55</v>
      </c>
      <c r="I33" t="s">
        <v>15</v>
      </c>
      <c r="J33">
        <v>1</v>
      </c>
      <c r="K33">
        <v>-1</v>
      </c>
      <c r="L33" t="s">
        <v>16</v>
      </c>
      <c r="M33">
        <v>1</v>
      </c>
    </row>
    <row r="34" spans="1:13" x14ac:dyDescent="0.35">
      <c r="A34" t="s">
        <v>566</v>
      </c>
      <c r="B34">
        <v>207.63704469999999</v>
      </c>
      <c r="C34">
        <v>0.64230632899999995</v>
      </c>
      <c r="D34">
        <v>0.18034505300000001</v>
      </c>
      <c r="E34" s="1">
        <v>2.6599999999999999E-5</v>
      </c>
      <c r="F34">
        <v>2.8662200000000001E-3</v>
      </c>
      <c r="G34" t="s">
        <v>13</v>
      </c>
      <c r="H34" t="s">
        <v>567</v>
      </c>
      <c r="I34" t="s">
        <v>15</v>
      </c>
      <c r="J34">
        <v>1</v>
      </c>
      <c r="K34">
        <v>1</v>
      </c>
      <c r="L34" t="s">
        <v>16</v>
      </c>
    </row>
    <row r="35" spans="1:13" x14ac:dyDescent="0.35">
      <c r="A35" t="s">
        <v>855</v>
      </c>
      <c r="B35">
        <v>13.05537603</v>
      </c>
      <c r="C35">
        <v>1.8333538119999999</v>
      </c>
      <c r="D35">
        <v>0.57040573900000002</v>
      </c>
      <c r="E35" s="1">
        <v>5.1400000000000003E-5</v>
      </c>
      <c r="F35">
        <v>4.777318E-3</v>
      </c>
      <c r="G35" t="s">
        <v>13</v>
      </c>
      <c r="H35" t="s">
        <v>856</v>
      </c>
      <c r="I35" t="s">
        <v>15</v>
      </c>
      <c r="J35">
        <v>1</v>
      </c>
      <c r="K35">
        <v>1</v>
      </c>
      <c r="L35" t="s">
        <v>16</v>
      </c>
      <c r="M35">
        <v>1</v>
      </c>
    </row>
    <row r="36" spans="1:13" x14ac:dyDescent="0.35">
      <c r="A36" t="s">
        <v>146</v>
      </c>
      <c r="B36">
        <v>927.31521640000005</v>
      </c>
      <c r="C36">
        <v>-0.76101824500000004</v>
      </c>
      <c r="D36">
        <v>0.250499211</v>
      </c>
      <c r="E36">
        <v>1.2332599999999999E-4</v>
      </c>
      <c r="F36">
        <v>9.0768199999999993E-3</v>
      </c>
      <c r="G36" t="s">
        <v>13</v>
      </c>
      <c r="H36" t="s">
        <v>147</v>
      </c>
      <c r="I36" t="s">
        <v>15</v>
      </c>
      <c r="J36">
        <v>1</v>
      </c>
      <c r="K36">
        <v>-1</v>
      </c>
      <c r="L36" t="s">
        <v>16</v>
      </c>
    </row>
    <row r="37" spans="1:13" x14ac:dyDescent="0.35">
      <c r="A37" t="s">
        <v>247</v>
      </c>
      <c r="B37">
        <v>42.142221470000003</v>
      </c>
      <c r="C37">
        <v>-0.50832219300000003</v>
      </c>
      <c r="D37">
        <v>0.21601462699999999</v>
      </c>
      <c r="E37">
        <v>1.41355E-3</v>
      </c>
      <c r="F37">
        <v>4.6931343E-2</v>
      </c>
      <c r="G37" t="s">
        <v>13</v>
      </c>
      <c r="H37" t="s">
        <v>248</v>
      </c>
      <c r="I37" t="s">
        <v>15</v>
      </c>
      <c r="J37">
        <v>1</v>
      </c>
      <c r="K37">
        <v>-1</v>
      </c>
      <c r="L37" t="s">
        <v>16</v>
      </c>
      <c r="M37">
        <v>1</v>
      </c>
    </row>
    <row r="38" spans="1:13" x14ac:dyDescent="0.35">
      <c r="A38" t="s">
        <v>121</v>
      </c>
      <c r="B38">
        <v>100.0926959</v>
      </c>
      <c r="C38">
        <v>-0.83307228099999997</v>
      </c>
      <c r="D38">
        <v>0.27466489599999999</v>
      </c>
      <c r="E38">
        <v>1.18223E-4</v>
      </c>
      <c r="F38">
        <v>8.7952919999999997E-3</v>
      </c>
      <c r="G38" t="s">
        <v>13</v>
      </c>
      <c r="H38" t="s">
        <v>122</v>
      </c>
      <c r="I38" t="s">
        <v>15</v>
      </c>
      <c r="J38">
        <v>1</v>
      </c>
      <c r="K38">
        <v>-1</v>
      </c>
      <c r="L38" t="s">
        <v>16</v>
      </c>
      <c r="M38">
        <v>1</v>
      </c>
    </row>
    <row r="39" spans="1:13" x14ac:dyDescent="0.35">
      <c r="A39" t="s">
        <v>870</v>
      </c>
      <c r="B39">
        <v>46.415943030000001</v>
      </c>
      <c r="C39">
        <v>3.205891271</v>
      </c>
      <c r="D39">
        <v>0.43043165900000002</v>
      </c>
      <c r="E39" s="1">
        <v>5.0099999999999998E-15</v>
      </c>
      <c r="F39" s="1">
        <v>5.4400000000000002E-12</v>
      </c>
      <c r="G39" t="s">
        <v>13</v>
      </c>
      <c r="H39" t="s">
        <v>871</v>
      </c>
      <c r="I39" t="s">
        <v>15</v>
      </c>
      <c r="J39">
        <v>1</v>
      </c>
      <c r="K39">
        <v>1</v>
      </c>
      <c r="L39" t="s">
        <v>16</v>
      </c>
    </row>
    <row r="40" spans="1:13" x14ac:dyDescent="0.35">
      <c r="A40" t="s">
        <v>665</v>
      </c>
      <c r="B40">
        <v>130.6568298</v>
      </c>
      <c r="C40">
        <v>0.73961304500000002</v>
      </c>
      <c r="D40">
        <v>0.30453831999999997</v>
      </c>
      <c r="E40">
        <v>7.6117100000000005E-4</v>
      </c>
      <c r="F40">
        <v>3.2083187999999999E-2</v>
      </c>
      <c r="G40" t="s">
        <v>13</v>
      </c>
      <c r="H40" t="s">
        <v>666</v>
      </c>
      <c r="I40" t="s">
        <v>15</v>
      </c>
      <c r="J40">
        <v>1</v>
      </c>
      <c r="K40">
        <v>1</v>
      </c>
      <c r="L40" t="s">
        <v>16</v>
      </c>
      <c r="M40">
        <v>1</v>
      </c>
    </row>
    <row r="41" spans="1:13" x14ac:dyDescent="0.35">
      <c r="A41" t="s">
        <v>277</v>
      </c>
      <c r="B41">
        <v>209.02911639999999</v>
      </c>
      <c r="C41">
        <v>-0.44914226000000002</v>
      </c>
      <c r="D41">
        <v>0.13824584200000001</v>
      </c>
      <c r="E41">
        <v>1.26845E-4</v>
      </c>
      <c r="F41">
        <v>9.1596330000000004E-3</v>
      </c>
      <c r="G41" t="s">
        <v>13</v>
      </c>
      <c r="H41" t="s">
        <v>278</v>
      </c>
      <c r="I41" t="s">
        <v>15</v>
      </c>
      <c r="J41">
        <v>1</v>
      </c>
      <c r="K41">
        <v>-1</v>
      </c>
      <c r="L41" t="s">
        <v>16</v>
      </c>
      <c r="M41">
        <v>1</v>
      </c>
    </row>
    <row r="42" spans="1:13" x14ac:dyDescent="0.35">
      <c r="A42" t="s">
        <v>233</v>
      </c>
      <c r="B42">
        <v>101.5029621</v>
      </c>
      <c r="C42">
        <v>-0.55027391299999995</v>
      </c>
      <c r="D42">
        <v>0.20621705100000001</v>
      </c>
      <c r="E42">
        <v>5.4687099999999999E-4</v>
      </c>
      <c r="F42">
        <v>2.4916471999999999E-2</v>
      </c>
      <c r="G42" t="s">
        <v>13</v>
      </c>
      <c r="H42" t="s">
        <v>234</v>
      </c>
      <c r="I42" t="s">
        <v>15</v>
      </c>
      <c r="J42">
        <v>1</v>
      </c>
      <c r="K42">
        <v>-1</v>
      </c>
      <c r="L42" t="s">
        <v>16</v>
      </c>
      <c r="M42">
        <v>1</v>
      </c>
    </row>
    <row r="43" spans="1:13" x14ac:dyDescent="0.35">
      <c r="A43" t="s">
        <v>352</v>
      </c>
      <c r="B43">
        <v>205.27126580000001</v>
      </c>
      <c r="C43">
        <v>0.36400726100000003</v>
      </c>
      <c r="D43">
        <v>0.12875700500000001</v>
      </c>
      <c r="E43">
        <v>7.2154100000000002E-4</v>
      </c>
      <c r="F43">
        <v>3.0820108999999998E-2</v>
      </c>
      <c r="G43" t="s">
        <v>13</v>
      </c>
      <c r="H43" t="s">
        <v>353</v>
      </c>
      <c r="I43" t="s">
        <v>15</v>
      </c>
      <c r="J43">
        <v>1</v>
      </c>
      <c r="K43">
        <v>1</v>
      </c>
      <c r="L43" t="s">
        <v>16</v>
      </c>
    </row>
    <row r="44" spans="1:13" x14ac:dyDescent="0.35">
      <c r="A44" t="s">
        <v>647</v>
      </c>
      <c r="B44">
        <v>41.031813790000001</v>
      </c>
      <c r="C44">
        <v>0.72296309400000003</v>
      </c>
      <c r="D44">
        <v>0.21966276800000001</v>
      </c>
      <c r="E44" s="1">
        <v>6.1500000000000004E-5</v>
      </c>
      <c r="F44">
        <v>5.4453440000000004E-3</v>
      </c>
      <c r="G44" t="s">
        <v>13</v>
      </c>
      <c r="H44" t="s">
        <v>648</v>
      </c>
      <c r="I44" t="s">
        <v>15</v>
      </c>
      <c r="J44">
        <v>1</v>
      </c>
      <c r="K44">
        <v>1</v>
      </c>
      <c r="L44" t="s">
        <v>16</v>
      </c>
    </row>
    <row r="45" spans="1:13" x14ac:dyDescent="0.35">
      <c r="A45" t="s">
        <v>661</v>
      </c>
      <c r="B45">
        <v>53.352349019999998</v>
      </c>
      <c r="C45">
        <v>0.73789541000000003</v>
      </c>
      <c r="D45">
        <v>0.18762247800000001</v>
      </c>
      <c r="E45" s="1">
        <v>5.4E-6</v>
      </c>
      <c r="F45">
        <v>8.4776700000000003E-4</v>
      </c>
      <c r="G45" t="s">
        <v>13</v>
      </c>
      <c r="H45" t="s">
        <v>662</v>
      </c>
      <c r="I45" t="s">
        <v>15</v>
      </c>
      <c r="J45">
        <v>1</v>
      </c>
      <c r="K45">
        <v>1</v>
      </c>
      <c r="L45" t="s">
        <v>16</v>
      </c>
      <c r="M45">
        <v>1</v>
      </c>
    </row>
    <row r="46" spans="1:13" x14ac:dyDescent="0.35">
      <c r="A46" t="s">
        <v>608</v>
      </c>
      <c r="B46">
        <v>30.672704169999999</v>
      </c>
      <c r="C46">
        <v>0.67603079200000005</v>
      </c>
      <c r="D46">
        <v>0.21364623199999999</v>
      </c>
      <c r="E46">
        <v>1.0093E-4</v>
      </c>
      <c r="F46">
        <v>7.8512210000000002E-3</v>
      </c>
      <c r="G46" t="s">
        <v>13</v>
      </c>
      <c r="H46" t="s">
        <v>609</v>
      </c>
      <c r="I46" t="s">
        <v>15</v>
      </c>
      <c r="J46">
        <v>1</v>
      </c>
      <c r="K46">
        <v>1</v>
      </c>
      <c r="L46" t="s">
        <v>16</v>
      </c>
      <c r="M46">
        <v>1</v>
      </c>
    </row>
    <row r="47" spans="1:13" x14ac:dyDescent="0.35">
      <c r="A47" t="s">
        <v>729</v>
      </c>
      <c r="B47">
        <v>66.989237209999999</v>
      </c>
      <c r="C47">
        <v>0.87452365200000004</v>
      </c>
      <c r="D47">
        <v>0.37868949000000002</v>
      </c>
      <c r="E47">
        <v>8.6742799999999995E-4</v>
      </c>
      <c r="F47">
        <v>3.4443344000000001E-2</v>
      </c>
      <c r="G47" t="s">
        <v>13</v>
      </c>
      <c r="H47" t="s">
        <v>730</v>
      </c>
      <c r="I47" t="s">
        <v>15</v>
      </c>
      <c r="J47">
        <v>1</v>
      </c>
      <c r="K47">
        <v>1</v>
      </c>
      <c r="L47" t="s">
        <v>16</v>
      </c>
      <c r="M47">
        <v>1</v>
      </c>
    </row>
    <row r="48" spans="1:13" x14ac:dyDescent="0.35">
      <c r="A48" t="s">
        <v>291</v>
      </c>
      <c r="B48">
        <v>254.9245128</v>
      </c>
      <c r="C48">
        <v>-0.41240787899999998</v>
      </c>
      <c r="D48">
        <v>0.13038269599999999</v>
      </c>
      <c r="E48">
        <v>1.9533800000000001E-4</v>
      </c>
      <c r="F48">
        <v>1.2193961E-2</v>
      </c>
      <c r="G48" t="s">
        <v>13</v>
      </c>
      <c r="H48" t="s">
        <v>292</v>
      </c>
      <c r="I48" t="s">
        <v>15</v>
      </c>
      <c r="J48">
        <v>1</v>
      </c>
      <c r="K48">
        <v>-1</v>
      </c>
      <c r="L48" t="s">
        <v>16</v>
      </c>
      <c r="M48">
        <v>1</v>
      </c>
    </row>
    <row r="49" spans="1:13" x14ac:dyDescent="0.35">
      <c r="A49" t="s">
        <v>506</v>
      </c>
      <c r="B49">
        <v>1555.644626</v>
      </c>
      <c r="C49">
        <v>0.59605894599999998</v>
      </c>
      <c r="D49">
        <v>0.21640922800000001</v>
      </c>
      <c r="E49">
        <v>4.0607499999999999E-4</v>
      </c>
      <c r="F49">
        <v>2.0216426999999999E-2</v>
      </c>
      <c r="G49" t="s">
        <v>13</v>
      </c>
      <c r="H49" t="s">
        <v>507</v>
      </c>
      <c r="I49" t="s">
        <v>15</v>
      </c>
      <c r="J49">
        <v>1</v>
      </c>
      <c r="K49">
        <v>1</v>
      </c>
      <c r="L49" t="s">
        <v>16</v>
      </c>
    </row>
    <row r="50" spans="1:13" x14ac:dyDescent="0.35">
      <c r="A50" t="s">
        <v>156</v>
      </c>
      <c r="B50">
        <v>46.957792830000002</v>
      </c>
      <c r="C50">
        <v>-0.71797508499999996</v>
      </c>
      <c r="D50">
        <v>0.23422859200000001</v>
      </c>
      <c r="E50">
        <v>1.24494E-4</v>
      </c>
      <c r="F50">
        <v>9.1054320000000001E-3</v>
      </c>
      <c r="G50" t="s">
        <v>13</v>
      </c>
      <c r="H50" t="s">
        <v>157</v>
      </c>
      <c r="I50" t="s">
        <v>15</v>
      </c>
      <c r="J50">
        <v>1</v>
      </c>
      <c r="K50">
        <v>-1</v>
      </c>
      <c r="L50" t="s">
        <v>16</v>
      </c>
      <c r="M50">
        <v>1</v>
      </c>
    </row>
    <row r="51" spans="1:13" x14ac:dyDescent="0.35">
      <c r="A51" t="s">
        <v>307</v>
      </c>
      <c r="B51">
        <v>414.38601199999999</v>
      </c>
      <c r="C51">
        <v>-0.374492137</v>
      </c>
      <c r="D51">
        <v>0.11022209199999999</v>
      </c>
      <c r="E51">
        <v>1.03278E-4</v>
      </c>
      <c r="F51">
        <v>7.9690999999999998E-3</v>
      </c>
      <c r="G51" t="s">
        <v>13</v>
      </c>
      <c r="H51" t="s">
        <v>308</v>
      </c>
      <c r="I51" t="s">
        <v>15</v>
      </c>
      <c r="J51">
        <v>1</v>
      </c>
      <c r="K51">
        <v>-1</v>
      </c>
      <c r="L51" t="s">
        <v>16</v>
      </c>
    </row>
    <row r="52" spans="1:13" x14ac:dyDescent="0.35">
      <c r="A52" t="s">
        <v>701</v>
      </c>
      <c r="B52">
        <v>23.849587190000001</v>
      </c>
      <c r="C52">
        <v>0.79973884200000001</v>
      </c>
      <c r="D52">
        <v>0.30610718399999998</v>
      </c>
      <c r="E52">
        <v>4.5139399999999998E-4</v>
      </c>
      <c r="F52">
        <v>2.1812822999999999E-2</v>
      </c>
      <c r="G52" t="s">
        <v>13</v>
      </c>
      <c r="H52" t="s">
        <v>702</v>
      </c>
      <c r="I52" t="s">
        <v>15</v>
      </c>
      <c r="J52">
        <v>1</v>
      </c>
      <c r="K52">
        <v>1</v>
      </c>
      <c r="L52" t="s">
        <v>16</v>
      </c>
      <c r="M52">
        <v>1</v>
      </c>
    </row>
    <row r="53" spans="1:13" x14ac:dyDescent="0.35">
      <c r="A53" t="s">
        <v>602</v>
      </c>
      <c r="B53">
        <v>49.817312880000003</v>
      </c>
      <c r="C53">
        <v>0.66847716300000004</v>
      </c>
      <c r="D53">
        <v>0.16298349500000001</v>
      </c>
      <c r="E53" s="1">
        <v>3.0699999999999998E-6</v>
      </c>
      <c r="F53">
        <v>5.4847200000000004E-4</v>
      </c>
      <c r="G53" t="s">
        <v>13</v>
      </c>
      <c r="H53" t="s">
        <v>603</v>
      </c>
      <c r="I53" t="s">
        <v>15</v>
      </c>
      <c r="J53">
        <v>1</v>
      </c>
      <c r="K53">
        <v>1</v>
      </c>
      <c r="L53" t="s">
        <v>16</v>
      </c>
      <c r="M53">
        <v>1</v>
      </c>
    </row>
    <row r="54" spans="1:13" x14ac:dyDescent="0.35">
      <c r="A54" t="s">
        <v>420</v>
      </c>
      <c r="B54">
        <v>189.0791409</v>
      </c>
      <c r="C54">
        <v>0.48085685500000003</v>
      </c>
      <c r="D54">
        <v>0.183257264</v>
      </c>
      <c r="E54">
        <v>7.9225599999999997E-4</v>
      </c>
      <c r="F54">
        <v>3.2906431E-2</v>
      </c>
      <c r="G54" t="s">
        <v>13</v>
      </c>
      <c r="H54" t="s">
        <v>421</v>
      </c>
      <c r="I54" t="s">
        <v>15</v>
      </c>
      <c r="J54">
        <v>1</v>
      </c>
      <c r="K54">
        <v>1</v>
      </c>
      <c r="L54" t="s">
        <v>16</v>
      </c>
      <c r="M54">
        <v>1</v>
      </c>
    </row>
    <row r="55" spans="1:13" x14ac:dyDescent="0.35">
      <c r="A55" t="s">
        <v>105</v>
      </c>
      <c r="B55">
        <v>106.66537839999999</v>
      </c>
      <c r="C55">
        <v>-0.87773129999999999</v>
      </c>
      <c r="D55">
        <v>0.19608824899999999</v>
      </c>
      <c r="E55" s="1">
        <v>4.3599999999999999E-7</v>
      </c>
      <c r="F55">
        <v>1.0988399999999999E-4</v>
      </c>
      <c r="G55" t="s">
        <v>13</v>
      </c>
      <c r="H55" t="s">
        <v>106</v>
      </c>
      <c r="I55" t="s">
        <v>15</v>
      </c>
      <c r="J55">
        <v>1</v>
      </c>
      <c r="K55">
        <v>-1</v>
      </c>
      <c r="L55" t="s">
        <v>16</v>
      </c>
      <c r="M55">
        <v>1</v>
      </c>
    </row>
    <row r="56" spans="1:13" x14ac:dyDescent="0.35">
      <c r="A56" t="s">
        <v>265</v>
      </c>
      <c r="B56">
        <v>52.958657649999999</v>
      </c>
      <c r="C56">
        <v>-0.47687664499999999</v>
      </c>
      <c r="D56">
        <v>0.18094046799999999</v>
      </c>
      <c r="E56">
        <v>7.5052599999999995E-4</v>
      </c>
      <c r="F56">
        <v>3.1704337999999999E-2</v>
      </c>
      <c r="G56" t="s">
        <v>13</v>
      </c>
      <c r="H56" t="s">
        <v>266</v>
      </c>
      <c r="I56" t="s">
        <v>15</v>
      </c>
      <c r="J56">
        <v>1</v>
      </c>
      <c r="K56">
        <v>-1</v>
      </c>
      <c r="L56" t="s">
        <v>16</v>
      </c>
      <c r="M56">
        <v>1</v>
      </c>
    </row>
    <row r="57" spans="1:13" x14ac:dyDescent="0.35">
      <c r="A57" t="s">
        <v>770</v>
      </c>
      <c r="B57">
        <v>29.806199639999999</v>
      </c>
      <c r="C57">
        <v>1.037830115</v>
      </c>
      <c r="D57">
        <v>0.39996767100000002</v>
      </c>
      <c r="E57">
        <v>3.8714100000000003E-4</v>
      </c>
      <c r="F57">
        <v>1.9598765000000001E-2</v>
      </c>
      <c r="G57" t="s">
        <v>13</v>
      </c>
      <c r="H57" t="s">
        <v>771</v>
      </c>
      <c r="I57" t="s">
        <v>15</v>
      </c>
      <c r="J57">
        <v>1</v>
      </c>
      <c r="K57">
        <v>1</v>
      </c>
      <c r="L57" t="s">
        <v>16</v>
      </c>
      <c r="M57">
        <v>1</v>
      </c>
    </row>
    <row r="58" spans="1:13" x14ac:dyDescent="0.35">
      <c r="A58" t="s">
        <v>368</v>
      </c>
      <c r="B58">
        <v>238.87777130000001</v>
      </c>
      <c r="C58">
        <v>0.41390868199999997</v>
      </c>
      <c r="D58">
        <v>0.15701594499999999</v>
      </c>
      <c r="E58">
        <v>9.800430000000001E-4</v>
      </c>
      <c r="F58">
        <v>3.7356853000000002E-2</v>
      </c>
      <c r="G58" t="s">
        <v>13</v>
      </c>
      <c r="H58" t="s">
        <v>369</v>
      </c>
      <c r="I58" t="s">
        <v>15</v>
      </c>
      <c r="J58">
        <v>1</v>
      </c>
      <c r="K58">
        <v>1</v>
      </c>
      <c r="L58" t="s">
        <v>16</v>
      </c>
    </row>
    <row r="59" spans="1:13" x14ac:dyDescent="0.35">
      <c r="A59" t="s">
        <v>721</v>
      </c>
      <c r="B59">
        <v>289.22207129999998</v>
      </c>
      <c r="C59">
        <v>0.86295977400000001</v>
      </c>
      <c r="D59">
        <v>0.28561848000000001</v>
      </c>
      <c r="E59">
        <v>1.2898099999999999E-4</v>
      </c>
      <c r="F59">
        <v>9.2490290000000006E-3</v>
      </c>
      <c r="G59" t="s">
        <v>13</v>
      </c>
      <c r="H59" t="s">
        <v>722</v>
      </c>
      <c r="I59" t="s">
        <v>15</v>
      </c>
      <c r="J59">
        <v>1</v>
      </c>
      <c r="K59">
        <v>1</v>
      </c>
      <c r="L59" t="s">
        <v>16</v>
      </c>
    </row>
    <row r="60" spans="1:13" x14ac:dyDescent="0.35">
      <c r="A60" t="s">
        <v>71</v>
      </c>
      <c r="B60">
        <v>18.843549429999999</v>
      </c>
      <c r="C60">
        <v>-1.1431149940000001</v>
      </c>
      <c r="D60">
        <v>0.56017956599999996</v>
      </c>
      <c r="E60">
        <v>1.2128099999999999E-3</v>
      </c>
      <c r="F60">
        <v>4.2584107000000003E-2</v>
      </c>
      <c r="G60" t="s">
        <v>13</v>
      </c>
      <c r="H60" t="s">
        <v>72</v>
      </c>
      <c r="I60" t="s">
        <v>15</v>
      </c>
      <c r="J60">
        <v>1</v>
      </c>
      <c r="K60">
        <v>-1</v>
      </c>
      <c r="L60" t="s">
        <v>16</v>
      </c>
      <c r="M60">
        <v>1</v>
      </c>
    </row>
    <row r="61" spans="1:13" x14ac:dyDescent="0.35">
      <c r="A61" t="s">
        <v>194</v>
      </c>
      <c r="B61">
        <v>299.75721559999999</v>
      </c>
      <c r="C61">
        <v>-0.63225928099999995</v>
      </c>
      <c r="D61">
        <v>0.16219012499999999</v>
      </c>
      <c r="E61" s="1">
        <v>7.0999999999999998E-6</v>
      </c>
      <c r="F61">
        <v>1.0785199999999999E-3</v>
      </c>
      <c r="G61" t="s">
        <v>13</v>
      </c>
      <c r="H61" t="s">
        <v>195</v>
      </c>
      <c r="I61" t="s">
        <v>15</v>
      </c>
      <c r="J61">
        <v>1</v>
      </c>
      <c r="K61">
        <v>-1</v>
      </c>
      <c r="L61" t="s">
        <v>16</v>
      </c>
    </row>
    <row r="62" spans="1:13" x14ac:dyDescent="0.35">
      <c r="A62" t="s">
        <v>863</v>
      </c>
      <c r="B62">
        <v>16.088977660000001</v>
      </c>
      <c r="C62">
        <v>2.0268218180000002</v>
      </c>
      <c r="D62">
        <v>0.61755197799999995</v>
      </c>
      <c r="E62" s="1">
        <v>4.0200000000000001E-5</v>
      </c>
      <c r="F62">
        <v>3.9255089999999998E-3</v>
      </c>
      <c r="G62" t="s">
        <v>13</v>
      </c>
      <c r="H62" t="s">
        <v>864</v>
      </c>
      <c r="I62" t="s">
        <v>15</v>
      </c>
      <c r="J62">
        <v>1</v>
      </c>
      <c r="K62">
        <v>1</v>
      </c>
      <c r="L62" t="s">
        <v>16</v>
      </c>
      <c r="M62">
        <v>1</v>
      </c>
    </row>
    <row r="63" spans="1:13" x14ac:dyDescent="0.35">
      <c r="A63" t="s">
        <v>868</v>
      </c>
      <c r="B63">
        <v>150.43418650000001</v>
      </c>
      <c r="C63">
        <v>2.8165468699999998</v>
      </c>
      <c r="D63">
        <v>0.50344073600000006</v>
      </c>
      <c r="E63" s="1">
        <v>1.0500000000000001E-9</v>
      </c>
      <c r="F63" s="1">
        <v>5.5799999999999999E-7</v>
      </c>
      <c r="G63" t="s">
        <v>13</v>
      </c>
      <c r="H63" t="s">
        <v>869</v>
      </c>
      <c r="I63" t="s">
        <v>15</v>
      </c>
      <c r="J63">
        <v>1</v>
      </c>
      <c r="K63">
        <v>1</v>
      </c>
      <c r="L63" t="s">
        <v>16</v>
      </c>
    </row>
    <row r="64" spans="1:13" x14ac:dyDescent="0.35">
      <c r="A64" t="s">
        <v>801</v>
      </c>
      <c r="B64">
        <v>171.6081375</v>
      </c>
      <c r="C64">
        <v>1.219571065</v>
      </c>
      <c r="D64">
        <v>0.42138299699999998</v>
      </c>
      <c r="E64">
        <v>1.59395E-4</v>
      </c>
      <c r="F64">
        <v>1.0702369E-2</v>
      </c>
      <c r="G64" t="s">
        <v>13</v>
      </c>
      <c r="H64" t="s">
        <v>802</v>
      </c>
      <c r="I64" t="s">
        <v>15</v>
      </c>
      <c r="J64">
        <v>1</v>
      </c>
      <c r="K64">
        <v>1</v>
      </c>
      <c r="L64" t="s">
        <v>16</v>
      </c>
    </row>
    <row r="65" spans="1:13" x14ac:dyDescent="0.35">
      <c r="A65" t="s">
        <v>807</v>
      </c>
      <c r="B65">
        <v>16.029233529999999</v>
      </c>
      <c r="C65">
        <v>1.2313846749999999</v>
      </c>
      <c r="D65">
        <v>0.50579543999999999</v>
      </c>
      <c r="E65">
        <v>5.1967799999999998E-4</v>
      </c>
      <c r="F65">
        <v>2.4020693999999999E-2</v>
      </c>
      <c r="G65" t="s">
        <v>13</v>
      </c>
      <c r="H65" t="s">
        <v>808</v>
      </c>
      <c r="I65" t="s">
        <v>15</v>
      </c>
      <c r="J65">
        <v>1</v>
      </c>
      <c r="K65">
        <v>1</v>
      </c>
      <c r="L65" t="s">
        <v>16</v>
      </c>
      <c r="M65">
        <v>1</v>
      </c>
    </row>
    <row r="66" spans="1:13" x14ac:dyDescent="0.35">
      <c r="A66" t="s">
        <v>872</v>
      </c>
      <c r="B66">
        <v>2224.3617129999998</v>
      </c>
      <c r="C66">
        <v>5.1358280819999997</v>
      </c>
      <c r="D66">
        <v>0.67880904600000003</v>
      </c>
      <c r="E66" s="1">
        <v>2.0000000000000002E-15</v>
      </c>
      <c r="F66" s="1">
        <v>2.5499999999999998E-12</v>
      </c>
      <c r="G66" t="s">
        <v>13</v>
      </c>
      <c r="H66" t="s">
        <v>873</v>
      </c>
      <c r="I66" t="s">
        <v>15</v>
      </c>
      <c r="J66">
        <v>1</v>
      </c>
      <c r="K66">
        <v>1</v>
      </c>
      <c r="L66" t="s">
        <v>16</v>
      </c>
    </row>
    <row r="67" spans="1:13" x14ac:dyDescent="0.35">
      <c r="A67" t="s">
        <v>811</v>
      </c>
      <c r="B67">
        <v>30.992150559999999</v>
      </c>
      <c r="C67">
        <v>1.2362552790000001</v>
      </c>
      <c r="D67">
        <v>0.63164254399999997</v>
      </c>
      <c r="E67">
        <v>1.4595369999999999E-3</v>
      </c>
      <c r="F67">
        <v>4.7575480000000003E-2</v>
      </c>
      <c r="G67" t="s">
        <v>13</v>
      </c>
      <c r="H67" t="s">
        <v>812</v>
      </c>
      <c r="I67" t="s">
        <v>15</v>
      </c>
      <c r="J67">
        <v>1</v>
      </c>
      <c r="K67">
        <v>1</v>
      </c>
      <c r="L67" t="s">
        <v>16</v>
      </c>
    </row>
    <row r="68" spans="1:13" x14ac:dyDescent="0.35">
      <c r="A68" t="s">
        <v>305</v>
      </c>
      <c r="B68">
        <v>408.96782569999999</v>
      </c>
      <c r="C68">
        <v>-0.38907887699999999</v>
      </c>
      <c r="D68">
        <v>7.9010347999999994E-2</v>
      </c>
      <c r="E68" s="1">
        <v>1.3400000000000001E-7</v>
      </c>
      <c r="F68" s="1">
        <v>4.07E-5</v>
      </c>
      <c r="G68" t="s">
        <v>13</v>
      </c>
      <c r="H68" t="s">
        <v>306</v>
      </c>
      <c r="I68" t="s">
        <v>15</v>
      </c>
      <c r="J68">
        <v>1</v>
      </c>
      <c r="K68">
        <v>-1</v>
      </c>
      <c r="L68" t="s">
        <v>16</v>
      </c>
    </row>
    <row r="69" spans="1:13" x14ac:dyDescent="0.35">
      <c r="A69" t="s">
        <v>693</v>
      </c>
      <c r="B69">
        <v>19.983116939999999</v>
      </c>
      <c r="C69">
        <v>0.778037969</v>
      </c>
      <c r="D69">
        <v>0.27333633899999998</v>
      </c>
      <c r="E69">
        <v>2.33983E-4</v>
      </c>
      <c r="F69">
        <v>1.3776136E-2</v>
      </c>
      <c r="G69" t="s">
        <v>13</v>
      </c>
      <c r="H69" t="s">
        <v>694</v>
      </c>
      <c r="I69" t="s">
        <v>15</v>
      </c>
      <c r="J69">
        <v>1</v>
      </c>
      <c r="K69">
        <v>1</v>
      </c>
      <c r="L69" t="s">
        <v>16</v>
      </c>
      <c r="M69">
        <v>1</v>
      </c>
    </row>
    <row r="70" spans="1:13" x14ac:dyDescent="0.35">
      <c r="A70" t="s">
        <v>107</v>
      </c>
      <c r="B70">
        <v>48.424359180000003</v>
      </c>
      <c r="C70">
        <v>-0.87666773200000003</v>
      </c>
      <c r="D70">
        <v>0.41765796599999999</v>
      </c>
      <c r="E70">
        <v>1.271458E-3</v>
      </c>
      <c r="F70">
        <v>4.4114353000000002E-2</v>
      </c>
      <c r="G70" t="s">
        <v>13</v>
      </c>
      <c r="H70" t="s">
        <v>108</v>
      </c>
      <c r="I70" t="s">
        <v>15</v>
      </c>
      <c r="J70">
        <v>1</v>
      </c>
      <c r="K70">
        <v>-1</v>
      </c>
      <c r="L70" t="s">
        <v>16</v>
      </c>
      <c r="M70">
        <v>1</v>
      </c>
    </row>
    <row r="71" spans="1:13" x14ac:dyDescent="0.35">
      <c r="A71" t="s">
        <v>711</v>
      </c>
      <c r="B71">
        <v>10.531260440000001</v>
      </c>
      <c r="C71">
        <v>0.82708544900000003</v>
      </c>
      <c r="D71">
        <v>0.39668890800000001</v>
      </c>
      <c r="E71">
        <v>1.46419E-3</v>
      </c>
      <c r="F71">
        <v>4.7575480000000003E-2</v>
      </c>
      <c r="G71" t="s">
        <v>13</v>
      </c>
      <c r="H71" t="s">
        <v>712</v>
      </c>
      <c r="I71" t="s">
        <v>15</v>
      </c>
      <c r="J71">
        <v>1</v>
      </c>
      <c r="K71">
        <v>1</v>
      </c>
      <c r="L71" t="s">
        <v>16</v>
      </c>
      <c r="M71">
        <v>1</v>
      </c>
    </row>
    <row r="72" spans="1:13" x14ac:dyDescent="0.35">
      <c r="A72" t="s">
        <v>478</v>
      </c>
      <c r="B72">
        <v>254.5089274</v>
      </c>
      <c r="C72">
        <v>0.54608634</v>
      </c>
      <c r="D72">
        <v>0.173259571</v>
      </c>
      <c r="E72">
        <v>1.3564600000000001E-4</v>
      </c>
      <c r="F72">
        <v>9.5253539999999998E-3</v>
      </c>
      <c r="G72" t="s">
        <v>13</v>
      </c>
      <c r="H72" t="s">
        <v>479</v>
      </c>
      <c r="I72" t="s">
        <v>15</v>
      </c>
      <c r="J72">
        <v>1</v>
      </c>
      <c r="K72">
        <v>1</v>
      </c>
      <c r="L72" t="s">
        <v>16</v>
      </c>
    </row>
    <row r="73" spans="1:13" x14ac:dyDescent="0.35">
      <c r="A73" t="s">
        <v>386</v>
      </c>
      <c r="B73">
        <v>598.95244249999996</v>
      </c>
      <c r="C73">
        <v>0.44465552200000003</v>
      </c>
      <c r="D73">
        <v>0.17434349199999999</v>
      </c>
      <c r="E73">
        <v>1.098283E-3</v>
      </c>
      <c r="F73">
        <v>4.0339252999999999E-2</v>
      </c>
      <c r="G73" t="s">
        <v>13</v>
      </c>
      <c r="H73" t="s">
        <v>387</v>
      </c>
      <c r="I73" t="s">
        <v>15</v>
      </c>
      <c r="J73">
        <v>1</v>
      </c>
      <c r="K73">
        <v>1</v>
      </c>
      <c r="L73" t="s">
        <v>16</v>
      </c>
      <c r="M73">
        <v>1</v>
      </c>
    </row>
    <row r="74" spans="1:13" x14ac:dyDescent="0.35">
      <c r="A74" t="s">
        <v>846</v>
      </c>
      <c r="B74">
        <v>24.894779979999999</v>
      </c>
      <c r="C74">
        <v>1.646465209</v>
      </c>
      <c r="D74">
        <v>0.41220864800000001</v>
      </c>
      <c r="E74" s="1">
        <v>2.8899999999999999E-6</v>
      </c>
      <c r="F74">
        <v>5.4847200000000004E-4</v>
      </c>
      <c r="G74" t="s">
        <v>13</v>
      </c>
      <c r="H74" t="s">
        <v>847</v>
      </c>
      <c r="I74" t="s">
        <v>15</v>
      </c>
      <c r="J74">
        <v>1</v>
      </c>
      <c r="K74">
        <v>1</v>
      </c>
      <c r="L74" t="s">
        <v>16</v>
      </c>
      <c r="M74">
        <v>1</v>
      </c>
    </row>
    <row r="75" spans="1:13" x14ac:dyDescent="0.35">
      <c r="A75" t="s">
        <v>174</v>
      </c>
      <c r="B75">
        <v>184.63625020000001</v>
      </c>
      <c r="C75">
        <v>-0.67290587499999999</v>
      </c>
      <c r="D75">
        <v>0.237959491</v>
      </c>
      <c r="E75">
        <v>2.6141000000000001E-4</v>
      </c>
      <c r="F75">
        <v>1.4887934E-2</v>
      </c>
      <c r="G75" t="s">
        <v>13</v>
      </c>
      <c r="H75" t="s">
        <v>175</v>
      </c>
      <c r="I75" t="s">
        <v>15</v>
      </c>
      <c r="J75">
        <v>1</v>
      </c>
      <c r="K75">
        <v>-1</v>
      </c>
      <c r="L75" t="s">
        <v>16</v>
      </c>
      <c r="M75">
        <v>1</v>
      </c>
    </row>
    <row r="76" spans="1:13" x14ac:dyDescent="0.35">
      <c r="A76" t="s">
        <v>309</v>
      </c>
      <c r="B76">
        <v>237.3009198</v>
      </c>
      <c r="C76">
        <v>-0.372912831</v>
      </c>
      <c r="D76">
        <v>0.13630419599999999</v>
      </c>
      <c r="E76">
        <v>8.8000000000000003E-4</v>
      </c>
      <c r="F76">
        <v>3.4792716000000001E-2</v>
      </c>
      <c r="G76" t="s">
        <v>13</v>
      </c>
      <c r="H76" t="s">
        <v>310</v>
      </c>
      <c r="I76" t="s">
        <v>15</v>
      </c>
      <c r="J76">
        <v>1</v>
      </c>
      <c r="K76">
        <v>-1</v>
      </c>
      <c r="L76" t="s">
        <v>16</v>
      </c>
      <c r="M76">
        <v>1</v>
      </c>
    </row>
    <row r="77" spans="1:13" x14ac:dyDescent="0.35">
      <c r="A77" t="s">
        <v>269</v>
      </c>
      <c r="B77">
        <v>204.86214659999999</v>
      </c>
      <c r="C77">
        <v>-0.46077097</v>
      </c>
      <c r="D77">
        <v>0.17713058800000001</v>
      </c>
      <c r="E77">
        <v>8.6936299999999995E-4</v>
      </c>
      <c r="F77">
        <v>3.4443344000000001E-2</v>
      </c>
      <c r="G77" t="s">
        <v>13</v>
      </c>
      <c r="H77" t="s">
        <v>270</v>
      </c>
      <c r="I77" t="s">
        <v>15</v>
      </c>
      <c r="J77">
        <v>1</v>
      </c>
      <c r="K77">
        <v>-1</v>
      </c>
      <c r="L77" t="s">
        <v>16</v>
      </c>
      <c r="M77">
        <v>1</v>
      </c>
    </row>
    <row r="78" spans="1:13" x14ac:dyDescent="0.35">
      <c r="A78" t="s">
        <v>762</v>
      </c>
      <c r="B78">
        <v>78.436945129999998</v>
      </c>
      <c r="C78">
        <v>0.97037503899999999</v>
      </c>
      <c r="D78">
        <v>0.24891622699999999</v>
      </c>
      <c r="E78" s="1">
        <v>5.2499999999999997E-6</v>
      </c>
      <c r="F78">
        <v>8.3470699999999996E-4</v>
      </c>
      <c r="G78" t="s">
        <v>13</v>
      </c>
      <c r="H78" t="s">
        <v>763</v>
      </c>
      <c r="I78" t="s">
        <v>15</v>
      </c>
      <c r="J78">
        <v>1</v>
      </c>
      <c r="K78">
        <v>1</v>
      </c>
      <c r="L78" t="s">
        <v>16</v>
      </c>
    </row>
    <row r="79" spans="1:13" x14ac:dyDescent="0.35">
      <c r="A79" t="s">
        <v>844</v>
      </c>
      <c r="B79">
        <v>22.091506800000001</v>
      </c>
      <c r="C79">
        <v>1.568267471</v>
      </c>
      <c r="D79">
        <v>0.36643616800000001</v>
      </c>
      <c r="E79" s="1">
        <v>9.0800000000000003E-7</v>
      </c>
      <c r="F79">
        <v>2.0926199999999999E-4</v>
      </c>
      <c r="G79" t="s">
        <v>13</v>
      </c>
      <c r="H79" t="s">
        <v>845</v>
      </c>
      <c r="I79" t="s">
        <v>15</v>
      </c>
      <c r="J79">
        <v>1</v>
      </c>
      <c r="K79">
        <v>1</v>
      </c>
      <c r="L79" t="s">
        <v>16</v>
      </c>
      <c r="M79">
        <v>1</v>
      </c>
    </row>
    <row r="80" spans="1:13" x14ac:dyDescent="0.35">
      <c r="A80" t="s">
        <v>77</v>
      </c>
      <c r="B80">
        <v>4535.7714459999997</v>
      </c>
      <c r="C80">
        <v>-1.066749234</v>
      </c>
      <c r="D80">
        <v>0.34823873500000002</v>
      </c>
      <c r="E80" s="1">
        <v>8.4400000000000005E-5</v>
      </c>
      <c r="F80">
        <v>6.8744690000000002E-3</v>
      </c>
      <c r="G80" t="s">
        <v>13</v>
      </c>
      <c r="H80" t="s">
        <v>78</v>
      </c>
      <c r="I80" t="s">
        <v>15</v>
      </c>
      <c r="J80">
        <v>1</v>
      </c>
      <c r="K80">
        <v>-1</v>
      </c>
      <c r="L80" t="s">
        <v>16</v>
      </c>
    </row>
    <row r="81" spans="1:13" x14ac:dyDescent="0.35">
      <c r="A81" t="s">
        <v>562</v>
      </c>
      <c r="B81">
        <v>312.38083540000002</v>
      </c>
      <c r="C81">
        <v>0.638778913</v>
      </c>
      <c r="D81">
        <v>0.19274417399999999</v>
      </c>
      <c r="E81" s="1">
        <v>6.4800000000000003E-5</v>
      </c>
      <c r="F81">
        <v>5.6114829999999996E-3</v>
      </c>
      <c r="G81" t="s">
        <v>13</v>
      </c>
      <c r="H81" t="s">
        <v>563</v>
      </c>
      <c r="I81" t="s">
        <v>15</v>
      </c>
      <c r="J81">
        <v>1</v>
      </c>
      <c r="K81">
        <v>1</v>
      </c>
      <c r="L81" t="s">
        <v>16</v>
      </c>
      <c r="M81">
        <v>1</v>
      </c>
    </row>
    <row r="82" spans="1:13" x14ac:dyDescent="0.35">
      <c r="A82" t="s">
        <v>360</v>
      </c>
      <c r="B82">
        <v>105.7161593</v>
      </c>
      <c r="C82">
        <v>0.38513673100000001</v>
      </c>
      <c r="D82">
        <v>0.148928746</v>
      </c>
      <c r="E82">
        <v>1.2871200000000001E-3</v>
      </c>
      <c r="F82">
        <v>4.4219625999999998E-2</v>
      </c>
      <c r="G82" t="s">
        <v>13</v>
      </c>
      <c r="H82" t="s">
        <v>361</v>
      </c>
      <c r="I82" t="s">
        <v>15</v>
      </c>
      <c r="J82">
        <v>1</v>
      </c>
      <c r="K82">
        <v>1</v>
      </c>
      <c r="L82" t="s">
        <v>16</v>
      </c>
      <c r="M82">
        <v>1</v>
      </c>
    </row>
    <row r="83" spans="1:13" x14ac:dyDescent="0.35">
      <c r="A83" t="s">
        <v>865</v>
      </c>
      <c r="B83">
        <v>19.864817389999999</v>
      </c>
      <c r="C83">
        <v>2.081726594</v>
      </c>
      <c r="D83">
        <v>0.80455542400000002</v>
      </c>
      <c r="E83">
        <v>3.02143E-4</v>
      </c>
      <c r="F83">
        <v>1.6489777000000001E-2</v>
      </c>
      <c r="G83" t="s">
        <v>13</v>
      </c>
      <c r="H83" t="s">
        <v>361</v>
      </c>
      <c r="I83" t="s">
        <v>15</v>
      </c>
      <c r="J83">
        <v>1</v>
      </c>
      <c r="K83">
        <v>1</v>
      </c>
      <c r="L83" t="s">
        <v>16</v>
      </c>
      <c r="M83">
        <v>1</v>
      </c>
    </row>
    <row r="84" spans="1:13" x14ac:dyDescent="0.35">
      <c r="A84" t="s">
        <v>512</v>
      </c>
      <c r="B84">
        <v>292.49793169999998</v>
      </c>
      <c r="C84">
        <v>0.60209116399999996</v>
      </c>
      <c r="D84">
        <v>0.16004196300000001</v>
      </c>
      <c r="E84" s="1">
        <v>1.34E-5</v>
      </c>
      <c r="F84">
        <v>1.7561009999999999E-3</v>
      </c>
      <c r="G84" t="s">
        <v>13</v>
      </c>
      <c r="H84" t="s">
        <v>513</v>
      </c>
      <c r="I84" t="s">
        <v>15</v>
      </c>
      <c r="J84">
        <v>1</v>
      </c>
      <c r="K84">
        <v>1</v>
      </c>
      <c r="L84" t="s">
        <v>16</v>
      </c>
      <c r="M84">
        <v>1</v>
      </c>
    </row>
    <row r="85" spans="1:13" x14ac:dyDescent="0.35">
      <c r="A85" t="s">
        <v>772</v>
      </c>
      <c r="B85">
        <v>43.162336930000002</v>
      </c>
      <c r="C85">
        <v>1.067642896</v>
      </c>
      <c r="D85">
        <v>0.32344334200000002</v>
      </c>
      <c r="E85" s="1">
        <v>4.6100000000000002E-5</v>
      </c>
      <c r="F85">
        <v>4.3901679999999998E-3</v>
      </c>
      <c r="G85" t="s">
        <v>13</v>
      </c>
      <c r="H85" t="s">
        <v>773</v>
      </c>
      <c r="I85" t="s">
        <v>15</v>
      </c>
      <c r="J85">
        <v>1</v>
      </c>
      <c r="K85">
        <v>1</v>
      </c>
      <c r="L85" t="s">
        <v>16</v>
      </c>
    </row>
    <row r="86" spans="1:13" x14ac:dyDescent="0.35">
      <c r="A86" t="s">
        <v>679</v>
      </c>
      <c r="B86">
        <v>76.903405770000006</v>
      </c>
      <c r="C86">
        <v>0.75688712899999999</v>
      </c>
      <c r="D86">
        <v>0.27990743600000001</v>
      </c>
      <c r="E86">
        <v>3.59737E-4</v>
      </c>
      <c r="F86">
        <v>1.8706341000000001E-2</v>
      </c>
      <c r="G86" t="s">
        <v>13</v>
      </c>
      <c r="H86" t="s">
        <v>680</v>
      </c>
      <c r="I86" t="s">
        <v>15</v>
      </c>
      <c r="J86">
        <v>1</v>
      </c>
      <c r="K86">
        <v>1</v>
      </c>
      <c r="L86" t="s">
        <v>16</v>
      </c>
      <c r="M86">
        <v>1</v>
      </c>
    </row>
    <row r="87" spans="1:13" x14ac:dyDescent="0.35">
      <c r="A87" t="s">
        <v>281</v>
      </c>
      <c r="B87">
        <v>128.0071978</v>
      </c>
      <c r="C87">
        <v>-0.44454159799999998</v>
      </c>
      <c r="D87">
        <v>0.18189379</v>
      </c>
      <c r="E87">
        <v>1.3855950000000001E-3</v>
      </c>
      <c r="F87">
        <v>4.6435628999999999E-2</v>
      </c>
      <c r="G87" t="s">
        <v>13</v>
      </c>
      <c r="H87" t="s">
        <v>282</v>
      </c>
      <c r="I87" t="s">
        <v>15</v>
      </c>
      <c r="J87">
        <v>1</v>
      </c>
      <c r="K87">
        <v>-1</v>
      </c>
      <c r="L87" t="s">
        <v>16</v>
      </c>
      <c r="M87">
        <v>1</v>
      </c>
    </row>
    <row r="88" spans="1:13" x14ac:dyDescent="0.35">
      <c r="A88" t="s">
        <v>815</v>
      </c>
      <c r="B88">
        <v>11.537967220000001</v>
      </c>
      <c r="C88">
        <v>1.2408185169999999</v>
      </c>
      <c r="D88">
        <v>0.49089733800000002</v>
      </c>
      <c r="E88">
        <v>4.2276800000000002E-4</v>
      </c>
      <c r="F88">
        <v>2.0679524000000001E-2</v>
      </c>
      <c r="G88" t="s">
        <v>13</v>
      </c>
      <c r="H88" t="s">
        <v>816</v>
      </c>
      <c r="I88" t="s">
        <v>15</v>
      </c>
      <c r="J88">
        <v>1</v>
      </c>
      <c r="K88">
        <v>1</v>
      </c>
      <c r="L88" t="s">
        <v>16</v>
      </c>
      <c r="M88">
        <v>1</v>
      </c>
    </row>
    <row r="89" spans="1:13" x14ac:dyDescent="0.35">
      <c r="A89" t="s">
        <v>400</v>
      </c>
      <c r="B89">
        <v>878.8892085</v>
      </c>
      <c r="C89">
        <v>0.45947232300000002</v>
      </c>
      <c r="D89">
        <v>0.17126085799999999</v>
      </c>
      <c r="E89">
        <v>7.2602099999999998E-4</v>
      </c>
      <c r="F89">
        <v>3.0942392999999999E-2</v>
      </c>
      <c r="G89" t="s">
        <v>13</v>
      </c>
      <c r="H89" t="s">
        <v>401</v>
      </c>
      <c r="I89" t="s">
        <v>15</v>
      </c>
      <c r="J89">
        <v>1</v>
      </c>
      <c r="K89">
        <v>1</v>
      </c>
      <c r="L89" t="s">
        <v>16</v>
      </c>
      <c r="M89">
        <v>1</v>
      </c>
    </row>
    <row r="90" spans="1:13" x14ac:dyDescent="0.35">
      <c r="A90" t="s">
        <v>580</v>
      </c>
      <c r="B90">
        <v>63.78070116</v>
      </c>
      <c r="C90">
        <v>0.65405062300000005</v>
      </c>
      <c r="D90">
        <v>0.29775246500000002</v>
      </c>
      <c r="E90">
        <v>1.456169E-3</v>
      </c>
      <c r="F90">
        <v>4.7567670999999999E-2</v>
      </c>
      <c r="G90" t="s">
        <v>13</v>
      </c>
      <c r="H90" t="s">
        <v>581</v>
      </c>
      <c r="I90" t="s">
        <v>15</v>
      </c>
      <c r="J90">
        <v>1</v>
      </c>
      <c r="K90">
        <v>1</v>
      </c>
      <c r="L90" t="s">
        <v>16</v>
      </c>
      <c r="M90">
        <v>1</v>
      </c>
    </row>
    <row r="91" spans="1:13" x14ac:dyDescent="0.35">
      <c r="A91" t="s">
        <v>809</v>
      </c>
      <c r="B91">
        <v>133.96239940000001</v>
      </c>
      <c r="C91">
        <v>1.2343324520000001</v>
      </c>
      <c r="D91">
        <v>0.53601277000000003</v>
      </c>
      <c r="E91">
        <v>7.3138700000000001E-4</v>
      </c>
      <c r="F91">
        <v>3.1101835000000001E-2</v>
      </c>
      <c r="G91" t="s">
        <v>13</v>
      </c>
      <c r="H91" t="s">
        <v>810</v>
      </c>
      <c r="I91" t="s">
        <v>15</v>
      </c>
      <c r="J91">
        <v>1</v>
      </c>
      <c r="K91">
        <v>1</v>
      </c>
      <c r="L91" t="s">
        <v>16</v>
      </c>
      <c r="M91">
        <v>1</v>
      </c>
    </row>
    <row r="92" spans="1:13" x14ac:dyDescent="0.35">
      <c r="A92" t="s">
        <v>91</v>
      </c>
      <c r="B92">
        <v>78.942671689999997</v>
      </c>
      <c r="C92">
        <v>-0.95648888399999998</v>
      </c>
      <c r="D92">
        <v>0.31234253699999998</v>
      </c>
      <c r="E92" s="1">
        <v>9.7499999999999998E-5</v>
      </c>
      <c r="F92">
        <v>7.6483100000000002E-3</v>
      </c>
      <c r="G92" t="s">
        <v>13</v>
      </c>
      <c r="H92" t="s">
        <v>92</v>
      </c>
      <c r="I92" t="s">
        <v>15</v>
      </c>
      <c r="J92">
        <v>1</v>
      </c>
      <c r="K92">
        <v>-1</v>
      </c>
      <c r="L92" t="s">
        <v>16</v>
      </c>
      <c r="M92">
        <v>1</v>
      </c>
    </row>
    <row r="93" spans="1:13" x14ac:dyDescent="0.35">
      <c r="A93" t="s">
        <v>137</v>
      </c>
      <c r="B93">
        <v>63.61465158</v>
      </c>
      <c r="C93">
        <v>-0.80738844899999995</v>
      </c>
      <c r="D93">
        <v>0.22142669600000001</v>
      </c>
      <c r="E93" s="1">
        <v>1.5099999999999999E-5</v>
      </c>
      <c r="F93">
        <v>1.9040420000000001E-3</v>
      </c>
      <c r="G93" t="s">
        <v>13</v>
      </c>
      <c r="H93" t="s">
        <v>138</v>
      </c>
      <c r="I93" t="s">
        <v>15</v>
      </c>
      <c r="J93">
        <v>1</v>
      </c>
      <c r="K93">
        <v>-1</v>
      </c>
      <c r="L93" t="s">
        <v>16</v>
      </c>
    </row>
    <row r="94" spans="1:13" x14ac:dyDescent="0.35">
      <c r="A94" t="s">
        <v>610</v>
      </c>
      <c r="B94">
        <v>59.216434620000001</v>
      </c>
      <c r="C94">
        <v>0.67604107599999996</v>
      </c>
      <c r="D94">
        <v>0.25854638800000002</v>
      </c>
      <c r="E94">
        <v>5.1043400000000004E-4</v>
      </c>
      <c r="F94">
        <v>2.3707933E-2</v>
      </c>
      <c r="G94" t="s">
        <v>13</v>
      </c>
      <c r="H94" t="s">
        <v>611</v>
      </c>
      <c r="I94" t="s">
        <v>15</v>
      </c>
      <c r="J94">
        <v>1</v>
      </c>
      <c r="K94">
        <v>1</v>
      </c>
      <c r="L94" t="s">
        <v>16</v>
      </c>
      <c r="M94">
        <v>1</v>
      </c>
    </row>
    <row r="95" spans="1:13" x14ac:dyDescent="0.35">
      <c r="A95" t="s">
        <v>152</v>
      </c>
      <c r="B95">
        <v>43.592427370000003</v>
      </c>
      <c r="C95">
        <v>-0.73194515999999998</v>
      </c>
      <c r="D95">
        <v>0.21404395200000001</v>
      </c>
      <c r="E95" s="1">
        <v>3.79E-5</v>
      </c>
      <c r="F95">
        <v>3.7796290000000001E-3</v>
      </c>
      <c r="G95" t="s">
        <v>13</v>
      </c>
      <c r="H95" t="s">
        <v>153</v>
      </c>
      <c r="I95" t="s">
        <v>15</v>
      </c>
      <c r="J95">
        <v>1</v>
      </c>
      <c r="K95">
        <v>-1</v>
      </c>
      <c r="L95" t="s">
        <v>16</v>
      </c>
      <c r="M95">
        <v>1</v>
      </c>
    </row>
    <row r="96" spans="1:13" x14ac:dyDescent="0.35">
      <c r="A96" t="s">
        <v>263</v>
      </c>
      <c r="B96">
        <v>98.185715770000002</v>
      </c>
      <c r="C96">
        <v>-0.47931572500000003</v>
      </c>
      <c r="D96">
        <v>0.19380032799999999</v>
      </c>
      <c r="E96">
        <v>1.1473340000000001E-3</v>
      </c>
      <c r="F96">
        <v>4.1394496000000003E-2</v>
      </c>
      <c r="G96" t="s">
        <v>13</v>
      </c>
      <c r="H96" t="s">
        <v>264</v>
      </c>
      <c r="I96" t="s">
        <v>15</v>
      </c>
      <c r="J96">
        <v>1</v>
      </c>
      <c r="K96">
        <v>-1</v>
      </c>
      <c r="L96" t="s">
        <v>16</v>
      </c>
      <c r="M96">
        <v>1</v>
      </c>
    </row>
    <row r="97" spans="1:13" x14ac:dyDescent="0.35">
      <c r="A97" t="s">
        <v>778</v>
      </c>
      <c r="B97">
        <v>68.412640440000004</v>
      </c>
      <c r="C97">
        <v>1.088907498</v>
      </c>
      <c r="D97">
        <v>0.15641949599999999</v>
      </c>
      <c r="E97" s="1">
        <v>2.01E-13</v>
      </c>
      <c r="F97" s="1">
        <v>1.8299999999999999E-10</v>
      </c>
      <c r="G97" t="s">
        <v>13</v>
      </c>
      <c r="H97" t="s">
        <v>779</v>
      </c>
      <c r="I97" t="s">
        <v>15</v>
      </c>
      <c r="J97">
        <v>1</v>
      </c>
      <c r="K97">
        <v>1</v>
      </c>
      <c r="L97" t="s">
        <v>16</v>
      </c>
    </row>
    <row r="98" spans="1:13" x14ac:dyDescent="0.35">
      <c r="A98" t="s">
        <v>436</v>
      </c>
      <c r="B98">
        <v>149.8378007</v>
      </c>
      <c r="C98">
        <v>0.50984777000000003</v>
      </c>
      <c r="D98">
        <v>0.17986299</v>
      </c>
      <c r="E98">
        <v>3.9953800000000001E-4</v>
      </c>
      <c r="F98">
        <v>2.0043021000000001E-2</v>
      </c>
      <c r="G98" t="s">
        <v>13</v>
      </c>
      <c r="H98" t="s">
        <v>437</v>
      </c>
      <c r="I98" t="s">
        <v>15</v>
      </c>
      <c r="J98">
        <v>1</v>
      </c>
      <c r="K98">
        <v>1</v>
      </c>
      <c r="L98" t="s">
        <v>16</v>
      </c>
      <c r="M98">
        <v>1</v>
      </c>
    </row>
    <row r="99" spans="1:13" x14ac:dyDescent="0.35">
      <c r="A99" t="s">
        <v>297</v>
      </c>
      <c r="B99">
        <v>116.3263322</v>
      </c>
      <c r="C99">
        <v>-0.40894796100000003</v>
      </c>
      <c r="D99">
        <v>0.16233561899999999</v>
      </c>
      <c r="E99">
        <v>1.3399760000000001E-3</v>
      </c>
      <c r="F99">
        <v>4.5487701999999998E-2</v>
      </c>
      <c r="G99" t="s">
        <v>13</v>
      </c>
      <c r="H99" t="s">
        <v>298</v>
      </c>
      <c r="I99" t="s">
        <v>15</v>
      </c>
      <c r="J99">
        <v>1</v>
      </c>
      <c r="K99">
        <v>-1</v>
      </c>
      <c r="L99" t="s">
        <v>16</v>
      </c>
      <c r="M99">
        <v>1</v>
      </c>
    </row>
    <row r="100" spans="1:13" x14ac:dyDescent="0.35">
      <c r="A100" t="s">
        <v>504</v>
      </c>
      <c r="B100">
        <v>33.308438860000003</v>
      </c>
      <c r="C100">
        <v>0.59112946700000002</v>
      </c>
      <c r="D100">
        <v>0.24577101000000001</v>
      </c>
      <c r="E100">
        <v>1.047666E-3</v>
      </c>
      <c r="F100">
        <v>3.8979424999999998E-2</v>
      </c>
      <c r="G100" t="s">
        <v>13</v>
      </c>
      <c r="H100" t="s">
        <v>505</v>
      </c>
      <c r="I100" t="s">
        <v>15</v>
      </c>
      <c r="J100">
        <v>1</v>
      </c>
      <c r="K100">
        <v>1</v>
      </c>
      <c r="L100" t="s">
        <v>16</v>
      </c>
      <c r="M100">
        <v>1</v>
      </c>
    </row>
    <row r="101" spans="1:13" x14ac:dyDescent="0.35">
      <c r="A101" t="s">
        <v>540</v>
      </c>
      <c r="B101">
        <v>94.151272710000001</v>
      </c>
      <c r="C101">
        <v>0.62205967100000004</v>
      </c>
      <c r="D101">
        <v>0.17105587899999999</v>
      </c>
      <c r="E101" s="1">
        <v>2.09E-5</v>
      </c>
      <c r="F101">
        <v>2.4666060000000001E-3</v>
      </c>
      <c r="G101" t="s">
        <v>13</v>
      </c>
      <c r="H101" t="s">
        <v>541</v>
      </c>
      <c r="I101" t="s">
        <v>15</v>
      </c>
      <c r="J101">
        <v>1</v>
      </c>
      <c r="K101">
        <v>1</v>
      </c>
      <c r="L101" t="s">
        <v>16</v>
      </c>
    </row>
    <row r="102" spans="1:13" x14ac:dyDescent="0.35">
      <c r="A102" t="s">
        <v>46</v>
      </c>
      <c r="B102">
        <v>23.662646890000001</v>
      </c>
      <c r="C102">
        <v>-1.620027356</v>
      </c>
      <c r="D102">
        <v>0.44482592900000001</v>
      </c>
      <c r="E102" s="1">
        <v>1.06E-5</v>
      </c>
      <c r="F102">
        <v>1.460998E-3</v>
      </c>
      <c r="G102" t="s">
        <v>13</v>
      </c>
      <c r="H102" t="s">
        <v>47</v>
      </c>
      <c r="I102" t="s">
        <v>15</v>
      </c>
      <c r="J102">
        <v>1</v>
      </c>
      <c r="K102">
        <v>-1</v>
      </c>
      <c r="L102" t="s">
        <v>16</v>
      </c>
      <c r="M102">
        <v>1</v>
      </c>
    </row>
    <row r="103" spans="1:13" x14ac:dyDescent="0.35">
      <c r="A103" t="s">
        <v>606</v>
      </c>
      <c r="B103">
        <v>17.148773940000002</v>
      </c>
      <c r="C103">
        <v>0.67139297099999995</v>
      </c>
      <c r="D103">
        <v>0.22518237999999999</v>
      </c>
      <c r="E103">
        <v>1.84756E-4</v>
      </c>
      <c r="F103">
        <v>1.1784996000000001E-2</v>
      </c>
      <c r="G103" t="s">
        <v>13</v>
      </c>
      <c r="H103" t="s">
        <v>607</v>
      </c>
      <c r="I103" t="s">
        <v>15</v>
      </c>
      <c r="J103">
        <v>1</v>
      </c>
      <c r="K103">
        <v>1</v>
      </c>
      <c r="L103" t="s">
        <v>16</v>
      </c>
      <c r="M103">
        <v>1</v>
      </c>
    </row>
    <row r="104" spans="1:13" x14ac:dyDescent="0.35">
      <c r="A104" t="s">
        <v>50</v>
      </c>
      <c r="B104">
        <v>9.9470629329999998</v>
      </c>
      <c r="C104">
        <v>-1.547320306</v>
      </c>
      <c r="D104">
        <v>0.58633767400000003</v>
      </c>
      <c r="E104">
        <v>2.8506099999999997E-4</v>
      </c>
      <c r="F104">
        <v>1.5811359000000001E-2</v>
      </c>
      <c r="G104" t="s">
        <v>13</v>
      </c>
      <c r="H104" t="s">
        <v>51</v>
      </c>
      <c r="I104" t="s">
        <v>15</v>
      </c>
      <c r="J104">
        <v>1</v>
      </c>
      <c r="K104">
        <v>-1</v>
      </c>
      <c r="L104" t="s">
        <v>16</v>
      </c>
      <c r="M104">
        <v>1</v>
      </c>
    </row>
    <row r="105" spans="1:13" x14ac:dyDescent="0.35">
      <c r="A105" t="s">
        <v>34</v>
      </c>
      <c r="B105">
        <v>29.63199023</v>
      </c>
      <c r="C105">
        <v>-1.848695929</v>
      </c>
      <c r="D105">
        <v>0.67259154399999999</v>
      </c>
      <c r="E105">
        <v>1.72957E-4</v>
      </c>
      <c r="F105">
        <v>1.133463E-2</v>
      </c>
      <c r="G105" t="s">
        <v>13</v>
      </c>
      <c r="H105" t="s">
        <v>35</v>
      </c>
      <c r="I105" t="s">
        <v>15</v>
      </c>
      <c r="J105">
        <v>1</v>
      </c>
      <c r="K105">
        <v>-1</v>
      </c>
      <c r="L105" t="s">
        <v>16</v>
      </c>
      <c r="M105">
        <v>1</v>
      </c>
    </row>
    <row r="106" spans="1:13" x14ac:dyDescent="0.35">
      <c r="A106" t="s">
        <v>60</v>
      </c>
      <c r="B106">
        <v>11.11434154</v>
      </c>
      <c r="C106">
        <v>-1.3490208420000001</v>
      </c>
      <c r="D106">
        <v>0.61250086000000004</v>
      </c>
      <c r="E106">
        <v>8.59492E-4</v>
      </c>
      <c r="F106">
        <v>3.4443344000000001E-2</v>
      </c>
      <c r="G106" t="s">
        <v>13</v>
      </c>
      <c r="H106" t="s">
        <v>35</v>
      </c>
      <c r="I106" t="s">
        <v>15</v>
      </c>
      <c r="J106">
        <v>1</v>
      </c>
      <c r="K106">
        <v>-1</v>
      </c>
      <c r="L106" t="s">
        <v>16</v>
      </c>
    </row>
    <row r="107" spans="1:13" x14ac:dyDescent="0.35">
      <c r="A107" t="s">
        <v>848</v>
      </c>
      <c r="B107">
        <v>77.668881720000002</v>
      </c>
      <c r="C107">
        <v>1.700472416</v>
      </c>
      <c r="D107">
        <v>0.59166654100000005</v>
      </c>
      <c r="E107">
        <v>1.4609200000000001E-4</v>
      </c>
      <c r="F107">
        <v>9.9735980000000002E-3</v>
      </c>
      <c r="G107" t="s">
        <v>13</v>
      </c>
      <c r="H107" t="s">
        <v>849</v>
      </c>
      <c r="I107" t="s">
        <v>15</v>
      </c>
      <c r="J107">
        <v>1</v>
      </c>
      <c r="K107">
        <v>1</v>
      </c>
      <c r="L107" t="s">
        <v>16</v>
      </c>
    </row>
    <row r="108" spans="1:13" x14ac:dyDescent="0.35">
      <c r="A108" t="s">
        <v>52</v>
      </c>
      <c r="B108">
        <v>256.49215579999998</v>
      </c>
      <c r="C108">
        <v>-1.540922197</v>
      </c>
      <c r="D108">
        <v>0.72182019600000003</v>
      </c>
      <c r="E108">
        <v>7.9829200000000003E-4</v>
      </c>
      <c r="F108">
        <v>3.2993767E-2</v>
      </c>
      <c r="G108" t="s">
        <v>13</v>
      </c>
      <c r="H108" t="s">
        <v>53</v>
      </c>
      <c r="I108" t="s">
        <v>15</v>
      </c>
      <c r="J108">
        <v>1</v>
      </c>
      <c r="K108">
        <v>-1</v>
      </c>
      <c r="L108" t="s">
        <v>16</v>
      </c>
      <c r="M108">
        <v>1</v>
      </c>
    </row>
    <row r="109" spans="1:13" x14ac:dyDescent="0.35">
      <c r="A109" t="s">
        <v>619</v>
      </c>
      <c r="B109">
        <v>58.023209280000003</v>
      </c>
      <c r="C109">
        <v>0.68788190100000002</v>
      </c>
      <c r="D109">
        <v>0.303042215</v>
      </c>
      <c r="E109">
        <v>1.184055E-3</v>
      </c>
      <c r="F109">
        <v>4.1804562000000003E-2</v>
      </c>
      <c r="G109" t="s">
        <v>13</v>
      </c>
      <c r="H109" t="s">
        <v>620</v>
      </c>
      <c r="I109" t="s">
        <v>15</v>
      </c>
      <c r="J109">
        <v>1</v>
      </c>
      <c r="K109">
        <v>1</v>
      </c>
      <c r="L109" t="s">
        <v>16</v>
      </c>
      <c r="M109">
        <v>1</v>
      </c>
    </row>
    <row r="110" spans="1:13" x14ac:dyDescent="0.35">
      <c r="A110" t="s">
        <v>604</v>
      </c>
      <c r="B110">
        <v>64.673462560000004</v>
      </c>
      <c r="C110">
        <v>0.67075790300000004</v>
      </c>
      <c r="D110">
        <v>0.208951093</v>
      </c>
      <c r="E110" s="1">
        <v>8.6299999999999997E-5</v>
      </c>
      <c r="F110">
        <v>6.9610949999999996E-3</v>
      </c>
      <c r="G110" t="s">
        <v>13</v>
      </c>
      <c r="H110" t="s">
        <v>605</v>
      </c>
      <c r="I110" t="s">
        <v>15</v>
      </c>
      <c r="J110">
        <v>1</v>
      </c>
      <c r="K110">
        <v>1</v>
      </c>
      <c r="L110" t="s">
        <v>16</v>
      </c>
      <c r="M110">
        <v>1</v>
      </c>
    </row>
    <row r="111" spans="1:13" x14ac:dyDescent="0.35">
      <c r="A111" t="s">
        <v>99</v>
      </c>
      <c r="B111">
        <v>28.555869640000001</v>
      </c>
      <c r="C111">
        <v>-0.904195992</v>
      </c>
      <c r="D111">
        <v>0.238193074</v>
      </c>
      <c r="E111" s="1">
        <v>7.96E-6</v>
      </c>
      <c r="F111">
        <v>1.1974819999999999E-3</v>
      </c>
      <c r="G111" t="s">
        <v>13</v>
      </c>
      <c r="H111" t="s">
        <v>100</v>
      </c>
      <c r="I111" t="s">
        <v>15</v>
      </c>
      <c r="J111">
        <v>1</v>
      </c>
      <c r="K111">
        <v>-1</v>
      </c>
      <c r="L111" t="s">
        <v>16</v>
      </c>
    </row>
    <row r="112" spans="1:13" x14ac:dyDescent="0.35">
      <c r="A112" t="s">
        <v>464</v>
      </c>
      <c r="B112">
        <v>225.68640149999999</v>
      </c>
      <c r="C112">
        <v>0.52775835500000001</v>
      </c>
      <c r="D112">
        <v>0.179218182</v>
      </c>
      <c r="E112">
        <v>2.7271199999999999E-4</v>
      </c>
      <c r="F112">
        <v>1.5303834000000001E-2</v>
      </c>
      <c r="G112" t="s">
        <v>13</v>
      </c>
      <c r="H112" t="s">
        <v>465</v>
      </c>
      <c r="I112" t="s">
        <v>15</v>
      </c>
      <c r="J112">
        <v>1</v>
      </c>
      <c r="K112">
        <v>1</v>
      </c>
      <c r="L112" t="s">
        <v>16</v>
      </c>
      <c r="M112">
        <v>1</v>
      </c>
    </row>
    <row r="113" spans="1:13" x14ac:dyDescent="0.35">
      <c r="A113" t="s">
        <v>198</v>
      </c>
      <c r="B113">
        <v>60.043635530000003</v>
      </c>
      <c r="C113">
        <v>-0.62490968400000002</v>
      </c>
      <c r="D113">
        <v>0.252490094</v>
      </c>
      <c r="E113">
        <v>7.7260899999999995E-4</v>
      </c>
      <c r="F113">
        <v>3.2351538999999999E-2</v>
      </c>
      <c r="G113" t="s">
        <v>13</v>
      </c>
      <c r="H113" t="s">
        <v>199</v>
      </c>
      <c r="I113" t="s">
        <v>15</v>
      </c>
      <c r="J113">
        <v>1</v>
      </c>
      <c r="K113">
        <v>-1</v>
      </c>
      <c r="L113" t="s">
        <v>16</v>
      </c>
      <c r="M113">
        <v>1</v>
      </c>
    </row>
    <row r="114" spans="1:13" x14ac:dyDescent="0.35">
      <c r="A114" t="s">
        <v>148</v>
      </c>
      <c r="B114">
        <v>215.67378020000001</v>
      </c>
      <c r="C114">
        <v>-0.74467256599999998</v>
      </c>
      <c r="D114">
        <v>0.13207250200000001</v>
      </c>
      <c r="E114" s="1">
        <v>1.19E-9</v>
      </c>
      <c r="F114" s="1">
        <v>6.1500000000000004E-7</v>
      </c>
      <c r="G114" t="s">
        <v>13</v>
      </c>
      <c r="H114" t="s">
        <v>149</v>
      </c>
      <c r="I114" t="s">
        <v>15</v>
      </c>
      <c r="J114">
        <v>1</v>
      </c>
      <c r="K114">
        <v>-1</v>
      </c>
      <c r="L114" t="s">
        <v>16</v>
      </c>
    </row>
    <row r="115" spans="1:13" x14ac:dyDescent="0.35">
      <c r="A115" t="s">
        <v>458</v>
      </c>
      <c r="B115">
        <v>41.490891810000001</v>
      </c>
      <c r="C115">
        <v>0.52490100699999998</v>
      </c>
      <c r="D115">
        <v>0.18253565199999999</v>
      </c>
      <c r="E115">
        <v>3.4482799999999999E-4</v>
      </c>
      <c r="F115">
        <v>1.797992E-2</v>
      </c>
      <c r="G115" t="s">
        <v>13</v>
      </c>
      <c r="H115" t="s">
        <v>459</v>
      </c>
      <c r="I115" t="s">
        <v>15</v>
      </c>
      <c r="J115">
        <v>1</v>
      </c>
      <c r="K115">
        <v>1</v>
      </c>
      <c r="L115" t="s">
        <v>16</v>
      </c>
      <c r="M115">
        <v>1</v>
      </c>
    </row>
    <row r="116" spans="1:13" x14ac:dyDescent="0.35">
      <c r="A116" t="s">
        <v>123</v>
      </c>
      <c r="B116">
        <v>50.261293469999998</v>
      </c>
      <c r="C116">
        <v>-0.83286925199999995</v>
      </c>
      <c r="D116">
        <v>0.26525438499999998</v>
      </c>
      <c r="E116" s="1">
        <v>8.5099999999999995E-5</v>
      </c>
      <c r="F116">
        <v>6.9014799999999998E-3</v>
      </c>
      <c r="G116" t="s">
        <v>13</v>
      </c>
      <c r="H116" t="s">
        <v>124</v>
      </c>
      <c r="I116" t="s">
        <v>15</v>
      </c>
      <c r="J116">
        <v>1</v>
      </c>
      <c r="K116">
        <v>-1</v>
      </c>
      <c r="L116" t="s">
        <v>16</v>
      </c>
      <c r="M116">
        <v>1</v>
      </c>
    </row>
    <row r="117" spans="1:13" x14ac:dyDescent="0.35">
      <c r="A117" t="s">
        <v>600</v>
      </c>
      <c r="B117">
        <v>27.095427390000001</v>
      </c>
      <c r="C117">
        <v>0.668014161</v>
      </c>
      <c r="D117">
        <v>0.25257228500000001</v>
      </c>
      <c r="E117">
        <v>4.82936E-4</v>
      </c>
      <c r="F117">
        <v>2.2762208999999999E-2</v>
      </c>
      <c r="G117" t="s">
        <v>13</v>
      </c>
      <c r="H117" t="s">
        <v>601</v>
      </c>
      <c r="I117" t="s">
        <v>15</v>
      </c>
      <c r="J117">
        <v>1</v>
      </c>
      <c r="K117">
        <v>1</v>
      </c>
      <c r="L117" t="s">
        <v>16</v>
      </c>
      <c r="M117">
        <v>1</v>
      </c>
    </row>
    <row r="118" spans="1:13" x14ac:dyDescent="0.35">
      <c r="A118" t="s">
        <v>382</v>
      </c>
      <c r="B118">
        <v>154.6060841</v>
      </c>
      <c r="C118">
        <v>0.43945136299999998</v>
      </c>
      <c r="D118">
        <v>0.168525012</v>
      </c>
      <c r="E118">
        <v>9.5733799999999996E-4</v>
      </c>
      <c r="F118">
        <v>3.6712666999999997E-2</v>
      </c>
      <c r="G118" t="s">
        <v>13</v>
      </c>
      <c r="H118" t="s">
        <v>383</v>
      </c>
      <c r="I118" t="s">
        <v>15</v>
      </c>
      <c r="J118">
        <v>1</v>
      </c>
      <c r="K118">
        <v>1</v>
      </c>
      <c r="L118" t="s">
        <v>16</v>
      </c>
      <c r="M118">
        <v>1</v>
      </c>
    </row>
    <row r="119" spans="1:13" x14ac:dyDescent="0.35">
      <c r="A119" t="s">
        <v>825</v>
      </c>
      <c r="B119">
        <v>75.880424009999999</v>
      </c>
      <c r="C119">
        <v>1.3218973759999999</v>
      </c>
      <c r="D119">
        <v>0.176955376</v>
      </c>
      <c r="E119" s="1">
        <v>4.7200000000000002E-15</v>
      </c>
      <c r="F119" s="1">
        <v>5.4400000000000002E-12</v>
      </c>
      <c r="G119" t="s">
        <v>13</v>
      </c>
      <c r="H119" t="s">
        <v>826</v>
      </c>
      <c r="I119" t="s">
        <v>15</v>
      </c>
      <c r="J119">
        <v>1</v>
      </c>
      <c r="K119">
        <v>1</v>
      </c>
      <c r="L119" t="s">
        <v>16</v>
      </c>
    </row>
    <row r="120" spans="1:13" x14ac:dyDescent="0.35">
      <c r="A120" t="s">
        <v>723</v>
      </c>
      <c r="B120">
        <v>396.97296510000001</v>
      </c>
      <c r="C120">
        <v>0.86830521500000002</v>
      </c>
      <c r="D120">
        <v>0.180504095</v>
      </c>
      <c r="E120" s="1">
        <v>9.39E-8</v>
      </c>
      <c r="F120" s="1">
        <v>3.1199999999999999E-5</v>
      </c>
      <c r="G120" t="s">
        <v>13</v>
      </c>
      <c r="H120" t="s">
        <v>724</v>
      </c>
      <c r="I120" t="s">
        <v>15</v>
      </c>
      <c r="J120">
        <v>1</v>
      </c>
      <c r="K120">
        <v>1</v>
      </c>
      <c r="L120" t="s">
        <v>16</v>
      </c>
    </row>
    <row r="121" spans="1:13" x14ac:dyDescent="0.35">
      <c r="A121" t="s">
        <v>416</v>
      </c>
      <c r="B121">
        <v>489.766863</v>
      </c>
      <c r="C121">
        <v>0.47235060400000001</v>
      </c>
      <c r="D121">
        <v>0.15254183599999999</v>
      </c>
      <c r="E121">
        <v>2.0086999999999999E-4</v>
      </c>
      <c r="F121">
        <v>1.2359632000000001E-2</v>
      </c>
      <c r="G121" t="s">
        <v>13</v>
      </c>
      <c r="H121" t="s">
        <v>417</v>
      </c>
      <c r="I121" t="s">
        <v>15</v>
      </c>
      <c r="J121">
        <v>1</v>
      </c>
      <c r="K121">
        <v>1</v>
      </c>
      <c r="L121" t="s">
        <v>16</v>
      </c>
      <c r="M121">
        <v>1</v>
      </c>
    </row>
    <row r="122" spans="1:13" x14ac:dyDescent="0.35">
      <c r="A122" t="s">
        <v>472</v>
      </c>
      <c r="B122">
        <v>413.53456240000003</v>
      </c>
      <c r="C122">
        <v>0.54362712199999996</v>
      </c>
      <c r="D122">
        <v>0.12681497799999999</v>
      </c>
      <c r="E122" s="1">
        <v>1.7E-6</v>
      </c>
      <c r="F122">
        <v>3.54483E-4</v>
      </c>
      <c r="G122" t="s">
        <v>13</v>
      </c>
      <c r="H122" t="s">
        <v>473</v>
      </c>
      <c r="I122" t="s">
        <v>15</v>
      </c>
      <c r="J122">
        <v>1</v>
      </c>
      <c r="K122">
        <v>1</v>
      </c>
      <c r="L122" t="s">
        <v>16</v>
      </c>
      <c r="M122">
        <v>1</v>
      </c>
    </row>
    <row r="123" spans="1:13" x14ac:dyDescent="0.35">
      <c r="A123" t="s">
        <v>354</v>
      </c>
      <c r="B123">
        <v>661.26800720000006</v>
      </c>
      <c r="C123">
        <v>0.36578960500000002</v>
      </c>
      <c r="D123">
        <v>0.12268620199999999</v>
      </c>
      <c r="E123">
        <v>4.4705100000000001E-4</v>
      </c>
      <c r="F123">
        <v>2.1744438000000001E-2</v>
      </c>
      <c r="G123" t="s">
        <v>13</v>
      </c>
      <c r="H123" t="s">
        <v>355</v>
      </c>
      <c r="I123" t="s">
        <v>15</v>
      </c>
      <c r="J123">
        <v>1</v>
      </c>
      <c r="K123">
        <v>1</v>
      </c>
      <c r="L123" t="s">
        <v>16</v>
      </c>
      <c r="M123">
        <v>1</v>
      </c>
    </row>
    <row r="124" spans="1:13" x14ac:dyDescent="0.35">
      <c r="A124" t="s">
        <v>58</v>
      </c>
      <c r="B124">
        <v>89.861101430000005</v>
      </c>
      <c r="C124">
        <v>-1.402696591</v>
      </c>
      <c r="D124">
        <v>0.45572286000000001</v>
      </c>
      <c r="E124" s="1">
        <v>7.3700000000000002E-5</v>
      </c>
      <c r="F124">
        <v>6.2079250000000004E-3</v>
      </c>
      <c r="G124" t="s">
        <v>13</v>
      </c>
      <c r="H124" t="s">
        <v>59</v>
      </c>
      <c r="I124" t="s">
        <v>15</v>
      </c>
      <c r="J124">
        <v>1</v>
      </c>
      <c r="K124">
        <v>-1</v>
      </c>
      <c r="L124" t="s">
        <v>16</v>
      </c>
      <c r="M124">
        <v>1</v>
      </c>
    </row>
    <row r="125" spans="1:13" x14ac:dyDescent="0.35">
      <c r="A125" t="s">
        <v>275</v>
      </c>
      <c r="B125">
        <v>36.076238189999998</v>
      </c>
      <c r="C125">
        <v>-0.44941642500000001</v>
      </c>
      <c r="D125">
        <v>0.17741589099999999</v>
      </c>
      <c r="E125">
        <v>1.1147450000000001E-3</v>
      </c>
      <c r="F125">
        <v>4.0631914999999998E-2</v>
      </c>
      <c r="G125" t="s">
        <v>13</v>
      </c>
      <c r="H125" t="s">
        <v>276</v>
      </c>
      <c r="I125" t="s">
        <v>15</v>
      </c>
      <c r="J125">
        <v>1</v>
      </c>
      <c r="K125">
        <v>-1</v>
      </c>
      <c r="L125" t="s">
        <v>16</v>
      </c>
      <c r="M125">
        <v>1</v>
      </c>
    </row>
    <row r="126" spans="1:13" x14ac:dyDescent="0.35">
      <c r="A126" t="s">
        <v>315</v>
      </c>
      <c r="B126">
        <v>770.62344150000001</v>
      </c>
      <c r="C126">
        <v>-0.30532579599999998</v>
      </c>
      <c r="D126">
        <v>0.100281804</v>
      </c>
      <c r="E126">
        <v>4.7267700000000001E-4</v>
      </c>
      <c r="F126">
        <v>2.2539509999999999E-2</v>
      </c>
      <c r="G126" t="s">
        <v>13</v>
      </c>
      <c r="H126" t="s">
        <v>316</v>
      </c>
      <c r="I126" t="s">
        <v>15</v>
      </c>
      <c r="J126">
        <v>1</v>
      </c>
      <c r="K126">
        <v>-1</v>
      </c>
      <c r="L126" t="s">
        <v>16</v>
      </c>
      <c r="M126">
        <v>1</v>
      </c>
    </row>
    <row r="127" spans="1:13" x14ac:dyDescent="0.35">
      <c r="A127" t="s">
        <v>488</v>
      </c>
      <c r="B127">
        <v>63.161320979999999</v>
      </c>
      <c r="C127">
        <v>0.56159639699999997</v>
      </c>
      <c r="D127">
        <v>0.23299998999999999</v>
      </c>
      <c r="E127">
        <v>1.0859159999999999E-3</v>
      </c>
      <c r="F127">
        <v>4.0115994000000002E-2</v>
      </c>
      <c r="G127" t="s">
        <v>13</v>
      </c>
      <c r="H127" t="s">
        <v>489</v>
      </c>
      <c r="I127" t="s">
        <v>15</v>
      </c>
      <c r="J127">
        <v>1</v>
      </c>
      <c r="K127">
        <v>1</v>
      </c>
      <c r="L127" t="s">
        <v>16</v>
      </c>
      <c r="M127">
        <v>1</v>
      </c>
    </row>
    <row r="128" spans="1:13" x14ac:dyDescent="0.35">
      <c r="A128" t="s">
        <v>133</v>
      </c>
      <c r="B128">
        <v>46.78659253</v>
      </c>
      <c r="C128">
        <v>-0.80811633400000005</v>
      </c>
      <c r="D128">
        <v>0.29997929000000001</v>
      </c>
      <c r="E128">
        <v>3.3520300000000001E-4</v>
      </c>
      <c r="F128">
        <v>1.7867557999999999E-2</v>
      </c>
      <c r="G128" t="s">
        <v>13</v>
      </c>
      <c r="H128" t="s">
        <v>134</v>
      </c>
      <c r="I128" t="s">
        <v>15</v>
      </c>
      <c r="J128">
        <v>1</v>
      </c>
      <c r="K128">
        <v>-1</v>
      </c>
      <c r="L128" t="s">
        <v>16</v>
      </c>
      <c r="M128">
        <v>1</v>
      </c>
    </row>
    <row r="129" spans="1:13" x14ac:dyDescent="0.35">
      <c r="A129" t="s">
        <v>259</v>
      </c>
      <c r="B129">
        <v>99.661181540000001</v>
      </c>
      <c r="C129">
        <v>-0.48493772299999999</v>
      </c>
      <c r="D129">
        <v>0.20164429</v>
      </c>
      <c r="E129">
        <v>1.3126139999999999E-3</v>
      </c>
      <c r="F129">
        <v>4.4934122E-2</v>
      </c>
      <c r="G129" t="s">
        <v>13</v>
      </c>
      <c r="H129" t="s">
        <v>260</v>
      </c>
      <c r="I129" t="s">
        <v>15</v>
      </c>
      <c r="J129">
        <v>1</v>
      </c>
      <c r="K129">
        <v>-1</v>
      </c>
      <c r="L129" t="s">
        <v>16</v>
      </c>
      <c r="M129">
        <v>1</v>
      </c>
    </row>
    <row r="130" spans="1:13" x14ac:dyDescent="0.35">
      <c r="A130" t="s">
        <v>649</v>
      </c>
      <c r="B130">
        <v>20.670672360000001</v>
      </c>
      <c r="C130">
        <v>0.72459117299999998</v>
      </c>
      <c r="D130">
        <v>0.27814428800000002</v>
      </c>
      <c r="E130">
        <v>4.9731199999999997E-4</v>
      </c>
      <c r="F130">
        <v>2.3211144999999999E-2</v>
      </c>
      <c r="G130" t="s">
        <v>13</v>
      </c>
      <c r="H130" t="s">
        <v>650</v>
      </c>
      <c r="I130" t="s">
        <v>15</v>
      </c>
      <c r="J130">
        <v>1</v>
      </c>
      <c r="K130">
        <v>1</v>
      </c>
      <c r="L130" t="s">
        <v>16</v>
      </c>
      <c r="M130">
        <v>1</v>
      </c>
    </row>
    <row r="131" spans="1:13" x14ac:dyDescent="0.35">
      <c r="A131" t="s">
        <v>685</v>
      </c>
      <c r="B131">
        <v>286.03687500000001</v>
      </c>
      <c r="C131">
        <v>0.76790749800000002</v>
      </c>
      <c r="D131">
        <v>0.23171568000000001</v>
      </c>
      <c r="E131" s="1">
        <v>5.41E-5</v>
      </c>
      <c r="F131">
        <v>4.9536240000000002E-3</v>
      </c>
      <c r="G131" t="s">
        <v>13</v>
      </c>
      <c r="H131" t="s">
        <v>686</v>
      </c>
      <c r="I131" t="s">
        <v>15</v>
      </c>
      <c r="J131">
        <v>1</v>
      </c>
      <c r="K131">
        <v>1</v>
      </c>
      <c r="L131" t="s">
        <v>16</v>
      </c>
    </row>
    <row r="132" spans="1:13" x14ac:dyDescent="0.35">
      <c r="A132" t="s">
        <v>438</v>
      </c>
      <c r="B132">
        <v>70.974197619999998</v>
      </c>
      <c r="C132">
        <v>0.51031360599999998</v>
      </c>
      <c r="D132">
        <v>0.17411701399999999</v>
      </c>
      <c r="E132">
        <v>3.0246199999999998E-4</v>
      </c>
      <c r="F132">
        <v>1.6489777000000001E-2</v>
      </c>
      <c r="G132" t="s">
        <v>13</v>
      </c>
      <c r="H132" t="s">
        <v>439</v>
      </c>
      <c r="I132" t="s">
        <v>15</v>
      </c>
      <c r="J132">
        <v>1</v>
      </c>
      <c r="K132">
        <v>1</v>
      </c>
      <c r="L132" t="s">
        <v>16</v>
      </c>
      <c r="M132">
        <v>1</v>
      </c>
    </row>
    <row r="133" spans="1:13" x14ac:dyDescent="0.35">
      <c r="A133" t="s">
        <v>219</v>
      </c>
      <c r="B133">
        <v>113.28506400000001</v>
      </c>
      <c r="C133">
        <v>-0.59079070300000003</v>
      </c>
      <c r="D133">
        <v>0.21207483999999999</v>
      </c>
      <c r="E133">
        <v>3.6179499999999999E-4</v>
      </c>
      <c r="F133">
        <v>1.8762358E-2</v>
      </c>
      <c r="G133" t="s">
        <v>13</v>
      </c>
      <c r="H133" t="s">
        <v>220</v>
      </c>
      <c r="I133" t="s">
        <v>15</v>
      </c>
      <c r="J133">
        <v>1</v>
      </c>
      <c r="K133">
        <v>-1</v>
      </c>
      <c r="L133" t="s">
        <v>16</v>
      </c>
    </row>
    <row r="134" spans="1:13" x14ac:dyDescent="0.35">
      <c r="A134" t="s">
        <v>671</v>
      </c>
      <c r="B134">
        <v>92.200425809999999</v>
      </c>
      <c r="C134">
        <v>0.75081899500000004</v>
      </c>
      <c r="D134">
        <v>0.23073464299999999</v>
      </c>
      <c r="E134" s="1">
        <v>6.7700000000000006E-5</v>
      </c>
      <c r="F134">
        <v>5.8126180000000003E-3</v>
      </c>
      <c r="G134" t="s">
        <v>13</v>
      </c>
      <c r="H134" t="s">
        <v>672</v>
      </c>
      <c r="I134" t="s">
        <v>15</v>
      </c>
      <c r="J134">
        <v>1</v>
      </c>
      <c r="K134">
        <v>1</v>
      </c>
      <c r="L134" t="s">
        <v>16</v>
      </c>
      <c r="M134">
        <v>1</v>
      </c>
    </row>
    <row r="135" spans="1:13" x14ac:dyDescent="0.35">
      <c r="A135" t="s">
        <v>657</v>
      </c>
      <c r="B135">
        <v>92.379454999999993</v>
      </c>
      <c r="C135">
        <v>0.736430268</v>
      </c>
      <c r="D135">
        <v>0.28153099199999998</v>
      </c>
      <c r="E135">
        <v>4.68548E-4</v>
      </c>
      <c r="F135">
        <v>2.2415336000000001E-2</v>
      </c>
      <c r="G135" t="s">
        <v>13</v>
      </c>
      <c r="H135" t="s">
        <v>658</v>
      </c>
      <c r="I135" t="s">
        <v>15</v>
      </c>
      <c r="J135">
        <v>1</v>
      </c>
      <c r="K135">
        <v>1</v>
      </c>
      <c r="L135" t="s">
        <v>16</v>
      </c>
    </row>
    <row r="136" spans="1:13" x14ac:dyDescent="0.35">
      <c r="A136" t="s">
        <v>319</v>
      </c>
      <c r="B136">
        <v>1227.9272659999999</v>
      </c>
      <c r="C136">
        <v>-0.26463639500000002</v>
      </c>
      <c r="D136">
        <v>8.2741312999999997E-2</v>
      </c>
      <c r="E136">
        <v>3.9171300000000002E-4</v>
      </c>
      <c r="F136">
        <v>1.9777914000000001E-2</v>
      </c>
      <c r="G136" t="s">
        <v>13</v>
      </c>
      <c r="H136" t="s">
        <v>320</v>
      </c>
      <c r="I136" t="s">
        <v>15</v>
      </c>
      <c r="J136">
        <v>1</v>
      </c>
      <c r="K136">
        <v>-1</v>
      </c>
      <c r="L136" t="s">
        <v>16</v>
      </c>
    </row>
    <row r="137" spans="1:13" x14ac:dyDescent="0.35">
      <c r="A137" t="s">
        <v>273</v>
      </c>
      <c r="B137">
        <v>560.13586510000005</v>
      </c>
      <c r="C137">
        <v>-0.45708127500000001</v>
      </c>
      <c r="D137">
        <v>0.141590617</v>
      </c>
      <c r="E137">
        <v>1.32132E-4</v>
      </c>
      <c r="F137">
        <v>9.3647090000000006E-3</v>
      </c>
      <c r="G137" t="s">
        <v>13</v>
      </c>
      <c r="H137" t="s">
        <v>274</v>
      </c>
      <c r="I137" t="s">
        <v>15</v>
      </c>
      <c r="J137">
        <v>1</v>
      </c>
      <c r="K137">
        <v>-1</v>
      </c>
      <c r="L137" t="s">
        <v>16</v>
      </c>
    </row>
    <row r="138" spans="1:13" x14ac:dyDescent="0.35">
      <c r="A138" t="s">
        <v>669</v>
      </c>
      <c r="B138">
        <v>22.723883090000001</v>
      </c>
      <c r="C138">
        <v>0.74369680199999999</v>
      </c>
      <c r="D138">
        <v>0.24446902100000001</v>
      </c>
      <c r="E138">
        <v>1.34103E-4</v>
      </c>
      <c r="F138">
        <v>9.4693309999999992E-3</v>
      </c>
      <c r="G138" t="s">
        <v>13</v>
      </c>
      <c r="H138" t="s">
        <v>670</v>
      </c>
      <c r="I138" t="s">
        <v>15</v>
      </c>
      <c r="J138">
        <v>1</v>
      </c>
      <c r="K138">
        <v>1</v>
      </c>
      <c r="L138" t="s">
        <v>16</v>
      </c>
      <c r="M138">
        <v>1</v>
      </c>
    </row>
    <row r="139" spans="1:13" x14ac:dyDescent="0.35">
      <c r="A139" t="s">
        <v>659</v>
      </c>
      <c r="B139">
        <v>57.426230519999997</v>
      </c>
      <c r="C139">
        <v>0.73735907700000003</v>
      </c>
      <c r="D139">
        <v>0.16492648500000001</v>
      </c>
      <c r="E139" s="1">
        <v>5.2799999999999996E-7</v>
      </c>
      <c r="F139">
        <v>1.26305E-4</v>
      </c>
      <c r="G139" t="s">
        <v>13</v>
      </c>
      <c r="H139" t="s">
        <v>660</v>
      </c>
      <c r="I139" t="s">
        <v>15</v>
      </c>
      <c r="J139">
        <v>1</v>
      </c>
      <c r="K139">
        <v>1</v>
      </c>
      <c r="L139" t="s">
        <v>16</v>
      </c>
      <c r="M139">
        <v>1</v>
      </c>
    </row>
    <row r="140" spans="1:13" x14ac:dyDescent="0.35">
      <c r="A140" t="s">
        <v>430</v>
      </c>
      <c r="B140">
        <v>99.102659669999994</v>
      </c>
      <c r="C140">
        <v>0.49496728800000001</v>
      </c>
      <c r="D140">
        <v>0.18731366399999999</v>
      </c>
      <c r="E140">
        <v>7.12505E-4</v>
      </c>
      <c r="F140">
        <v>3.0639336999999999E-2</v>
      </c>
      <c r="G140" t="s">
        <v>13</v>
      </c>
      <c r="H140" t="s">
        <v>431</v>
      </c>
      <c r="I140" t="s">
        <v>15</v>
      </c>
      <c r="J140">
        <v>1</v>
      </c>
      <c r="K140">
        <v>1</v>
      </c>
      <c r="L140" t="s">
        <v>16</v>
      </c>
      <c r="M140">
        <v>1</v>
      </c>
    </row>
    <row r="141" spans="1:13" x14ac:dyDescent="0.35">
      <c r="A141" t="s">
        <v>645</v>
      </c>
      <c r="B141">
        <v>26.24732169</v>
      </c>
      <c r="C141">
        <v>0.72148121499999995</v>
      </c>
      <c r="D141">
        <v>0.30565967500000002</v>
      </c>
      <c r="E141">
        <v>9.1564599999999999E-4</v>
      </c>
      <c r="F141">
        <v>3.5758778999999997E-2</v>
      </c>
      <c r="G141" t="s">
        <v>13</v>
      </c>
      <c r="H141" t="s">
        <v>646</v>
      </c>
      <c r="I141" t="s">
        <v>15</v>
      </c>
      <c r="J141">
        <v>1</v>
      </c>
      <c r="K141">
        <v>1</v>
      </c>
      <c r="L141" t="s">
        <v>16</v>
      </c>
      <c r="M141">
        <v>1</v>
      </c>
    </row>
    <row r="142" spans="1:13" x14ac:dyDescent="0.35">
      <c r="A142" t="s">
        <v>154</v>
      </c>
      <c r="B142">
        <v>15.442382869999999</v>
      </c>
      <c r="C142">
        <v>-0.72062458500000004</v>
      </c>
      <c r="D142">
        <v>0.31902128699999999</v>
      </c>
      <c r="E142">
        <v>1.163369E-3</v>
      </c>
      <c r="F142">
        <v>4.1685139000000003E-2</v>
      </c>
      <c r="G142" t="s">
        <v>13</v>
      </c>
      <c r="H142" t="s">
        <v>155</v>
      </c>
      <c r="I142" t="s">
        <v>15</v>
      </c>
      <c r="J142">
        <v>1</v>
      </c>
      <c r="K142">
        <v>-1</v>
      </c>
      <c r="L142" t="s">
        <v>16</v>
      </c>
      <c r="M142">
        <v>1</v>
      </c>
    </row>
    <row r="143" spans="1:13" x14ac:dyDescent="0.35">
      <c r="A143" t="s">
        <v>713</v>
      </c>
      <c r="B143">
        <v>24.072241940000001</v>
      </c>
      <c r="C143">
        <v>0.83004620299999998</v>
      </c>
      <c r="D143">
        <v>0.32928789000000003</v>
      </c>
      <c r="E143">
        <v>5.42947E-4</v>
      </c>
      <c r="F143">
        <v>2.4856079E-2</v>
      </c>
      <c r="G143" t="s">
        <v>13</v>
      </c>
      <c r="H143" t="s">
        <v>714</v>
      </c>
      <c r="I143" t="s">
        <v>15</v>
      </c>
      <c r="J143">
        <v>1</v>
      </c>
      <c r="K143">
        <v>1</v>
      </c>
      <c r="L143" t="s">
        <v>16</v>
      </c>
      <c r="M143">
        <v>1</v>
      </c>
    </row>
    <row r="144" spans="1:13" x14ac:dyDescent="0.35">
      <c r="A144" t="s">
        <v>739</v>
      </c>
      <c r="B144">
        <v>148.06075269999999</v>
      </c>
      <c r="C144">
        <v>0.93961251000000001</v>
      </c>
      <c r="D144">
        <v>0.234380594</v>
      </c>
      <c r="E144" s="1">
        <v>3.3699999999999999E-6</v>
      </c>
      <c r="F144">
        <v>5.8680500000000003E-4</v>
      </c>
      <c r="G144" t="s">
        <v>13</v>
      </c>
      <c r="H144" t="s">
        <v>740</v>
      </c>
      <c r="I144" t="s">
        <v>15</v>
      </c>
      <c r="J144">
        <v>1</v>
      </c>
      <c r="K144">
        <v>1</v>
      </c>
      <c r="L144" t="s">
        <v>16</v>
      </c>
    </row>
    <row r="145" spans="1:13" x14ac:dyDescent="0.35">
      <c r="A145" t="s">
        <v>560</v>
      </c>
      <c r="B145">
        <v>217.61947850000001</v>
      </c>
      <c r="C145">
        <v>0.63743508000000004</v>
      </c>
      <c r="D145">
        <v>0.182785633</v>
      </c>
      <c r="E145" s="1">
        <v>3.54E-5</v>
      </c>
      <c r="F145">
        <v>3.5746839999999998E-3</v>
      </c>
      <c r="G145" t="s">
        <v>13</v>
      </c>
      <c r="H145" t="s">
        <v>561</v>
      </c>
      <c r="I145" t="s">
        <v>15</v>
      </c>
      <c r="J145">
        <v>1</v>
      </c>
      <c r="K145">
        <v>1</v>
      </c>
      <c r="L145" t="s">
        <v>16</v>
      </c>
    </row>
    <row r="146" spans="1:13" x14ac:dyDescent="0.35">
      <c r="A146" t="s">
        <v>190</v>
      </c>
      <c r="B146">
        <v>63.702222620000001</v>
      </c>
      <c r="C146">
        <v>-0.63601320400000005</v>
      </c>
      <c r="D146">
        <v>0.25789184300000001</v>
      </c>
      <c r="E146">
        <v>7.6954699999999998E-4</v>
      </c>
      <c r="F146">
        <v>3.2293954999999999E-2</v>
      </c>
      <c r="G146" t="s">
        <v>13</v>
      </c>
      <c r="H146" t="s">
        <v>191</v>
      </c>
      <c r="I146" t="s">
        <v>15</v>
      </c>
      <c r="J146">
        <v>1</v>
      </c>
      <c r="K146">
        <v>-1</v>
      </c>
      <c r="L146" t="s">
        <v>16</v>
      </c>
    </row>
    <row r="147" spans="1:13" x14ac:dyDescent="0.35">
      <c r="A147" t="s">
        <v>550</v>
      </c>
      <c r="B147">
        <v>76.204943009999994</v>
      </c>
      <c r="C147">
        <v>0.62863697100000004</v>
      </c>
      <c r="D147">
        <v>0.21613853699999999</v>
      </c>
      <c r="E147">
        <v>2.4625800000000001E-4</v>
      </c>
      <c r="F147">
        <v>1.4323409E-2</v>
      </c>
      <c r="G147" t="s">
        <v>13</v>
      </c>
      <c r="H147" t="s">
        <v>551</v>
      </c>
      <c r="I147" t="s">
        <v>15</v>
      </c>
      <c r="J147">
        <v>1</v>
      </c>
      <c r="K147">
        <v>1</v>
      </c>
      <c r="L147" t="s">
        <v>16</v>
      </c>
      <c r="M147">
        <v>1</v>
      </c>
    </row>
    <row r="148" spans="1:13" x14ac:dyDescent="0.35">
      <c r="A148" t="s">
        <v>673</v>
      </c>
      <c r="B148">
        <v>80.38919482</v>
      </c>
      <c r="C148">
        <v>0.75242105599999998</v>
      </c>
      <c r="D148">
        <v>0.20430671</v>
      </c>
      <c r="E148" s="1">
        <v>1.4399999999999999E-5</v>
      </c>
      <c r="F148">
        <v>1.860942E-3</v>
      </c>
      <c r="G148" t="s">
        <v>13</v>
      </c>
      <c r="H148" t="s">
        <v>674</v>
      </c>
      <c r="I148" t="s">
        <v>15</v>
      </c>
      <c r="J148">
        <v>1</v>
      </c>
      <c r="K148">
        <v>1</v>
      </c>
      <c r="L148" t="s">
        <v>16</v>
      </c>
      <c r="M148">
        <v>1</v>
      </c>
    </row>
    <row r="149" spans="1:13" x14ac:dyDescent="0.35">
      <c r="A149" t="s">
        <v>751</v>
      </c>
      <c r="B149">
        <v>49.432396779999998</v>
      </c>
      <c r="C149">
        <v>0.95859743200000003</v>
      </c>
      <c r="D149">
        <v>0.20400849200000001</v>
      </c>
      <c r="E149" s="1">
        <v>1.4999999999999999E-7</v>
      </c>
      <c r="F149" s="1">
        <v>4.4100000000000001E-5</v>
      </c>
      <c r="G149" t="s">
        <v>13</v>
      </c>
      <c r="H149" t="s">
        <v>752</v>
      </c>
      <c r="I149" t="s">
        <v>15</v>
      </c>
      <c r="J149">
        <v>1</v>
      </c>
      <c r="K149">
        <v>1</v>
      </c>
      <c r="L149" t="s">
        <v>16</v>
      </c>
    </row>
    <row r="150" spans="1:13" x14ac:dyDescent="0.35">
      <c r="A150" t="s">
        <v>554</v>
      </c>
      <c r="B150">
        <v>80.723825450000007</v>
      </c>
      <c r="C150">
        <v>0.63064939399999997</v>
      </c>
      <c r="D150">
        <v>0.22769003500000001</v>
      </c>
      <c r="E150">
        <v>3.6319899999999998E-4</v>
      </c>
      <c r="F150">
        <v>1.8784256999999999E-2</v>
      </c>
      <c r="G150" t="s">
        <v>13</v>
      </c>
      <c r="H150" t="s">
        <v>555</v>
      </c>
      <c r="I150" t="s">
        <v>15</v>
      </c>
      <c r="J150">
        <v>1</v>
      </c>
      <c r="K150">
        <v>1</v>
      </c>
      <c r="L150" t="s">
        <v>16</v>
      </c>
    </row>
    <row r="151" spans="1:13" x14ac:dyDescent="0.35">
      <c r="A151" t="s">
        <v>623</v>
      </c>
      <c r="B151">
        <v>470.21921470000001</v>
      </c>
      <c r="C151">
        <v>0.69375638399999995</v>
      </c>
      <c r="D151">
        <v>0.15376305200000001</v>
      </c>
      <c r="E151" s="1">
        <v>4.7300000000000001E-7</v>
      </c>
      <c r="F151">
        <v>1.1593E-4</v>
      </c>
      <c r="G151" t="s">
        <v>13</v>
      </c>
      <c r="H151" t="s">
        <v>624</v>
      </c>
      <c r="I151" t="s">
        <v>15</v>
      </c>
      <c r="J151">
        <v>1</v>
      </c>
      <c r="K151">
        <v>1</v>
      </c>
      <c r="L151" t="s">
        <v>16</v>
      </c>
    </row>
    <row r="152" spans="1:13" x14ac:dyDescent="0.35">
      <c r="A152" t="s">
        <v>408</v>
      </c>
      <c r="B152">
        <v>152.12236870000001</v>
      </c>
      <c r="C152">
        <v>0.46415276100000002</v>
      </c>
      <c r="D152">
        <v>0.177699208</v>
      </c>
      <c r="E152">
        <v>8.6386500000000001E-4</v>
      </c>
      <c r="F152">
        <v>3.4443344000000001E-2</v>
      </c>
      <c r="G152" t="s">
        <v>13</v>
      </c>
      <c r="H152" t="s">
        <v>409</v>
      </c>
      <c r="I152" t="s">
        <v>15</v>
      </c>
      <c r="J152">
        <v>1</v>
      </c>
      <c r="K152">
        <v>1</v>
      </c>
      <c r="L152" t="s">
        <v>16</v>
      </c>
      <c r="M152">
        <v>1</v>
      </c>
    </row>
    <row r="153" spans="1:13" x14ac:dyDescent="0.35">
      <c r="A153" t="s">
        <v>202</v>
      </c>
      <c r="B153">
        <v>124.65380399999999</v>
      </c>
      <c r="C153">
        <v>-0.60855942100000004</v>
      </c>
      <c r="D153">
        <v>0.14770939599999999</v>
      </c>
      <c r="E153" s="1">
        <v>3.0000000000000001E-6</v>
      </c>
      <c r="F153">
        <v>5.4847200000000004E-4</v>
      </c>
      <c r="G153" t="s">
        <v>13</v>
      </c>
      <c r="H153" t="s">
        <v>203</v>
      </c>
      <c r="I153" t="s">
        <v>15</v>
      </c>
      <c r="J153">
        <v>1</v>
      </c>
      <c r="K153">
        <v>-1</v>
      </c>
      <c r="L153" t="s">
        <v>16</v>
      </c>
      <c r="M153">
        <v>1</v>
      </c>
    </row>
    <row r="154" spans="1:13" x14ac:dyDescent="0.35">
      <c r="A154" t="s">
        <v>789</v>
      </c>
      <c r="B154">
        <v>21.540374790000001</v>
      </c>
      <c r="C154">
        <v>1.1653324249999999</v>
      </c>
      <c r="D154">
        <v>0.49572754499999999</v>
      </c>
      <c r="E154">
        <v>6.5590699999999995E-4</v>
      </c>
      <c r="F154">
        <v>2.896054E-2</v>
      </c>
      <c r="G154" t="s">
        <v>13</v>
      </c>
      <c r="H154" t="s">
        <v>790</v>
      </c>
      <c r="I154" t="s">
        <v>15</v>
      </c>
      <c r="J154">
        <v>1</v>
      </c>
      <c r="K154">
        <v>1</v>
      </c>
      <c r="L154" t="s">
        <v>16</v>
      </c>
    </row>
    <row r="155" spans="1:13" x14ac:dyDescent="0.35">
      <c r="A155" t="s">
        <v>697</v>
      </c>
      <c r="B155">
        <v>81.123719620000003</v>
      </c>
      <c r="C155">
        <v>0.79145199899999996</v>
      </c>
      <c r="D155">
        <v>0.23556423500000001</v>
      </c>
      <c r="E155" s="1">
        <v>4.5099999999999998E-5</v>
      </c>
      <c r="F155">
        <v>4.3144969999999996E-3</v>
      </c>
      <c r="G155" t="s">
        <v>13</v>
      </c>
      <c r="H155" t="s">
        <v>698</v>
      </c>
      <c r="I155" t="s">
        <v>15</v>
      </c>
      <c r="J155">
        <v>1</v>
      </c>
      <c r="K155">
        <v>1</v>
      </c>
      <c r="L155" t="s">
        <v>16</v>
      </c>
      <c r="M155">
        <v>1</v>
      </c>
    </row>
    <row r="156" spans="1:13" x14ac:dyDescent="0.35">
      <c r="A156" t="s">
        <v>803</v>
      </c>
      <c r="B156">
        <v>58.766128190000003</v>
      </c>
      <c r="C156">
        <v>1.2241847379999999</v>
      </c>
      <c r="D156">
        <v>0.46216413699999997</v>
      </c>
      <c r="E156">
        <v>3.1085599999999998E-4</v>
      </c>
      <c r="F156">
        <v>1.6803794E-2</v>
      </c>
      <c r="G156" t="s">
        <v>13</v>
      </c>
      <c r="H156" t="s">
        <v>804</v>
      </c>
      <c r="I156" t="s">
        <v>15</v>
      </c>
      <c r="J156">
        <v>1</v>
      </c>
      <c r="K156">
        <v>1</v>
      </c>
      <c r="L156" t="s">
        <v>16</v>
      </c>
      <c r="M156">
        <v>1</v>
      </c>
    </row>
    <row r="157" spans="1:13" x14ac:dyDescent="0.35">
      <c r="A157" t="s">
        <v>225</v>
      </c>
      <c r="B157">
        <v>224.52197870000001</v>
      </c>
      <c r="C157">
        <v>-0.57491999100000002</v>
      </c>
      <c r="D157">
        <v>0.161560436</v>
      </c>
      <c r="E157" s="1">
        <v>2.94E-5</v>
      </c>
      <c r="F157">
        <v>3.0933660000000002E-3</v>
      </c>
      <c r="G157" t="s">
        <v>13</v>
      </c>
      <c r="H157" t="s">
        <v>226</v>
      </c>
      <c r="I157" t="s">
        <v>15</v>
      </c>
      <c r="J157">
        <v>1</v>
      </c>
      <c r="K157">
        <v>-1</v>
      </c>
      <c r="L157" t="s">
        <v>16</v>
      </c>
    </row>
    <row r="158" spans="1:13" x14ac:dyDescent="0.35">
      <c r="A158" t="s">
        <v>588</v>
      </c>
      <c r="B158">
        <v>394.9114199</v>
      </c>
      <c r="C158">
        <v>0.65815564400000004</v>
      </c>
      <c r="D158">
        <v>0.14482251500000001</v>
      </c>
      <c r="E158" s="1">
        <v>3.9299999999999999E-7</v>
      </c>
      <c r="F158">
        <v>1.00369E-4</v>
      </c>
      <c r="G158" t="s">
        <v>13</v>
      </c>
      <c r="H158" t="s">
        <v>589</v>
      </c>
      <c r="I158" t="s">
        <v>15</v>
      </c>
      <c r="J158">
        <v>1</v>
      </c>
      <c r="K158">
        <v>1</v>
      </c>
      <c r="L158" t="s">
        <v>16</v>
      </c>
      <c r="M158">
        <v>1</v>
      </c>
    </row>
    <row r="159" spans="1:13" x14ac:dyDescent="0.35">
      <c r="A159" t="s">
        <v>719</v>
      </c>
      <c r="B159">
        <v>261.87540940000002</v>
      </c>
      <c r="C159">
        <v>0.85062833699999996</v>
      </c>
      <c r="D159">
        <v>0.38938955200000003</v>
      </c>
      <c r="E159">
        <v>1.180298E-3</v>
      </c>
      <c r="F159">
        <v>4.1773119999999997E-2</v>
      </c>
      <c r="G159" t="s">
        <v>13</v>
      </c>
      <c r="H159" t="s">
        <v>720</v>
      </c>
      <c r="I159" t="s">
        <v>15</v>
      </c>
      <c r="J159">
        <v>1</v>
      </c>
      <c r="K159">
        <v>1</v>
      </c>
      <c r="L159" t="s">
        <v>16</v>
      </c>
      <c r="M159">
        <v>1</v>
      </c>
    </row>
    <row r="160" spans="1:13" x14ac:dyDescent="0.35">
      <c r="A160" t="s">
        <v>705</v>
      </c>
      <c r="B160">
        <v>2202.9193700000001</v>
      </c>
      <c r="C160">
        <v>0.80979026799999998</v>
      </c>
      <c r="D160">
        <v>0.34928334599999999</v>
      </c>
      <c r="E160">
        <v>1.0077829999999999E-3</v>
      </c>
      <c r="F160">
        <v>3.7962453E-2</v>
      </c>
      <c r="G160" t="s">
        <v>13</v>
      </c>
      <c r="H160" t="s">
        <v>706</v>
      </c>
      <c r="I160" t="s">
        <v>15</v>
      </c>
      <c r="J160">
        <v>1</v>
      </c>
      <c r="K160">
        <v>1</v>
      </c>
      <c r="L160" t="s">
        <v>16</v>
      </c>
      <c r="M160">
        <v>1</v>
      </c>
    </row>
    <row r="161" spans="1:13" x14ac:dyDescent="0.35">
      <c r="A161" t="s">
        <v>514</v>
      </c>
      <c r="B161">
        <v>190.9193855</v>
      </c>
      <c r="C161">
        <v>0.604630581</v>
      </c>
      <c r="D161">
        <v>0.13273705299999999</v>
      </c>
      <c r="E161" s="1">
        <v>4.4200000000000001E-7</v>
      </c>
      <c r="F161">
        <v>1.0988399999999999E-4</v>
      </c>
      <c r="G161" t="s">
        <v>13</v>
      </c>
      <c r="H161" t="s">
        <v>515</v>
      </c>
      <c r="I161" t="s">
        <v>15</v>
      </c>
      <c r="J161">
        <v>1</v>
      </c>
      <c r="K161">
        <v>1</v>
      </c>
      <c r="L161" t="s">
        <v>16</v>
      </c>
    </row>
    <row r="162" spans="1:13" x14ac:dyDescent="0.35">
      <c r="A162" t="s">
        <v>313</v>
      </c>
      <c r="B162">
        <v>146.0958842</v>
      </c>
      <c r="C162">
        <v>-0.32617814000000001</v>
      </c>
      <c r="D162">
        <v>0.117491612</v>
      </c>
      <c r="E162">
        <v>1.014432E-3</v>
      </c>
      <c r="F162">
        <v>3.8063086000000003E-2</v>
      </c>
      <c r="G162" t="s">
        <v>13</v>
      </c>
      <c r="H162" t="s">
        <v>314</v>
      </c>
      <c r="I162" t="s">
        <v>15</v>
      </c>
      <c r="J162">
        <v>1</v>
      </c>
      <c r="K162">
        <v>-1</v>
      </c>
      <c r="L162" t="s">
        <v>16</v>
      </c>
      <c r="M162">
        <v>1</v>
      </c>
    </row>
    <row r="163" spans="1:13" x14ac:dyDescent="0.35">
      <c r="A163" t="s">
        <v>103</v>
      </c>
      <c r="B163">
        <v>16.551799370000001</v>
      </c>
      <c r="C163">
        <v>-0.87866193100000001</v>
      </c>
      <c r="D163">
        <v>0.24315283700000001</v>
      </c>
      <c r="E163" s="1">
        <v>1.7600000000000001E-5</v>
      </c>
      <c r="F163">
        <v>2.1646E-3</v>
      </c>
      <c r="G163" t="s">
        <v>13</v>
      </c>
      <c r="H163" t="s">
        <v>104</v>
      </c>
      <c r="I163" t="s">
        <v>15</v>
      </c>
      <c r="J163">
        <v>1</v>
      </c>
      <c r="K163">
        <v>-1</v>
      </c>
      <c r="L163" t="s">
        <v>16</v>
      </c>
      <c r="M163">
        <v>1</v>
      </c>
    </row>
    <row r="164" spans="1:13" x14ac:dyDescent="0.35">
      <c r="A164" t="s">
        <v>119</v>
      </c>
      <c r="B164">
        <v>184.68406580000001</v>
      </c>
      <c r="C164">
        <v>-0.83926576900000005</v>
      </c>
      <c r="D164">
        <v>0.28448416799999998</v>
      </c>
      <c r="E164">
        <v>1.5174399999999999E-4</v>
      </c>
      <c r="F164">
        <v>1.0297058E-2</v>
      </c>
      <c r="G164" t="s">
        <v>13</v>
      </c>
      <c r="H164" t="s">
        <v>120</v>
      </c>
      <c r="I164" t="s">
        <v>15</v>
      </c>
      <c r="J164">
        <v>1</v>
      </c>
      <c r="K164">
        <v>-1</v>
      </c>
      <c r="L164" t="s">
        <v>16</v>
      </c>
      <c r="M164">
        <v>1</v>
      </c>
    </row>
    <row r="165" spans="1:13" x14ac:dyDescent="0.35">
      <c r="A165" t="s">
        <v>67</v>
      </c>
      <c r="B165">
        <v>67.498037159999996</v>
      </c>
      <c r="C165">
        <v>-1.1436112009999999</v>
      </c>
      <c r="D165">
        <v>0.43330767799999997</v>
      </c>
      <c r="E165">
        <v>2.9432500000000001E-4</v>
      </c>
      <c r="F165">
        <v>1.6278048E-2</v>
      </c>
      <c r="G165" t="s">
        <v>13</v>
      </c>
      <c r="H165" t="s">
        <v>68</v>
      </c>
      <c r="I165" t="s">
        <v>15</v>
      </c>
      <c r="J165">
        <v>1</v>
      </c>
      <c r="K165">
        <v>-1</v>
      </c>
      <c r="L165" t="s">
        <v>16</v>
      </c>
      <c r="M165">
        <v>1</v>
      </c>
    </row>
    <row r="166" spans="1:13" x14ac:dyDescent="0.35">
      <c r="A166" t="s">
        <v>653</v>
      </c>
      <c r="B166">
        <v>17.127268529999998</v>
      </c>
      <c r="C166">
        <v>0.72613513100000004</v>
      </c>
      <c r="D166">
        <v>0.31226272399999999</v>
      </c>
      <c r="E166">
        <v>1.003517E-3</v>
      </c>
      <c r="F166">
        <v>3.7876351000000003E-2</v>
      </c>
      <c r="G166" t="s">
        <v>13</v>
      </c>
      <c r="H166" t="s">
        <v>654</v>
      </c>
      <c r="I166" t="s">
        <v>15</v>
      </c>
      <c r="J166">
        <v>1</v>
      </c>
      <c r="K166">
        <v>1</v>
      </c>
      <c r="L166" t="s">
        <v>16</v>
      </c>
      <c r="M166">
        <v>1</v>
      </c>
    </row>
    <row r="167" spans="1:13" x14ac:dyDescent="0.35">
      <c r="A167" t="s">
        <v>17</v>
      </c>
      <c r="B167">
        <v>24.759536189999999</v>
      </c>
      <c r="C167">
        <v>-3.228480523</v>
      </c>
      <c r="D167">
        <v>0.62617266699999996</v>
      </c>
      <c r="E167" s="1">
        <v>1.0800000000000001E-8</v>
      </c>
      <c r="F167" s="1">
        <v>4.4900000000000002E-6</v>
      </c>
      <c r="G167" t="s">
        <v>13</v>
      </c>
      <c r="H167" t="s">
        <v>18</v>
      </c>
      <c r="I167" t="s">
        <v>15</v>
      </c>
      <c r="J167">
        <v>1</v>
      </c>
      <c r="K167">
        <v>-1</v>
      </c>
      <c r="L167" t="s">
        <v>16</v>
      </c>
    </row>
    <row r="168" spans="1:13" x14ac:dyDescent="0.35">
      <c r="A168" t="s">
        <v>753</v>
      </c>
      <c r="B168">
        <v>33.266243099999997</v>
      </c>
      <c r="C168">
        <v>0.96022701700000002</v>
      </c>
      <c r="D168">
        <v>0.432631031</v>
      </c>
      <c r="E168">
        <v>1.0002590000000001E-3</v>
      </c>
      <c r="F168">
        <v>3.7827960000000001E-2</v>
      </c>
      <c r="G168" t="s">
        <v>13</v>
      </c>
      <c r="H168" t="s">
        <v>754</v>
      </c>
      <c r="I168" t="s">
        <v>15</v>
      </c>
      <c r="J168">
        <v>1</v>
      </c>
      <c r="K168">
        <v>1</v>
      </c>
      <c r="L168" t="s">
        <v>16</v>
      </c>
      <c r="M168">
        <v>1</v>
      </c>
    </row>
    <row r="169" spans="1:13" x14ac:dyDescent="0.35">
      <c r="A169" t="s">
        <v>568</v>
      </c>
      <c r="B169">
        <v>33.026327240000001</v>
      </c>
      <c r="C169">
        <v>0.65056932899999997</v>
      </c>
      <c r="D169">
        <v>0.248739395</v>
      </c>
      <c r="E169">
        <v>5.46617E-4</v>
      </c>
      <c r="F169">
        <v>2.4916471999999999E-2</v>
      </c>
      <c r="G169" t="s">
        <v>13</v>
      </c>
      <c r="H169" t="s">
        <v>569</v>
      </c>
      <c r="I169" t="s">
        <v>15</v>
      </c>
      <c r="J169">
        <v>1</v>
      </c>
      <c r="K169">
        <v>1</v>
      </c>
      <c r="L169" t="s">
        <v>16</v>
      </c>
    </row>
    <row r="170" spans="1:13" x14ac:dyDescent="0.35">
      <c r="A170" t="s">
        <v>428</v>
      </c>
      <c r="B170">
        <v>302.61406110000001</v>
      </c>
      <c r="C170">
        <v>0.49345900199999998</v>
      </c>
      <c r="D170">
        <v>0.20692765399999999</v>
      </c>
      <c r="E170">
        <v>1.4191640000000001E-3</v>
      </c>
      <c r="F170">
        <v>4.6951747000000002E-2</v>
      </c>
      <c r="G170" t="s">
        <v>13</v>
      </c>
      <c r="H170" t="s">
        <v>429</v>
      </c>
      <c r="I170" t="s">
        <v>15</v>
      </c>
      <c r="J170">
        <v>1</v>
      </c>
      <c r="K170">
        <v>1</v>
      </c>
      <c r="L170" t="s">
        <v>16</v>
      </c>
      <c r="M170">
        <v>1</v>
      </c>
    </row>
    <row r="171" spans="1:13" x14ac:dyDescent="0.35">
      <c r="A171" t="s">
        <v>827</v>
      </c>
      <c r="B171">
        <v>185.92400570000001</v>
      </c>
      <c r="C171">
        <v>1.3500373299999999</v>
      </c>
      <c r="D171">
        <v>0.23990977999999999</v>
      </c>
      <c r="E171" s="1">
        <v>9.5299999999999991E-10</v>
      </c>
      <c r="F171" s="1">
        <v>5.2099999999999997E-7</v>
      </c>
      <c r="G171" t="s">
        <v>13</v>
      </c>
      <c r="H171" t="s">
        <v>828</v>
      </c>
      <c r="I171" t="s">
        <v>15</v>
      </c>
      <c r="J171">
        <v>1</v>
      </c>
      <c r="K171">
        <v>1</v>
      </c>
      <c r="L171" t="s">
        <v>16</v>
      </c>
    </row>
    <row r="172" spans="1:13" x14ac:dyDescent="0.35">
      <c r="A172" t="s">
        <v>12</v>
      </c>
      <c r="B172">
        <v>369.16460619999998</v>
      </c>
      <c r="C172">
        <v>-3.3568960049999998</v>
      </c>
      <c r="D172">
        <v>0.75762024500000003</v>
      </c>
      <c r="E172" s="1">
        <v>2.8599999999999999E-7</v>
      </c>
      <c r="F172" s="1">
        <v>7.7100000000000004E-5</v>
      </c>
      <c r="G172" t="s">
        <v>13</v>
      </c>
      <c r="H172" t="s">
        <v>14</v>
      </c>
      <c r="I172" t="s">
        <v>15</v>
      </c>
      <c r="J172">
        <v>1</v>
      </c>
      <c r="K172">
        <v>-1</v>
      </c>
      <c r="L172" t="s">
        <v>16</v>
      </c>
    </row>
    <row r="173" spans="1:13" x14ac:dyDescent="0.35">
      <c r="A173" t="s">
        <v>23</v>
      </c>
      <c r="B173">
        <v>2018.8719960000001</v>
      </c>
      <c r="C173">
        <v>-2.8073746009999998</v>
      </c>
      <c r="D173">
        <v>0.59730715400000001</v>
      </c>
      <c r="E173" s="1">
        <v>9.0400000000000002E-8</v>
      </c>
      <c r="F173" s="1">
        <v>3.0899999999999999E-5</v>
      </c>
      <c r="G173" t="s">
        <v>13</v>
      </c>
      <c r="H173" t="s">
        <v>14</v>
      </c>
      <c r="I173" t="s">
        <v>15</v>
      </c>
      <c r="J173">
        <v>1</v>
      </c>
      <c r="K173">
        <v>-1</v>
      </c>
      <c r="L173" t="s">
        <v>16</v>
      </c>
    </row>
    <row r="174" spans="1:13" x14ac:dyDescent="0.35">
      <c r="A174" t="s">
        <v>329</v>
      </c>
      <c r="B174">
        <v>453.88935609999999</v>
      </c>
      <c r="C174">
        <v>-0.12785690799999999</v>
      </c>
      <c r="D174">
        <v>0.25434343999999998</v>
      </c>
      <c r="E174" s="1">
        <v>8.8599999999999999E-5</v>
      </c>
      <c r="F174">
        <v>7.0959669999999999E-3</v>
      </c>
      <c r="G174" t="s">
        <v>13</v>
      </c>
      <c r="H174" t="s">
        <v>14</v>
      </c>
      <c r="I174" t="s">
        <v>15</v>
      </c>
      <c r="J174">
        <v>1</v>
      </c>
      <c r="K174">
        <v>-1</v>
      </c>
      <c r="L174" t="s">
        <v>16</v>
      </c>
    </row>
    <row r="175" spans="1:13" x14ac:dyDescent="0.35">
      <c r="A175" t="s">
        <v>24</v>
      </c>
      <c r="B175">
        <v>433.59699180000001</v>
      </c>
      <c r="C175">
        <v>-2.710642547</v>
      </c>
      <c r="D175">
        <v>0.72150536899999995</v>
      </c>
      <c r="E175" s="1">
        <v>5.2800000000000003E-6</v>
      </c>
      <c r="F175">
        <v>8.3470699999999996E-4</v>
      </c>
      <c r="G175" t="s">
        <v>13</v>
      </c>
      <c r="H175" t="s">
        <v>25</v>
      </c>
      <c r="I175" t="s">
        <v>15</v>
      </c>
      <c r="J175">
        <v>1</v>
      </c>
      <c r="K175">
        <v>-1</v>
      </c>
      <c r="L175" t="s">
        <v>16</v>
      </c>
    </row>
    <row r="176" spans="1:13" x14ac:dyDescent="0.35">
      <c r="A176" t="s">
        <v>218</v>
      </c>
      <c r="B176">
        <v>70.091423579999997</v>
      </c>
      <c r="C176">
        <v>-0.59331799399999996</v>
      </c>
      <c r="D176">
        <v>0.146033999</v>
      </c>
      <c r="E176" s="1">
        <v>3.9500000000000003E-6</v>
      </c>
      <c r="F176">
        <v>6.6846699999999995E-4</v>
      </c>
      <c r="G176" t="s">
        <v>13</v>
      </c>
      <c r="H176" t="s">
        <v>25</v>
      </c>
      <c r="I176" t="s">
        <v>15</v>
      </c>
      <c r="J176">
        <v>1</v>
      </c>
      <c r="K176">
        <v>-1</v>
      </c>
      <c r="L176" t="s">
        <v>16</v>
      </c>
      <c r="M176">
        <v>1</v>
      </c>
    </row>
    <row r="177" spans="1:13" x14ac:dyDescent="0.35">
      <c r="A177" t="s">
        <v>144</v>
      </c>
      <c r="B177">
        <v>9.6339219099999998</v>
      </c>
      <c r="C177">
        <v>-0.76808160400000003</v>
      </c>
      <c r="D177">
        <v>0.36019394199999999</v>
      </c>
      <c r="E177">
        <v>1.477112E-3</v>
      </c>
      <c r="F177">
        <v>4.7792373999999999E-2</v>
      </c>
      <c r="G177" t="s">
        <v>13</v>
      </c>
      <c r="H177" t="s">
        <v>145</v>
      </c>
      <c r="I177" t="s">
        <v>15</v>
      </c>
      <c r="J177">
        <v>1</v>
      </c>
      <c r="K177">
        <v>-1</v>
      </c>
      <c r="L177" t="s">
        <v>16</v>
      </c>
      <c r="M177">
        <v>1</v>
      </c>
    </row>
    <row r="178" spans="1:13" x14ac:dyDescent="0.35">
      <c r="A178" t="s">
        <v>851</v>
      </c>
      <c r="B178">
        <v>49.695330300000002</v>
      </c>
      <c r="C178">
        <v>1.7569676219999999</v>
      </c>
      <c r="D178">
        <v>0.43648193899999999</v>
      </c>
      <c r="E178" s="1">
        <v>2.5399999999999998E-6</v>
      </c>
      <c r="F178">
        <v>4.9630099999999999E-4</v>
      </c>
      <c r="G178" t="s">
        <v>13</v>
      </c>
      <c r="H178" t="s">
        <v>852</v>
      </c>
      <c r="I178" t="s">
        <v>15</v>
      </c>
      <c r="J178">
        <v>1</v>
      </c>
      <c r="K178">
        <v>1</v>
      </c>
      <c r="L178" t="s">
        <v>16</v>
      </c>
      <c r="M178">
        <v>1</v>
      </c>
    </row>
    <row r="179" spans="1:13" x14ac:dyDescent="0.35">
      <c r="A179" t="s">
        <v>570</v>
      </c>
      <c r="B179">
        <v>28.76185405</v>
      </c>
      <c r="C179">
        <v>0.65129003900000004</v>
      </c>
      <c r="D179">
        <v>0.23472175200000001</v>
      </c>
      <c r="E179">
        <v>3.40174E-4</v>
      </c>
      <c r="F179">
        <v>1.797992E-2</v>
      </c>
      <c r="G179" t="s">
        <v>13</v>
      </c>
      <c r="H179" t="s">
        <v>571</v>
      </c>
      <c r="I179" t="s">
        <v>15</v>
      </c>
      <c r="J179">
        <v>1</v>
      </c>
      <c r="K179">
        <v>1</v>
      </c>
      <c r="L179" t="s">
        <v>16</v>
      </c>
      <c r="M179">
        <v>1</v>
      </c>
    </row>
    <row r="180" spans="1:13" x14ac:dyDescent="0.35">
      <c r="A180" t="s">
        <v>687</v>
      </c>
      <c r="B180">
        <v>36.351645490000003</v>
      </c>
      <c r="C180">
        <v>0.76815490799999997</v>
      </c>
      <c r="D180">
        <v>0.19863745199999999</v>
      </c>
      <c r="E180" s="1">
        <v>6.8800000000000002E-6</v>
      </c>
      <c r="F180">
        <v>1.053813E-3</v>
      </c>
      <c r="G180" t="s">
        <v>13</v>
      </c>
      <c r="H180" t="s">
        <v>688</v>
      </c>
      <c r="I180" t="s">
        <v>15</v>
      </c>
      <c r="J180">
        <v>1</v>
      </c>
      <c r="K180">
        <v>1</v>
      </c>
      <c r="L180" t="s">
        <v>16</v>
      </c>
      <c r="M180">
        <v>1</v>
      </c>
    </row>
    <row r="181" spans="1:13" x14ac:dyDescent="0.35">
      <c r="A181" t="s">
        <v>362</v>
      </c>
      <c r="B181">
        <v>127.1048321</v>
      </c>
      <c r="C181">
        <v>0.39634568100000001</v>
      </c>
      <c r="D181">
        <v>0.144503567</v>
      </c>
      <c r="E181">
        <v>7.9418000000000002E-4</v>
      </c>
      <c r="F181">
        <v>3.2906431E-2</v>
      </c>
      <c r="G181" t="s">
        <v>13</v>
      </c>
      <c r="H181" t="s">
        <v>363</v>
      </c>
      <c r="I181" t="s">
        <v>15</v>
      </c>
      <c r="J181">
        <v>1</v>
      </c>
      <c r="K181">
        <v>1</v>
      </c>
      <c r="L181" t="s">
        <v>16</v>
      </c>
      <c r="M181">
        <v>1</v>
      </c>
    </row>
    <row r="182" spans="1:13" x14ac:dyDescent="0.35">
      <c r="A182" t="s">
        <v>821</v>
      </c>
      <c r="B182">
        <v>24.231782129999999</v>
      </c>
      <c r="C182">
        <v>1.3025899919999999</v>
      </c>
      <c r="D182">
        <v>0.64768577400000005</v>
      </c>
      <c r="E182">
        <v>1.2843310000000001E-3</v>
      </c>
      <c r="F182">
        <v>4.4219625999999998E-2</v>
      </c>
      <c r="G182" t="s">
        <v>13</v>
      </c>
      <c r="H182" t="s">
        <v>822</v>
      </c>
      <c r="I182" t="s">
        <v>15</v>
      </c>
      <c r="J182">
        <v>1</v>
      </c>
      <c r="K182">
        <v>1</v>
      </c>
      <c r="L182" t="s">
        <v>16</v>
      </c>
      <c r="M182">
        <v>1</v>
      </c>
    </row>
    <row r="183" spans="1:13" x14ac:dyDescent="0.35">
      <c r="A183" t="s">
        <v>448</v>
      </c>
      <c r="B183">
        <v>27.360965539999999</v>
      </c>
      <c r="C183">
        <v>0.52113448900000003</v>
      </c>
      <c r="D183">
        <v>0.19849345800000001</v>
      </c>
      <c r="E183">
        <v>6.9229600000000001E-4</v>
      </c>
      <c r="F183">
        <v>2.997236E-2</v>
      </c>
      <c r="G183" t="s">
        <v>13</v>
      </c>
      <c r="H183" t="s">
        <v>449</v>
      </c>
      <c r="I183" t="s">
        <v>15</v>
      </c>
      <c r="J183">
        <v>1</v>
      </c>
      <c r="K183">
        <v>1</v>
      </c>
      <c r="L183" t="s">
        <v>16</v>
      </c>
      <c r="M183">
        <v>1</v>
      </c>
    </row>
    <row r="184" spans="1:13" x14ac:dyDescent="0.35">
      <c r="A184" t="s">
        <v>206</v>
      </c>
      <c r="B184">
        <v>54.703665360000002</v>
      </c>
      <c r="C184">
        <v>-0.60512225100000006</v>
      </c>
      <c r="D184">
        <v>0.18762705700000001</v>
      </c>
      <c r="E184" s="1">
        <v>9.1799999999999995E-5</v>
      </c>
      <c r="F184">
        <v>7.3178280000000002E-3</v>
      </c>
      <c r="G184" t="s">
        <v>13</v>
      </c>
      <c r="H184" t="s">
        <v>207</v>
      </c>
      <c r="I184" t="s">
        <v>15</v>
      </c>
      <c r="J184">
        <v>1</v>
      </c>
      <c r="K184">
        <v>-1</v>
      </c>
      <c r="L184" t="s">
        <v>16</v>
      </c>
      <c r="M184">
        <v>1</v>
      </c>
    </row>
    <row r="185" spans="1:13" x14ac:dyDescent="0.35">
      <c r="A185" t="s">
        <v>75</v>
      </c>
      <c r="B185">
        <v>10.85294479</v>
      </c>
      <c r="C185">
        <v>-1.0833934409999999</v>
      </c>
      <c r="D185">
        <v>0.43108495499999999</v>
      </c>
      <c r="E185">
        <v>4.5542400000000001E-4</v>
      </c>
      <c r="F185">
        <v>2.1952144E-2</v>
      </c>
      <c r="G185" t="s">
        <v>13</v>
      </c>
      <c r="H185" t="s">
        <v>76</v>
      </c>
      <c r="I185" t="s">
        <v>15</v>
      </c>
      <c r="J185">
        <v>1</v>
      </c>
      <c r="K185">
        <v>-1</v>
      </c>
      <c r="L185" t="s">
        <v>16</v>
      </c>
      <c r="M185">
        <v>1</v>
      </c>
    </row>
    <row r="186" spans="1:13" x14ac:dyDescent="0.35">
      <c r="A186" t="s">
        <v>93</v>
      </c>
      <c r="B186">
        <v>11.116449429999999</v>
      </c>
      <c r="C186">
        <v>-0.946793247</v>
      </c>
      <c r="D186">
        <v>0.41033298499999998</v>
      </c>
      <c r="E186">
        <v>8.4613199999999998E-4</v>
      </c>
      <c r="F186">
        <v>3.4267314E-2</v>
      </c>
      <c r="G186" t="s">
        <v>13</v>
      </c>
      <c r="H186" t="s">
        <v>94</v>
      </c>
      <c r="I186" t="s">
        <v>15</v>
      </c>
      <c r="J186">
        <v>1</v>
      </c>
      <c r="K186">
        <v>-1</v>
      </c>
      <c r="L186" t="s">
        <v>16</v>
      </c>
      <c r="M186">
        <v>1</v>
      </c>
    </row>
    <row r="187" spans="1:13" x14ac:dyDescent="0.35">
      <c r="A187" t="s">
        <v>283</v>
      </c>
      <c r="B187">
        <v>118.1195124</v>
      </c>
      <c r="C187">
        <v>-0.44210094500000002</v>
      </c>
      <c r="D187">
        <v>0.175134766</v>
      </c>
      <c r="E187">
        <v>1.148645E-3</v>
      </c>
      <c r="F187">
        <v>4.1394496000000003E-2</v>
      </c>
      <c r="G187" t="s">
        <v>13</v>
      </c>
      <c r="H187" t="s">
        <v>284</v>
      </c>
      <c r="I187" t="s">
        <v>15</v>
      </c>
      <c r="J187">
        <v>1</v>
      </c>
      <c r="K187">
        <v>-1</v>
      </c>
      <c r="L187" t="s">
        <v>16</v>
      </c>
      <c r="M187">
        <v>1</v>
      </c>
    </row>
    <row r="188" spans="1:13" x14ac:dyDescent="0.35">
      <c r="A188" t="s">
        <v>188</v>
      </c>
      <c r="B188">
        <v>102.0555463</v>
      </c>
      <c r="C188">
        <v>-0.64056937800000002</v>
      </c>
      <c r="D188">
        <v>0.18693554100000001</v>
      </c>
      <c r="E188" s="1">
        <v>4.1999999999999998E-5</v>
      </c>
      <c r="F188">
        <v>4.0778059999999998E-3</v>
      </c>
      <c r="G188" t="s">
        <v>13</v>
      </c>
      <c r="H188" t="s">
        <v>189</v>
      </c>
      <c r="I188" t="s">
        <v>15</v>
      </c>
      <c r="J188">
        <v>1</v>
      </c>
      <c r="K188">
        <v>-1</v>
      </c>
      <c r="L188" t="s">
        <v>16</v>
      </c>
      <c r="M188">
        <v>1</v>
      </c>
    </row>
    <row r="189" spans="1:13" x14ac:dyDescent="0.35">
      <c r="A189" t="s">
        <v>172</v>
      </c>
      <c r="B189">
        <v>116.7667636</v>
      </c>
      <c r="C189">
        <v>-0.67346227700000005</v>
      </c>
      <c r="D189">
        <v>0.26374530099999999</v>
      </c>
      <c r="E189">
        <v>5.7838500000000005E-4</v>
      </c>
      <c r="F189">
        <v>2.6042310999999999E-2</v>
      </c>
      <c r="G189" t="s">
        <v>13</v>
      </c>
      <c r="H189" t="s">
        <v>173</v>
      </c>
      <c r="I189" t="s">
        <v>15</v>
      </c>
      <c r="J189">
        <v>1</v>
      </c>
      <c r="K189">
        <v>-1</v>
      </c>
      <c r="L189" t="s">
        <v>16</v>
      </c>
      <c r="M189">
        <v>1</v>
      </c>
    </row>
    <row r="190" spans="1:13" x14ac:dyDescent="0.35">
      <c r="A190" t="s">
        <v>552</v>
      </c>
      <c r="B190">
        <v>86.454016330000002</v>
      </c>
      <c r="C190">
        <v>0.62958883300000001</v>
      </c>
      <c r="D190">
        <v>0.21051268300000001</v>
      </c>
      <c r="E190">
        <v>1.89299E-4</v>
      </c>
      <c r="F190">
        <v>1.1941765999999999E-2</v>
      </c>
      <c r="G190" t="s">
        <v>13</v>
      </c>
      <c r="H190" t="s">
        <v>553</v>
      </c>
      <c r="I190" t="s">
        <v>15</v>
      </c>
      <c r="J190">
        <v>1</v>
      </c>
      <c r="K190">
        <v>1</v>
      </c>
      <c r="L190" t="s">
        <v>16</v>
      </c>
      <c r="M190">
        <v>1</v>
      </c>
    </row>
    <row r="191" spans="1:13" x14ac:dyDescent="0.35">
      <c r="A191" t="s">
        <v>526</v>
      </c>
      <c r="B191">
        <v>49.45215992</v>
      </c>
      <c r="C191">
        <v>0.61069580700000003</v>
      </c>
      <c r="D191">
        <v>0.238914034</v>
      </c>
      <c r="E191">
        <v>6.7690600000000001E-4</v>
      </c>
      <c r="F191">
        <v>2.9506322000000001E-2</v>
      </c>
      <c r="G191" t="s">
        <v>13</v>
      </c>
      <c r="H191" t="s">
        <v>527</v>
      </c>
      <c r="I191" t="s">
        <v>15</v>
      </c>
      <c r="J191">
        <v>1</v>
      </c>
      <c r="K191">
        <v>1</v>
      </c>
      <c r="L191" t="s">
        <v>16</v>
      </c>
      <c r="M191">
        <v>1</v>
      </c>
    </row>
    <row r="192" spans="1:13" x14ac:dyDescent="0.35">
      <c r="A192" t="s">
        <v>874</v>
      </c>
      <c r="B192">
        <v>85.039473479999998</v>
      </c>
      <c r="C192">
        <v>5.3647597449999997</v>
      </c>
      <c r="D192">
        <v>0.48872894500000003</v>
      </c>
      <c r="E192" s="1">
        <v>2.8599999999999999E-13</v>
      </c>
      <c r="F192" s="1">
        <v>2.4900000000000002E-10</v>
      </c>
      <c r="G192" t="s">
        <v>13</v>
      </c>
      <c r="H192" t="s">
        <v>875</v>
      </c>
      <c r="I192" t="s">
        <v>15</v>
      </c>
      <c r="J192">
        <v>1</v>
      </c>
      <c r="K192">
        <v>1</v>
      </c>
      <c r="L192" t="s">
        <v>16</v>
      </c>
    </row>
    <row r="193" spans="1:13" x14ac:dyDescent="0.35">
      <c r="A193" t="s">
        <v>884</v>
      </c>
      <c r="B193">
        <v>3891.6722719999998</v>
      </c>
      <c r="C193">
        <v>8.7805143900000004</v>
      </c>
      <c r="D193">
        <v>0.698417328</v>
      </c>
      <c r="E193" s="1">
        <v>1.7700000000000001E-37</v>
      </c>
      <c r="F193" s="1">
        <v>3.3800000000000001E-33</v>
      </c>
      <c r="G193" t="s">
        <v>13</v>
      </c>
      <c r="H193" t="s">
        <v>885</v>
      </c>
      <c r="I193" t="s">
        <v>15</v>
      </c>
      <c r="J193">
        <v>1</v>
      </c>
      <c r="K193">
        <v>1</v>
      </c>
      <c r="L193" t="s">
        <v>16</v>
      </c>
    </row>
    <row r="194" spans="1:13" x14ac:dyDescent="0.35">
      <c r="A194" t="s">
        <v>886</v>
      </c>
      <c r="B194">
        <v>3559.021733</v>
      </c>
      <c r="C194">
        <v>8.938046494</v>
      </c>
      <c r="D194">
        <v>0.74953726499999995</v>
      </c>
      <c r="E194" s="1">
        <v>5.73E-34</v>
      </c>
      <c r="F194" s="1">
        <v>3.6599999999999999E-30</v>
      </c>
      <c r="G194" t="s">
        <v>13</v>
      </c>
      <c r="H194" t="s">
        <v>885</v>
      </c>
      <c r="I194" t="s">
        <v>15</v>
      </c>
      <c r="J194">
        <v>1</v>
      </c>
      <c r="K194">
        <v>1</v>
      </c>
      <c r="L194" t="s">
        <v>16</v>
      </c>
    </row>
    <row r="195" spans="1:13" x14ac:dyDescent="0.35">
      <c r="A195" t="s">
        <v>876</v>
      </c>
      <c r="B195">
        <v>613.26762499999995</v>
      </c>
      <c r="C195">
        <v>5.7699442799999998</v>
      </c>
      <c r="D195">
        <v>0.59684237900000003</v>
      </c>
      <c r="E195" s="1">
        <v>2.3899999999999999E-23</v>
      </c>
      <c r="F195" s="1">
        <v>9.1599999999999996E-20</v>
      </c>
      <c r="G195" t="s">
        <v>13</v>
      </c>
      <c r="H195" t="s">
        <v>877</v>
      </c>
      <c r="I195" t="s">
        <v>15</v>
      </c>
      <c r="J195">
        <v>1</v>
      </c>
      <c r="K195">
        <v>1</v>
      </c>
      <c r="L195" t="s">
        <v>16</v>
      </c>
    </row>
    <row r="196" spans="1:13" x14ac:dyDescent="0.35">
      <c r="A196" t="s">
        <v>882</v>
      </c>
      <c r="B196">
        <v>2269.053265</v>
      </c>
      <c r="C196">
        <v>8.3351565539999992</v>
      </c>
      <c r="D196">
        <v>0.67408551299999997</v>
      </c>
      <c r="E196" s="1">
        <v>2.7100000000000001E-36</v>
      </c>
      <c r="F196" s="1">
        <v>2.5899999999999999E-32</v>
      </c>
      <c r="G196" t="s">
        <v>13</v>
      </c>
      <c r="H196" t="s">
        <v>877</v>
      </c>
      <c r="I196" t="s">
        <v>15</v>
      </c>
      <c r="J196">
        <v>1</v>
      </c>
      <c r="K196">
        <v>1</v>
      </c>
      <c r="L196" t="s">
        <v>16</v>
      </c>
    </row>
    <row r="197" spans="1:13" x14ac:dyDescent="0.35">
      <c r="A197" t="s">
        <v>883</v>
      </c>
      <c r="B197">
        <v>4336.4598889999997</v>
      </c>
      <c r="C197">
        <v>8.4087462380000009</v>
      </c>
      <c r="D197">
        <v>0.73607980200000001</v>
      </c>
      <c r="E197" s="1">
        <v>2.0900000000000001E-31</v>
      </c>
      <c r="F197" s="1">
        <v>9.9899999999999998E-28</v>
      </c>
      <c r="G197" t="s">
        <v>13</v>
      </c>
      <c r="H197" t="s">
        <v>877</v>
      </c>
      <c r="I197" t="s">
        <v>15</v>
      </c>
      <c r="J197">
        <v>1</v>
      </c>
      <c r="K197">
        <v>1</v>
      </c>
      <c r="L197" t="s">
        <v>16</v>
      </c>
    </row>
    <row r="198" spans="1:13" x14ac:dyDescent="0.35">
      <c r="A198" t="s">
        <v>878</v>
      </c>
      <c r="B198">
        <v>821.68186790000004</v>
      </c>
      <c r="C198">
        <v>5.8641216900000002</v>
      </c>
      <c r="D198">
        <v>0.66053364699999995</v>
      </c>
      <c r="E198" s="1">
        <v>3.7499999999999999E-20</v>
      </c>
      <c r="F198" s="1">
        <v>8.9699999999999996E-17</v>
      </c>
      <c r="G198" t="s">
        <v>13</v>
      </c>
      <c r="H198" t="s">
        <v>879</v>
      </c>
      <c r="I198" t="s">
        <v>15</v>
      </c>
      <c r="J198">
        <v>1</v>
      </c>
      <c r="K198">
        <v>1</v>
      </c>
      <c r="L198" t="s">
        <v>16</v>
      </c>
    </row>
    <row r="199" spans="1:13" x14ac:dyDescent="0.35">
      <c r="A199" t="s">
        <v>774</v>
      </c>
      <c r="B199">
        <v>1012.612937</v>
      </c>
      <c r="C199">
        <v>1.0703927580000001</v>
      </c>
      <c r="D199">
        <v>0.263171406</v>
      </c>
      <c r="E199" s="1">
        <v>2.5100000000000001E-6</v>
      </c>
      <c r="F199">
        <v>4.9428000000000004E-4</v>
      </c>
      <c r="G199" t="s">
        <v>13</v>
      </c>
      <c r="H199" t="s">
        <v>775</v>
      </c>
      <c r="I199" t="s">
        <v>15</v>
      </c>
      <c r="J199">
        <v>1</v>
      </c>
      <c r="K199">
        <v>1</v>
      </c>
      <c r="L199" t="s">
        <v>16</v>
      </c>
      <c r="M199">
        <v>1</v>
      </c>
    </row>
    <row r="200" spans="1:13" x14ac:dyDescent="0.35">
      <c r="A200" t="s">
        <v>786</v>
      </c>
      <c r="B200">
        <v>1110.2739059999999</v>
      </c>
      <c r="C200">
        <v>1.1445172990000001</v>
      </c>
      <c r="D200">
        <v>0.26515546099999998</v>
      </c>
      <c r="E200" s="1">
        <v>9.1900000000000001E-7</v>
      </c>
      <c r="F200">
        <v>2.0932200000000001E-4</v>
      </c>
      <c r="G200" t="s">
        <v>13</v>
      </c>
      <c r="H200" t="s">
        <v>775</v>
      </c>
      <c r="I200" t="s">
        <v>15</v>
      </c>
      <c r="J200">
        <v>1</v>
      </c>
      <c r="K200">
        <v>1</v>
      </c>
      <c r="L200" t="s">
        <v>16</v>
      </c>
      <c r="M200">
        <v>1</v>
      </c>
    </row>
    <row r="201" spans="1:13" x14ac:dyDescent="0.35">
      <c r="A201" t="s">
        <v>840</v>
      </c>
      <c r="B201">
        <v>1395.6321579999999</v>
      </c>
      <c r="C201">
        <v>1.539490244</v>
      </c>
      <c r="D201">
        <v>0.514426037</v>
      </c>
      <c r="E201">
        <v>1.0925E-4</v>
      </c>
      <c r="F201">
        <v>8.3624070000000005E-3</v>
      </c>
      <c r="G201" t="s">
        <v>13</v>
      </c>
      <c r="H201" t="s">
        <v>841</v>
      </c>
      <c r="I201" t="s">
        <v>15</v>
      </c>
      <c r="J201">
        <v>1</v>
      </c>
      <c r="K201">
        <v>1</v>
      </c>
      <c r="L201" t="s">
        <v>16</v>
      </c>
      <c r="M201">
        <v>1</v>
      </c>
    </row>
    <row r="202" spans="1:13" x14ac:dyDescent="0.35">
      <c r="A202" t="s">
        <v>168</v>
      </c>
      <c r="B202">
        <v>68.546016679999994</v>
      </c>
      <c r="C202">
        <v>-0.680203844</v>
      </c>
      <c r="D202">
        <v>0.26381349599999998</v>
      </c>
      <c r="E202">
        <v>5.4281200000000005E-4</v>
      </c>
      <c r="F202">
        <v>2.4856079E-2</v>
      </c>
      <c r="G202" t="s">
        <v>13</v>
      </c>
      <c r="H202" t="s">
        <v>169</v>
      </c>
      <c r="I202" t="s">
        <v>15</v>
      </c>
      <c r="J202">
        <v>1</v>
      </c>
      <c r="K202">
        <v>-1</v>
      </c>
      <c r="L202" t="s">
        <v>16</v>
      </c>
    </row>
    <row r="203" spans="1:13" x14ac:dyDescent="0.35">
      <c r="A203" t="s">
        <v>578</v>
      </c>
      <c r="B203">
        <v>96.537241059999999</v>
      </c>
      <c r="C203">
        <v>0.65377960000000002</v>
      </c>
      <c r="D203">
        <v>0.171706254</v>
      </c>
      <c r="E203" s="1">
        <v>1.03E-5</v>
      </c>
      <c r="F203">
        <v>1.4345040000000001E-3</v>
      </c>
      <c r="G203" t="s">
        <v>13</v>
      </c>
      <c r="H203" t="s">
        <v>579</v>
      </c>
      <c r="I203" t="s">
        <v>15</v>
      </c>
      <c r="J203">
        <v>1</v>
      </c>
      <c r="K203">
        <v>1</v>
      </c>
      <c r="L203" t="s">
        <v>16</v>
      </c>
      <c r="M203">
        <v>1</v>
      </c>
    </row>
    <row r="204" spans="1:13" x14ac:dyDescent="0.35">
      <c r="A204" t="s">
        <v>574</v>
      </c>
      <c r="B204">
        <v>2320.8543</v>
      </c>
      <c r="C204">
        <v>0.65318588099999997</v>
      </c>
      <c r="D204">
        <v>0.168722654</v>
      </c>
      <c r="E204" s="1">
        <v>8.3399999999999998E-6</v>
      </c>
      <c r="F204">
        <v>1.2283179999999999E-3</v>
      </c>
      <c r="G204" t="s">
        <v>13</v>
      </c>
      <c r="H204" t="s">
        <v>575</v>
      </c>
      <c r="I204" t="s">
        <v>15</v>
      </c>
      <c r="J204">
        <v>1</v>
      </c>
      <c r="K204">
        <v>1</v>
      </c>
      <c r="L204" t="s">
        <v>16</v>
      </c>
    </row>
    <row r="205" spans="1:13" x14ac:dyDescent="0.35">
      <c r="A205" t="s">
        <v>196</v>
      </c>
      <c r="B205">
        <v>3387.2080660000001</v>
      </c>
      <c r="C205">
        <v>-0.63119362599999995</v>
      </c>
      <c r="D205">
        <v>0.14664491800000001</v>
      </c>
      <c r="E205" s="1">
        <v>1.35E-6</v>
      </c>
      <c r="F205">
        <v>2.99723E-4</v>
      </c>
      <c r="G205" t="s">
        <v>13</v>
      </c>
      <c r="H205" t="s">
        <v>197</v>
      </c>
      <c r="I205" t="s">
        <v>15</v>
      </c>
      <c r="J205">
        <v>1</v>
      </c>
      <c r="K205">
        <v>-1</v>
      </c>
      <c r="L205" t="s">
        <v>16</v>
      </c>
    </row>
    <row r="206" spans="1:13" x14ac:dyDescent="0.35">
      <c r="A206" t="s">
        <v>454</v>
      </c>
      <c r="B206">
        <v>1018.233853</v>
      </c>
      <c r="C206">
        <v>0.52265837900000001</v>
      </c>
      <c r="D206">
        <v>0.14596919899999999</v>
      </c>
      <c r="E206" s="1">
        <v>3.26E-5</v>
      </c>
      <c r="F206">
        <v>3.334315E-3</v>
      </c>
      <c r="G206" t="s">
        <v>13</v>
      </c>
      <c r="H206" t="s">
        <v>455</v>
      </c>
      <c r="I206" t="s">
        <v>15</v>
      </c>
      <c r="J206">
        <v>1</v>
      </c>
      <c r="K206">
        <v>1</v>
      </c>
      <c r="L206" t="s">
        <v>16</v>
      </c>
    </row>
    <row r="207" spans="1:13" x14ac:dyDescent="0.35">
      <c r="A207" t="s">
        <v>358</v>
      </c>
      <c r="B207">
        <v>171.71482069999999</v>
      </c>
      <c r="C207">
        <v>0.38455104400000001</v>
      </c>
      <c r="D207">
        <v>0.12150810099999999</v>
      </c>
      <c r="E207">
        <v>2.2781900000000001E-4</v>
      </c>
      <c r="F207">
        <v>1.3575013E-2</v>
      </c>
      <c r="G207" t="s">
        <v>13</v>
      </c>
      <c r="H207" t="s">
        <v>359</v>
      </c>
      <c r="I207" t="s">
        <v>15</v>
      </c>
      <c r="J207">
        <v>1</v>
      </c>
      <c r="K207">
        <v>1</v>
      </c>
      <c r="L207" t="s">
        <v>16</v>
      </c>
    </row>
    <row r="208" spans="1:13" x14ac:dyDescent="0.35">
      <c r="A208" t="s">
        <v>42</v>
      </c>
      <c r="B208">
        <v>628.54964700000005</v>
      </c>
      <c r="C208">
        <v>-1.692889656</v>
      </c>
      <c r="D208">
        <v>0.199289096</v>
      </c>
      <c r="E208" s="1">
        <v>9.3500000000000003E-19</v>
      </c>
      <c r="F208" s="1">
        <v>1.6300000000000001E-15</v>
      </c>
      <c r="G208" t="s">
        <v>13</v>
      </c>
      <c r="H208" t="s">
        <v>43</v>
      </c>
      <c r="I208" t="s">
        <v>15</v>
      </c>
      <c r="J208">
        <v>1</v>
      </c>
      <c r="K208">
        <v>-1</v>
      </c>
      <c r="L208" t="s">
        <v>16</v>
      </c>
    </row>
    <row r="209" spans="1:13" x14ac:dyDescent="0.35">
      <c r="A209" t="s">
        <v>823</v>
      </c>
      <c r="B209">
        <v>162.31008019999999</v>
      </c>
      <c r="C209">
        <v>1.3099636109999999</v>
      </c>
      <c r="D209">
        <v>0.47745009199999999</v>
      </c>
      <c r="E209">
        <v>2.31816E-4</v>
      </c>
      <c r="F209">
        <v>1.3733835999999999E-2</v>
      </c>
      <c r="G209" t="s">
        <v>13</v>
      </c>
      <c r="H209" t="s">
        <v>824</v>
      </c>
      <c r="I209" t="s">
        <v>15</v>
      </c>
      <c r="J209">
        <v>1</v>
      </c>
      <c r="K209">
        <v>1</v>
      </c>
      <c r="L209" t="s">
        <v>16</v>
      </c>
      <c r="M209">
        <v>1</v>
      </c>
    </row>
    <row r="210" spans="1:13" x14ac:dyDescent="0.35">
      <c r="A210" t="s">
        <v>492</v>
      </c>
      <c r="B210">
        <v>336.52527240000001</v>
      </c>
      <c r="C210">
        <v>0.57657707599999997</v>
      </c>
      <c r="D210">
        <v>0.23519484700000001</v>
      </c>
      <c r="E210">
        <v>9.5107600000000003E-4</v>
      </c>
      <c r="F210">
        <v>3.6712666999999997E-2</v>
      </c>
      <c r="G210" t="s">
        <v>13</v>
      </c>
      <c r="H210" t="s">
        <v>493</v>
      </c>
      <c r="I210" t="s">
        <v>15</v>
      </c>
      <c r="J210">
        <v>1</v>
      </c>
      <c r="K210">
        <v>1</v>
      </c>
      <c r="L210" t="s">
        <v>16</v>
      </c>
    </row>
    <row r="211" spans="1:13" x14ac:dyDescent="0.35">
      <c r="A211" t="s">
        <v>618</v>
      </c>
      <c r="B211">
        <v>816.38327179999999</v>
      </c>
      <c r="C211">
        <v>0.68007099199999999</v>
      </c>
      <c r="D211">
        <v>0.23171947000000001</v>
      </c>
      <c r="E211">
        <v>2.0669800000000001E-4</v>
      </c>
      <c r="F211">
        <v>1.2622680000000001E-2</v>
      </c>
      <c r="G211" t="s">
        <v>13</v>
      </c>
      <c r="H211" t="s">
        <v>493</v>
      </c>
      <c r="I211" t="s">
        <v>15</v>
      </c>
      <c r="J211">
        <v>1</v>
      </c>
      <c r="K211">
        <v>1</v>
      </c>
      <c r="L211" t="s">
        <v>16</v>
      </c>
    </row>
    <row r="212" spans="1:13" x14ac:dyDescent="0.35">
      <c r="A212" t="s">
        <v>764</v>
      </c>
      <c r="B212">
        <v>22.458754760000001</v>
      </c>
      <c r="C212">
        <v>0.97325847300000001</v>
      </c>
      <c r="D212">
        <v>0.27475683699999998</v>
      </c>
      <c r="E212" s="1">
        <v>2.1500000000000001E-5</v>
      </c>
      <c r="F212">
        <v>2.5168550000000001E-3</v>
      </c>
      <c r="G212" t="s">
        <v>13</v>
      </c>
      <c r="H212" t="s">
        <v>765</v>
      </c>
      <c r="I212" t="s">
        <v>15</v>
      </c>
      <c r="J212">
        <v>1</v>
      </c>
      <c r="K212">
        <v>1</v>
      </c>
      <c r="L212" t="s">
        <v>16</v>
      </c>
      <c r="M212">
        <v>1</v>
      </c>
    </row>
    <row r="213" spans="1:13" x14ac:dyDescent="0.35">
      <c r="A213" t="s">
        <v>346</v>
      </c>
      <c r="B213">
        <v>230.03703920000001</v>
      </c>
      <c r="C213">
        <v>0.33778951299999999</v>
      </c>
      <c r="D213">
        <v>0.12001300199999999</v>
      </c>
      <c r="E213">
        <v>8.5756500000000002E-4</v>
      </c>
      <c r="F213">
        <v>3.4443344000000001E-2</v>
      </c>
      <c r="G213" t="s">
        <v>13</v>
      </c>
      <c r="H213" t="s">
        <v>347</v>
      </c>
      <c r="I213" t="s">
        <v>15</v>
      </c>
      <c r="J213">
        <v>1</v>
      </c>
      <c r="K213">
        <v>1</v>
      </c>
      <c r="L213" t="s">
        <v>16</v>
      </c>
      <c r="M213">
        <v>1</v>
      </c>
    </row>
    <row r="214" spans="1:13" x14ac:dyDescent="0.35">
      <c r="A214" t="s">
        <v>776</v>
      </c>
      <c r="B214">
        <v>950.5799968</v>
      </c>
      <c r="C214">
        <v>1.070535727</v>
      </c>
      <c r="D214">
        <v>0.358257463</v>
      </c>
      <c r="E214">
        <v>1.25143E-4</v>
      </c>
      <c r="F214">
        <v>9.1054320000000001E-3</v>
      </c>
      <c r="G214" t="s">
        <v>13</v>
      </c>
      <c r="H214" t="s">
        <v>777</v>
      </c>
      <c r="I214" t="s">
        <v>15</v>
      </c>
      <c r="J214">
        <v>1</v>
      </c>
      <c r="K214">
        <v>1</v>
      </c>
      <c r="L214" t="s">
        <v>16</v>
      </c>
      <c r="M214">
        <v>1</v>
      </c>
    </row>
    <row r="215" spans="1:13" x14ac:dyDescent="0.35">
      <c r="A215" t="s">
        <v>842</v>
      </c>
      <c r="B215">
        <v>371.64568009999999</v>
      </c>
      <c r="C215">
        <v>1.5401342840000001</v>
      </c>
      <c r="D215">
        <v>0.24162935599999999</v>
      </c>
      <c r="E215" s="1">
        <v>9.9099999999999996E-12</v>
      </c>
      <c r="F215" s="1">
        <v>7.5900000000000005E-9</v>
      </c>
      <c r="G215" t="s">
        <v>13</v>
      </c>
      <c r="H215" t="s">
        <v>843</v>
      </c>
      <c r="I215" t="s">
        <v>15</v>
      </c>
      <c r="J215">
        <v>1</v>
      </c>
      <c r="K215">
        <v>1</v>
      </c>
      <c r="L215" t="s">
        <v>16</v>
      </c>
    </row>
    <row r="216" spans="1:13" x14ac:dyDescent="0.35">
      <c r="A216" t="s">
        <v>530</v>
      </c>
      <c r="B216">
        <v>205.8304723</v>
      </c>
      <c r="C216">
        <v>0.61335147300000004</v>
      </c>
      <c r="D216">
        <v>0.186633941</v>
      </c>
      <c r="E216" s="1">
        <v>7.4800000000000002E-5</v>
      </c>
      <c r="F216">
        <v>6.2278500000000001E-3</v>
      </c>
      <c r="G216" t="s">
        <v>13</v>
      </c>
      <c r="H216" t="s">
        <v>531</v>
      </c>
      <c r="I216" t="s">
        <v>15</v>
      </c>
      <c r="J216">
        <v>1</v>
      </c>
      <c r="K216">
        <v>1</v>
      </c>
      <c r="L216" t="s">
        <v>16</v>
      </c>
    </row>
    <row r="217" spans="1:13" x14ac:dyDescent="0.35">
      <c r="A217" t="s">
        <v>227</v>
      </c>
      <c r="B217">
        <v>158.0913755</v>
      </c>
      <c r="C217">
        <v>-0.56792201600000003</v>
      </c>
      <c r="D217">
        <v>0.20040746500000001</v>
      </c>
      <c r="E217">
        <v>3.2968800000000002E-4</v>
      </c>
      <c r="F217">
        <v>1.7641883000000001E-2</v>
      </c>
      <c r="G217" t="s">
        <v>13</v>
      </c>
      <c r="H217" t="s">
        <v>228</v>
      </c>
      <c r="I217" t="s">
        <v>15</v>
      </c>
      <c r="J217">
        <v>1</v>
      </c>
      <c r="K217">
        <v>-1</v>
      </c>
      <c r="L217" t="s">
        <v>16</v>
      </c>
    </row>
    <row r="218" spans="1:13" x14ac:dyDescent="0.35">
      <c r="A218" t="s">
        <v>502</v>
      </c>
      <c r="B218">
        <v>99.304423529999994</v>
      </c>
      <c r="C218">
        <v>0.59067235200000001</v>
      </c>
      <c r="D218">
        <v>0.15393208899999999</v>
      </c>
      <c r="E218" s="1">
        <v>1.0200000000000001E-5</v>
      </c>
      <c r="F218">
        <v>1.4345040000000001E-3</v>
      </c>
      <c r="G218" t="s">
        <v>13</v>
      </c>
      <c r="H218" t="s">
        <v>503</v>
      </c>
      <c r="I218" t="s">
        <v>15</v>
      </c>
      <c r="J218">
        <v>1</v>
      </c>
      <c r="K218">
        <v>1</v>
      </c>
      <c r="L218" t="s">
        <v>16</v>
      </c>
      <c r="M218">
        <v>1</v>
      </c>
    </row>
    <row r="219" spans="1:13" x14ac:dyDescent="0.35">
      <c r="A219" t="s">
        <v>73</v>
      </c>
      <c r="B219">
        <v>42.543293920000004</v>
      </c>
      <c r="C219">
        <v>-1.0975910339999999</v>
      </c>
      <c r="D219">
        <v>0.36924253000000001</v>
      </c>
      <c r="E219">
        <v>1.18459E-4</v>
      </c>
      <c r="F219">
        <v>8.7952919999999997E-3</v>
      </c>
      <c r="G219" t="s">
        <v>13</v>
      </c>
      <c r="H219" t="s">
        <v>74</v>
      </c>
      <c r="I219" t="s">
        <v>15</v>
      </c>
      <c r="J219">
        <v>1</v>
      </c>
      <c r="K219">
        <v>-1</v>
      </c>
      <c r="L219" t="s">
        <v>16</v>
      </c>
      <c r="M219">
        <v>1</v>
      </c>
    </row>
    <row r="220" spans="1:13" x14ac:dyDescent="0.35">
      <c r="A220" t="s">
        <v>859</v>
      </c>
      <c r="B220">
        <v>322.00834909999998</v>
      </c>
      <c r="C220">
        <v>1.927050887</v>
      </c>
      <c r="D220">
        <v>0.61337598100000001</v>
      </c>
      <c r="E220" s="1">
        <v>6.3800000000000006E-5</v>
      </c>
      <c r="F220">
        <v>5.5977689999999998E-3</v>
      </c>
      <c r="G220" t="s">
        <v>13</v>
      </c>
      <c r="H220" t="s">
        <v>860</v>
      </c>
      <c r="I220" t="s">
        <v>15</v>
      </c>
      <c r="J220">
        <v>1</v>
      </c>
      <c r="K220">
        <v>1</v>
      </c>
      <c r="L220" t="s">
        <v>16</v>
      </c>
      <c r="M220">
        <v>1</v>
      </c>
    </row>
    <row r="221" spans="1:13" x14ac:dyDescent="0.35">
      <c r="A221" t="s">
        <v>546</v>
      </c>
      <c r="B221">
        <v>372.91788700000001</v>
      </c>
      <c r="C221">
        <v>0.62647836499999998</v>
      </c>
      <c r="D221">
        <v>0.207032464</v>
      </c>
      <c r="E221">
        <v>1.70853E-4</v>
      </c>
      <c r="F221">
        <v>1.1273945E-2</v>
      </c>
      <c r="G221" t="s">
        <v>13</v>
      </c>
      <c r="H221" t="s">
        <v>547</v>
      </c>
      <c r="I221" t="s">
        <v>15</v>
      </c>
      <c r="J221">
        <v>1</v>
      </c>
      <c r="K221">
        <v>1</v>
      </c>
      <c r="L221" t="s">
        <v>16</v>
      </c>
      <c r="M221">
        <v>1</v>
      </c>
    </row>
    <row r="222" spans="1:13" x14ac:dyDescent="0.35">
      <c r="A222" t="s">
        <v>40</v>
      </c>
      <c r="B222">
        <v>59.092594439999999</v>
      </c>
      <c r="C222">
        <v>-1.7197652729999999</v>
      </c>
      <c r="D222">
        <v>0.39685428299999997</v>
      </c>
      <c r="E222" s="1">
        <v>6.0500000000000003E-7</v>
      </c>
      <c r="F222">
        <v>1.4285799999999999E-4</v>
      </c>
      <c r="G222" t="s">
        <v>13</v>
      </c>
      <c r="H222" t="s">
        <v>41</v>
      </c>
      <c r="I222" t="s">
        <v>15</v>
      </c>
      <c r="J222">
        <v>1</v>
      </c>
      <c r="K222">
        <v>-1</v>
      </c>
      <c r="L222" t="s">
        <v>16</v>
      </c>
    </row>
    <row r="223" spans="1:13" x14ac:dyDescent="0.35">
      <c r="A223" t="s">
        <v>289</v>
      </c>
      <c r="B223">
        <v>212.34024299999999</v>
      </c>
      <c r="C223">
        <v>-0.41749388500000001</v>
      </c>
      <c r="D223">
        <v>0.14794268399999999</v>
      </c>
      <c r="E223">
        <v>5.5954500000000005E-4</v>
      </c>
      <c r="F223">
        <v>2.5433399999999998E-2</v>
      </c>
      <c r="G223" t="s">
        <v>13</v>
      </c>
      <c r="H223" t="s">
        <v>290</v>
      </c>
      <c r="I223" t="s">
        <v>15</v>
      </c>
      <c r="J223">
        <v>1</v>
      </c>
      <c r="K223">
        <v>-1</v>
      </c>
      <c r="L223" t="s">
        <v>16</v>
      </c>
      <c r="M223">
        <v>1</v>
      </c>
    </row>
    <row r="224" spans="1:13" x14ac:dyDescent="0.35">
      <c r="A224" t="s">
        <v>344</v>
      </c>
      <c r="B224">
        <v>228.84339130000001</v>
      </c>
      <c r="C224">
        <v>0.33522446500000003</v>
      </c>
      <c r="D224">
        <v>0.111258627</v>
      </c>
      <c r="E224">
        <v>4.7585500000000002E-4</v>
      </c>
      <c r="F224">
        <v>2.2539509999999999E-2</v>
      </c>
      <c r="G224" t="s">
        <v>13</v>
      </c>
      <c r="H224" t="s">
        <v>345</v>
      </c>
      <c r="I224" t="s">
        <v>15</v>
      </c>
      <c r="J224">
        <v>1</v>
      </c>
      <c r="K224">
        <v>1</v>
      </c>
      <c r="L224" t="s">
        <v>16</v>
      </c>
      <c r="M224">
        <v>1</v>
      </c>
    </row>
    <row r="225" spans="1:13" x14ac:dyDescent="0.35">
      <c r="A225" t="s">
        <v>787</v>
      </c>
      <c r="B225">
        <v>24.222300610000001</v>
      </c>
      <c r="C225">
        <v>1.163180637</v>
      </c>
      <c r="D225">
        <v>0.54258487600000005</v>
      </c>
      <c r="E225">
        <v>1.0581760000000001E-3</v>
      </c>
      <c r="F225">
        <v>3.9166843E-2</v>
      </c>
      <c r="G225" t="s">
        <v>13</v>
      </c>
      <c r="H225" t="s">
        <v>788</v>
      </c>
      <c r="I225" t="s">
        <v>15</v>
      </c>
      <c r="J225">
        <v>1</v>
      </c>
      <c r="K225">
        <v>1</v>
      </c>
      <c r="L225" t="s">
        <v>16</v>
      </c>
      <c r="M225">
        <v>1</v>
      </c>
    </row>
    <row r="226" spans="1:13" x14ac:dyDescent="0.35">
      <c r="A226" t="s">
        <v>853</v>
      </c>
      <c r="B226">
        <v>20.98548624</v>
      </c>
      <c r="C226">
        <v>1.8146918839999999</v>
      </c>
      <c r="D226">
        <v>0.51771779100000004</v>
      </c>
      <c r="E226" s="1">
        <v>1.8899999999999999E-5</v>
      </c>
      <c r="F226">
        <v>2.2898850000000002E-3</v>
      </c>
      <c r="G226" t="s">
        <v>13</v>
      </c>
      <c r="H226" t="s">
        <v>854</v>
      </c>
      <c r="I226" t="s">
        <v>15</v>
      </c>
      <c r="J226">
        <v>1</v>
      </c>
      <c r="K226">
        <v>1</v>
      </c>
      <c r="L226" t="s">
        <v>16</v>
      </c>
    </row>
    <row r="227" spans="1:13" x14ac:dyDescent="0.35">
      <c r="A227" t="s">
        <v>612</v>
      </c>
      <c r="B227">
        <v>20.01917997</v>
      </c>
      <c r="C227">
        <v>0.67762533800000002</v>
      </c>
      <c r="D227">
        <v>0.228324206</v>
      </c>
      <c r="E227">
        <v>1.87787E-4</v>
      </c>
      <c r="F227">
        <v>1.1898983E-2</v>
      </c>
      <c r="G227" t="s">
        <v>13</v>
      </c>
      <c r="H227" t="s">
        <v>613</v>
      </c>
      <c r="I227" t="s">
        <v>15</v>
      </c>
      <c r="J227">
        <v>1</v>
      </c>
      <c r="K227">
        <v>1</v>
      </c>
      <c r="L227" t="s">
        <v>16</v>
      </c>
      <c r="M227">
        <v>1</v>
      </c>
    </row>
    <row r="228" spans="1:13" x14ac:dyDescent="0.35">
      <c r="A228" t="s">
        <v>97</v>
      </c>
      <c r="B228">
        <v>2178.8153870000001</v>
      </c>
      <c r="C228">
        <v>-0.91694918599999997</v>
      </c>
      <c r="D228">
        <v>0.312421112</v>
      </c>
      <c r="E228">
        <v>1.4636099999999999E-4</v>
      </c>
      <c r="F228">
        <v>9.9735980000000002E-3</v>
      </c>
      <c r="G228" t="s">
        <v>13</v>
      </c>
      <c r="H228" t="s">
        <v>98</v>
      </c>
      <c r="I228" t="s">
        <v>15</v>
      </c>
      <c r="J228">
        <v>1</v>
      </c>
      <c r="K228">
        <v>-1</v>
      </c>
      <c r="L228" t="s">
        <v>16</v>
      </c>
    </row>
    <row r="229" spans="1:13" x14ac:dyDescent="0.35">
      <c r="A229" t="s">
        <v>735</v>
      </c>
      <c r="B229">
        <v>12.795341499999999</v>
      </c>
      <c r="C229">
        <v>0.91918106300000002</v>
      </c>
      <c r="D229">
        <v>0.35051795699999999</v>
      </c>
      <c r="E229">
        <v>3.9278499999999999E-4</v>
      </c>
      <c r="F229">
        <v>1.9779839E-2</v>
      </c>
      <c r="G229" t="s">
        <v>13</v>
      </c>
      <c r="H229" t="s">
        <v>736</v>
      </c>
      <c r="I229" t="s">
        <v>15</v>
      </c>
      <c r="J229">
        <v>1</v>
      </c>
      <c r="K229">
        <v>1</v>
      </c>
      <c r="L229" t="s">
        <v>16</v>
      </c>
      <c r="M229">
        <v>1</v>
      </c>
    </row>
    <row r="230" spans="1:13" x14ac:dyDescent="0.35">
      <c r="A230" t="s">
        <v>667</v>
      </c>
      <c r="B230">
        <v>136.02686489999999</v>
      </c>
      <c r="C230">
        <v>0.74250343900000004</v>
      </c>
      <c r="D230">
        <v>0.246028099</v>
      </c>
      <c r="E230">
        <v>1.46456E-4</v>
      </c>
      <c r="F230">
        <v>9.9735980000000002E-3</v>
      </c>
      <c r="G230" t="s">
        <v>13</v>
      </c>
      <c r="H230" t="s">
        <v>668</v>
      </c>
      <c r="I230" t="s">
        <v>15</v>
      </c>
      <c r="J230">
        <v>1</v>
      </c>
      <c r="K230">
        <v>1</v>
      </c>
      <c r="L230" t="s">
        <v>16</v>
      </c>
      <c r="M230">
        <v>1</v>
      </c>
    </row>
    <row r="231" spans="1:13" x14ac:dyDescent="0.35">
      <c r="A231" t="s">
        <v>184</v>
      </c>
      <c r="B231">
        <v>32.21460502</v>
      </c>
      <c r="C231">
        <v>-0.64595606999999999</v>
      </c>
      <c r="D231">
        <v>0.224881938</v>
      </c>
      <c r="E231">
        <v>2.5074899999999998E-4</v>
      </c>
      <c r="F231">
        <v>1.4409382E-2</v>
      </c>
      <c r="G231" t="s">
        <v>13</v>
      </c>
      <c r="H231" t="s">
        <v>185</v>
      </c>
      <c r="I231" t="s">
        <v>15</v>
      </c>
      <c r="J231">
        <v>1</v>
      </c>
      <c r="K231">
        <v>-1</v>
      </c>
      <c r="L231" t="s">
        <v>16</v>
      </c>
      <c r="M231">
        <v>1</v>
      </c>
    </row>
    <row r="232" spans="1:13" x14ac:dyDescent="0.35">
      <c r="A232" t="s">
        <v>590</v>
      </c>
      <c r="B232">
        <v>2048.83257</v>
      </c>
      <c r="C232">
        <v>0.65869380099999997</v>
      </c>
      <c r="D232">
        <v>0.205811946</v>
      </c>
      <c r="E232" s="1">
        <v>9.2999999999999997E-5</v>
      </c>
      <c r="F232">
        <v>7.3555280000000001E-3</v>
      </c>
      <c r="G232" t="s">
        <v>13</v>
      </c>
      <c r="H232" t="s">
        <v>591</v>
      </c>
      <c r="I232" t="s">
        <v>15</v>
      </c>
      <c r="J232">
        <v>1</v>
      </c>
      <c r="K232">
        <v>1</v>
      </c>
      <c r="L232" t="s">
        <v>16</v>
      </c>
      <c r="M232">
        <v>1</v>
      </c>
    </row>
    <row r="233" spans="1:13" x14ac:dyDescent="0.35">
      <c r="A233" t="s">
        <v>257</v>
      </c>
      <c r="B233">
        <v>166.01073099999999</v>
      </c>
      <c r="C233">
        <v>-0.491989336</v>
      </c>
      <c r="D233">
        <v>0.16991071499999999</v>
      </c>
      <c r="E233">
        <v>3.4236899999999997E-4</v>
      </c>
      <c r="F233">
        <v>1.797992E-2</v>
      </c>
      <c r="G233" t="s">
        <v>13</v>
      </c>
      <c r="H233" t="s">
        <v>258</v>
      </c>
      <c r="I233" t="s">
        <v>15</v>
      </c>
      <c r="J233">
        <v>1</v>
      </c>
      <c r="K233">
        <v>-1</v>
      </c>
      <c r="L233" t="s">
        <v>16</v>
      </c>
    </row>
    <row r="234" spans="1:13" x14ac:dyDescent="0.35">
      <c r="A234" t="s">
        <v>675</v>
      </c>
      <c r="B234">
        <v>2365.070424</v>
      </c>
      <c r="C234">
        <v>0.75336468000000001</v>
      </c>
      <c r="D234">
        <v>0.13811662999999999</v>
      </c>
      <c r="E234" s="1">
        <v>3.53E-9</v>
      </c>
      <c r="F234" s="1">
        <v>1.57E-6</v>
      </c>
      <c r="G234" t="s">
        <v>13</v>
      </c>
      <c r="H234" t="s">
        <v>676</v>
      </c>
      <c r="I234" t="s">
        <v>15</v>
      </c>
      <c r="J234">
        <v>1</v>
      </c>
      <c r="K234">
        <v>1</v>
      </c>
      <c r="L234" t="s">
        <v>16</v>
      </c>
    </row>
    <row r="235" spans="1:13" x14ac:dyDescent="0.35">
      <c r="A235" t="s">
        <v>631</v>
      </c>
      <c r="B235">
        <v>1265.979519</v>
      </c>
      <c r="C235">
        <v>0.70670524199999996</v>
      </c>
      <c r="D235">
        <v>0.14503576500000001</v>
      </c>
      <c r="E235" s="1">
        <v>8.05E-8</v>
      </c>
      <c r="F235" s="1">
        <v>2.9E-5</v>
      </c>
      <c r="G235" t="s">
        <v>13</v>
      </c>
      <c r="H235" t="s">
        <v>632</v>
      </c>
      <c r="I235" t="s">
        <v>15</v>
      </c>
      <c r="J235">
        <v>1</v>
      </c>
      <c r="K235">
        <v>1</v>
      </c>
      <c r="L235" t="s">
        <v>16</v>
      </c>
    </row>
    <row r="236" spans="1:13" x14ac:dyDescent="0.35">
      <c r="A236" t="s">
        <v>450</v>
      </c>
      <c r="B236">
        <v>1024.9541790000001</v>
      </c>
      <c r="C236">
        <v>0.52171948599999995</v>
      </c>
      <c r="D236">
        <v>0.14042536799999999</v>
      </c>
      <c r="E236" s="1">
        <v>1.9400000000000001E-5</v>
      </c>
      <c r="F236">
        <v>2.3338819999999998E-3</v>
      </c>
      <c r="G236" t="s">
        <v>13</v>
      </c>
      <c r="H236" t="s">
        <v>451</v>
      </c>
      <c r="I236" t="s">
        <v>15</v>
      </c>
      <c r="J236">
        <v>1</v>
      </c>
      <c r="K236">
        <v>1</v>
      </c>
      <c r="L236" t="s">
        <v>16</v>
      </c>
      <c r="M236">
        <v>1</v>
      </c>
    </row>
    <row r="237" spans="1:13" x14ac:dyDescent="0.35">
      <c r="A237" t="s">
        <v>89</v>
      </c>
      <c r="B237">
        <v>26.910333489999999</v>
      </c>
      <c r="C237">
        <v>-0.96951367099999997</v>
      </c>
      <c r="D237">
        <v>0.30070814899999998</v>
      </c>
      <c r="E237" s="1">
        <v>5.8499999999999999E-5</v>
      </c>
      <c r="F237">
        <v>5.2866140000000002E-3</v>
      </c>
      <c r="G237" t="s">
        <v>13</v>
      </c>
      <c r="H237" t="s">
        <v>90</v>
      </c>
      <c r="I237" t="s">
        <v>15</v>
      </c>
      <c r="J237">
        <v>1</v>
      </c>
      <c r="K237">
        <v>-1</v>
      </c>
      <c r="L237" t="s">
        <v>16</v>
      </c>
    </row>
    <row r="238" spans="1:13" x14ac:dyDescent="0.35">
      <c r="A238" t="s">
        <v>384</v>
      </c>
      <c r="B238">
        <v>139.4434181</v>
      </c>
      <c r="C238">
        <v>0.44217140500000002</v>
      </c>
      <c r="D238">
        <v>0.164591285</v>
      </c>
      <c r="E238">
        <v>7.6379099999999999E-4</v>
      </c>
      <c r="F238">
        <v>3.2122879999999999E-2</v>
      </c>
      <c r="G238" t="s">
        <v>13</v>
      </c>
      <c r="H238" t="s">
        <v>385</v>
      </c>
      <c r="I238" t="s">
        <v>15</v>
      </c>
      <c r="J238">
        <v>1</v>
      </c>
      <c r="K238">
        <v>1</v>
      </c>
      <c r="L238" t="s">
        <v>16</v>
      </c>
      <c r="M238">
        <v>1</v>
      </c>
    </row>
    <row r="239" spans="1:13" x14ac:dyDescent="0.35">
      <c r="A239" t="s">
        <v>295</v>
      </c>
      <c r="B239">
        <v>100.4826369</v>
      </c>
      <c r="C239">
        <v>-0.40984214800000002</v>
      </c>
      <c r="D239">
        <v>0.15896339000000001</v>
      </c>
      <c r="E239">
        <v>1.144843E-3</v>
      </c>
      <c r="F239">
        <v>4.1394496000000003E-2</v>
      </c>
      <c r="G239" t="s">
        <v>13</v>
      </c>
      <c r="H239" t="s">
        <v>296</v>
      </c>
      <c r="I239" t="s">
        <v>15</v>
      </c>
      <c r="J239">
        <v>1</v>
      </c>
      <c r="K239">
        <v>-1</v>
      </c>
      <c r="L239" t="s">
        <v>16</v>
      </c>
      <c r="M239">
        <v>1</v>
      </c>
    </row>
    <row r="240" spans="1:13" x14ac:dyDescent="0.35">
      <c r="A240" t="s">
        <v>621</v>
      </c>
      <c r="B240">
        <v>1262.2618319999999</v>
      </c>
      <c r="C240">
        <v>0.69308942900000003</v>
      </c>
      <c r="D240">
        <v>0.12460998199999999</v>
      </c>
      <c r="E240" s="1">
        <v>2.09E-9</v>
      </c>
      <c r="F240" s="1">
        <v>1.0300000000000001E-6</v>
      </c>
      <c r="G240" t="s">
        <v>13</v>
      </c>
      <c r="H240" t="s">
        <v>622</v>
      </c>
      <c r="I240" t="s">
        <v>15</v>
      </c>
      <c r="J240">
        <v>1</v>
      </c>
      <c r="K240">
        <v>1</v>
      </c>
      <c r="L240" t="s">
        <v>16</v>
      </c>
      <c r="M240">
        <v>1</v>
      </c>
    </row>
    <row r="241" spans="1:13" x14ac:dyDescent="0.35">
      <c r="A241" t="s">
        <v>703</v>
      </c>
      <c r="B241">
        <v>9.1487954249999994</v>
      </c>
      <c r="C241">
        <v>0.80576924900000002</v>
      </c>
      <c r="D241">
        <v>0.359609972</v>
      </c>
      <c r="E241">
        <v>1.131518E-3</v>
      </c>
      <c r="F241">
        <v>4.1059953000000003E-2</v>
      </c>
      <c r="G241" t="s">
        <v>13</v>
      </c>
      <c r="H241" t="s">
        <v>704</v>
      </c>
      <c r="I241" t="s">
        <v>15</v>
      </c>
      <c r="J241">
        <v>1</v>
      </c>
      <c r="K241">
        <v>1</v>
      </c>
      <c r="L241" t="s">
        <v>16</v>
      </c>
      <c r="M241">
        <v>1</v>
      </c>
    </row>
    <row r="242" spans="1:13" x14ac:dyDescent="0.35">
      <c r="A242" t="s">
        <v>759</v>
      </c>
      <c r="B242">
        <v>11.8583932</v>
      </c>
      <c r="C242">
        <v>0.96824846099999995</v>
      </c>
      <c r="D242">
        <v>0.325444662</v>
      </c>
      <c r="E242">
        <v>1.3852100000000001E-4</v>
      </c>
      <c r="F242">
        <v>9.6390360000000001E-3</v>
      </c>
      <c r="G242" t="s">
        <v>13</v>
      </c>
      <c r="H242" t="s">
        <v>704</v>
      </c>
      <c r="I242" t="s">
        <v>15</v>
      </c>
      <c r="J242">
        <v>1</v>
      </c>
      <c r="K242">
        <v>1</v>
      </c>
      <c r="L242" t="s">
        <v>16</v>
      </c>
      <c r="M242">
        <v>1</v>
      </c>
    </row>
    <row r="243" spans="1:13" x14ac:dyDescent="0.35">
      <c r="A243" t="s">
        <v>695</v>
      </c>
      <c r="B243">
        <v>214.5693081</v>
      </c>
      <c r="C243">
        <v>0.77861373899999997</v>
      </c>
      <c r="D243">
        <v>0.266690706</v>
      </c>
      <c r="E243">
        <v>1.872E-4</v>
      </c>
      <c r="F243">
        <v>1.1898983E-2</v>
      </c>
      <c r="G243" t="s">
        <v>13</v>
      </c>
      <c r="H243" t="s">
        <v>696</v>
      </c>
      <c r="I243" t="s">
        <v>15</v>
      </c>
      <c r="J243">
        <v>1</v>
      </c>
      <c r="K243">
        <v>1</v>
      </c>
      <c r="L243" t="s">
        <v>16</v>
      </c>
      <c r="M243">
        <v>1</v>
      </c>
    </row>
    <row r="244" spans="1:13" x14ac:dyDescent="0.35">
      <c r="A244" t="s">
        <v>745</v>
      </c>
      <c r="B244">
        <v>25.789401659999999</v>
      </c>
      <c r="C244">
        <v>0.95162506700000005</v>
      </c>
      <c r="D244">
        <v>0.424594735</v>
      </c>
      <c r="E244">
        <v>9.5570400000000004E-4</v>
      </c>
      <c r="F244">
        <v>3.6712666999999997E-2</v>
      </c>
      <c r="G244" t="s">
        <v>13</v>
      </c>
      <c r="H244" t="s">
        <v>746</v>
      </c>
      <c r="I244" t="s">
        <v>15</v>
      </c>
      <c r="J244">
        <v>1</v>
      </c>
      <c r="K244">
        <v>1</v>
      </c>
      <c r="L244" t="s">
        <v>16</v>
      </c>
      <c r="M244">
        <v>1</v>
      </c>
    </row>
    <row r="245" spans="1:13" x14ac:dyDescent="0.35">
      <c r="A245" t="s">
        <v>182</v>
      </c>
      <c r="B245">
        <v>16.157375869999999</v>
      </c>
      <c r="C245">
        <v>-0.65384924</v>
      </c>
      <c r="D245">
        <v>0.24580790999999999</v>
      </c>
      <c r="E245">
        <v>4.7568900000000001E-4</v>
      </c>
      <c r="F245">
        <v>2.2539509999999999E-2</v>
      </c>
      <c r="G245" t="s">
        <v>13</v>
      </c>
      <c r="H245" t="s">
        <v>183</v>
      </c>
      <c r="I245" t="s">
        <v>15</v>
      </c>
      <c r="J245">
        <v>1</v>
      </c>
      <c r="K245">
        <v>-1</v>
      </c>
      <c r="L245" t="s">
        <v>16</v>
      </c>
      <c r="M245">
        <v>1</v>
      </c>
    </row>
    <row r="246" spans="1:13" x14ac:dyDescent="0.35">
      <c r="A246" t="s">
        <v>793</v>
      </c>
      <c r="B246">
        <v>33.552301589999999</v>
      </c>
      <c r="C246">
        <v>1.1828522480000001</v>
      </c>
      <c r="D246">
        <v>0.25970623199999998</v>
      </c>
      <c r="E246" s="1">
        <v>2.7300000000000002E-7</v>
      </c>
      <c r="F246" s="1">
        <v>7.4599999999999997E-5</v>
      </c>
      <c r="G246" t="s">
        <v>13</v>
      </c>
      <c r="H246" t="s">
        <v>794</v>
      </c>
      <c r="I246" t="s">
        <v>15</v>
      </c>
      <c r="J246">
        <v>1</v>
      </c>
      <c r="K246">
        <v>1</v>
      </c>
      <c r="L246" t="s">
        <v>16</v>
      </c>
      <c r="M246">
        <v>1</v>
      </c>
    </row>
    <row r="247" spans="1:13" x14ac:dyDescent="0.35">
      <c r="A247" t="s">
        <v>880</v>
      </c>
      <c r="B247">
        <v>198.5989616</v>
      </c>
      <c r="C247">
        <v>6.0345836090000002</v>
      </c>
      <c r="D247">
        <v>0.815861689</v>
      </c>
      <c r="E247" s="1">
        <v>6.7099999999999998E-15</v>
      </c>
      <c r="F247" s="1">
        <v>6.7600000000000003E-12</v>
      </c>
      <c r="G247" t="s">
        <v>13</v>
      </c>
      <c r="H247" t="s">
        <v>881</v>
      </c>
      <c r="I247" t="s">
        <v>15</v>
      </c>
      <c r="J247">
        <v>1</v>
      </c>
      <c r="K247">
        <v>1</v>
      </c>
      <c r="L247" t="s">
        <v>16</v>
      </c>
    </row>
    <row r="248" spans="1:13" x14ac:dyDescent="0.35">
      <c r="A248" t="s">
        <v>614</v>
      </c>
      <c r="B248">
        <v>36.645010480000003</v>
      </c>
      <c r="C248">
        <v>0.67772579200000005</v>
      </c>
      <c r="D248">
        <v>0.190689463</v>
      </c>
      <c r="E248" s="1">
        <v>2.5899999999999999E-5</v>
      </c>
      <c r="F248">
        <v>2.84556E-3</v>
      </c>
      <c r="G248" t="s">
        <v>13</v>
      </c>
      <c r="H248" t="s">
        <v>615</v>
      </c>
      <c r="I248" t="s">
        <v>15</v>
      </c>
      <c r="J248">
        <v>1</v>
      </c>
      <c r="K248">
        <v>1</v>
      </c>
      <c r="L248" t="s">
        <v>16</v>
      </c>
      <c r="M248">
        <v>1</v>
      </c>
    </row>
    <row r="249" spans="1:13" x14ac:dyDescent="0.35">
      <c r="A249" t="s">
        <v>19</v>
      </c>
      <c r="B249">
        <v>30.626512439999999</v>
      </c>
      <c r="C249">
        <v>-3.044083283</v>
      </c>
      <c r="D249">
        <v>0.78292327699999997</v>
      </c>
      <c r="E249" s="1">
        <v>3.14E-6</v>
      </c>
      <c r="F249">
        <v>5.5165800000000001E-4</v>
      </c>
      <c r="G249" t="s">
        <v>13</v>
      </c>
      <c r="H249" t="s">
        <v>20</v>
      </c>
      <c r="I249" t="s">
        <v>15</v>
      </c>
      <c r="J249">
        <v>1</v>
      </c>
      <c r="K249">
        <v>-1</v>
      </c>
      <c r="L249" t="s">
        <v>16</v>
      </c>
      <c r="M249">
        <v>1</v>
      </c>
    </row>
    <row r="250" spans="1:13" x14ac:dyDescent="0.35">
      <c r="A250" t="s">
        <v>625</v>
      </c>
      <c r="B250">
        <v>24.028476349999998</v>
      </c>
      <c r="C250">
        <v>0.694556807</v>
      </c>
      <c r="D250">
        <v>0.31320703599999999</v>
      </c>
      <c r="E250">
        <v>1.324099E-3</v>
      </c>
      <c r="F250">
        <v>4.5246362999999998E-2</v>
      </c>
      <c r="G250" t="s">
        <v>13</v>
      </c>
      <c r="H250" t="s">
        <v>626</v>
      </c>
      <c r="I250" t="s">
        <v>15</v>
      </c>
      <c r="J250">
        <v>1</v>
      </c>
      <c r="K250">
        <v>1</v>
      </c>
      <c r="L250" t="s">
        <v>16</v>
      </c>
      <c r="M250">
        <v>1</v>
      </c>
    </row>
    <row r="251" spans="1:13" x14ac:dyDescent="0.35">
      <c r="A251" t="s">
        <v>857</v>
      </c>
      <c r="B251">
        <v>33.938238550000001</v>
      </c>
      <c r="C251">
        <v>1.850644153</v>
      </c>
      <c r="D251">
        <v>0.54215563</v>
      </c>
      <c r="E251" s="1">
        <v>2.5400000000000001E-5</v>
      </c>
      <c r="F251">
        <v>2.8132719999999999E-3</v>
      </c>
      <c r="G251" t="s">
        <v>13</v>
      </c>
      <c r="H251" t="s">
        <v>858</v>
      </c>
      <c r="I251" t="s">
        <v>15</v>
      </c>
      <c r="J251">
        <v>1</v>
      </c>
      <c r="K251">
        <v>1</v>
      </c>
      <c r="L251" t="s">
        <v>16</v>
      </c>
      <c r="M251">
        <v>1</v>
      </c>
    </row>
    <row r="252" spans="1:13" x14ac:dyDescent="0.35">
      <c r="A252" t="s">
        <v>784</v>
      </c>
      <c r="B252">
        <v>43.341066230000003</v>
      </c>
      <c r="C252">
        <v>1.133106629</v>
      </c>
      <c r="D252">
        <v>0.23766252700000001</v>
      </c>
      <c r="E252" s="1">
        <v>9.9799999999999994E-8</v>
      </c>
      <c r="F252" s="1">
        <v>3.18E-5</v>
      </c>
      <c r="G252" t="s">
        <v>13</v>
      </c>
      <c r="H252" t="s">
        <v>785</v>
      </c>
      <c r="I252" t="s">
        <v>15</v>
      </c>
      <c r="J252">
        <v>1</v>
      </c>
      <c r="K252">
        <v>1</v>
      </c>
      <c r="L252" t="s">
        <v>16</v>
      </c>
    </row>
    <row r="253" spans="1:13" x14ac:dyDescent="0.35">
      <c r="A253" t="s">
        <v>253</v>
      </c>
      <c r="B253">
        <v>55.575313119999997</v>
      </c>
      <c r="C253">
        <v>-0.50498390100000001</v>
      </c>
      <c r="D253">
        <v>0.213797876</v>
      </c>
      <c r="E253">
        <v>1.3991050000000001E-3</v>
      </c>
      <c r="F253">
        <v>4.6806436E-2</v>
      </c>
      <c r="G253" t="s">
        <v>13</v>
      </c>
      <c r="H253" t="s">
        <v>254</v>
      </c>
      <c r="I253" t="s">
        <v>15</v>
      </c>
      <c r="J253">
        <v>1</v>
      </c>
      <c r="K253">
        <v>-1</v>
      </c>
      <c r="L253" t="s">
        <v>16</v>
      </c>
      <c r="M253">
        <v>1</v>
      </c>
    </row>
    <row r="254" spans="1:13" x14ac:dyDescent="0.35">
      <c r="A254" t="s">
        <v>208</v>
      </c>
      <c r="B254">
        <v>65.994001190000006</v>
      </c>
      <c r="C254">
        <v>-0.60277249799999999</v>
      </c>
      <c r="D254">
        <v>0.21901559800000001</v>
      </c>
      <c r="E254">
        <v>3.8682000000000001E-4</v>
      </c>
      <c r="F254">
        <v>1.9598765000000001E-2</v>
      </c>
      <c r="G254" t="s">
        <v>13</v>
      </c>
      <c r="H254" t="s">
        <v>209</v>
      </c>
      <c r="I254" t="s">
        <v>15</v>
      </c>
      <c r="J254">
        <v>1</v>
      </c>
      <c r="K254">
        <v>-1</v>
      </c>
      <c r="L254" t="s">
        <v>16</v>
      </c>
      <c r="M254">
        <v>1</v>
      </c>
    </row>
    <row r="255" spans="1:13" x14ac:dyDescent="0.35">
      <c r="A255" t="s">
        <v>594</v>
      </c>
      <c r="B255">
        <v>45.373083680000001</v>
      </c>
      <c r="C255">
        <v>0.659318505</v>
      </c>
      <c r="D255">
        <v>0.237684596</v>
      </c>
      <c r="E255">
        <v>3.42412E-4</v>
      </c>
      <c r="F255">
        <v>1.797992E-2</v>
      </c>
      <c r="G255" t="s">
        <v>13</v>
      </c>
      <c r="H255" t="s">
        <v>595</v>
      </c>
      <c r="I255" t="s">
        <v>15</v>
      </c>
      <c r="J255">
        <v>1</v>
      </c>
      <c r="K255">
        <v>1</v>
      </c>
      <c r="L255" t="s">
        <v>16</v>
      </c>
      <c r="M255">
        <v>1</v>
      </c>
    </row>
    <row r="256" spans="1:13" x14ac:dyDescent="0.35">
      <c r="A256" t="s">
        <v>633</v>
      </c>
      <c r="B256">
        <v>173.98580250000001</v>
      </c>
      <c r="C256">
        <v>0.70846159900000005</v>
      </c>
      <c r="D256">
        <v>0.172990962</v>
      </c>
      <c r="E256" s="1">
        <v>2.92E-6</v>
      </c>
      <c r="F256">
        <v>5.4847200000000004E-4</v>
      </c>
      <c r="G256" t="s">
        <v>13</v>
      </c>
      <c r="H256" t="s">
        <v>634</v>
      </c>
      <c r="I256" t="s">
        <v>15</v>
      </c>
      <c r="J256">
        <v>1</v>
      </c>
      <c r="K256">
        <v>1</v>
      </c>
      <c r="L256" t="s">
        <v>16</v>
      </c>
    </row>
    <row r="257" spans="1:13" x14ac:dyDescent="0.35">
      <c r="A257" t="s">
        <v>755</v>
      </c>
      <c r="B257">
        <v>23.513765169999999</v>
      </c>
      <c r="C257">
        <v>0.96336440400000001</v>
      </c>
      <c r="D257">
        <v>0.229953617</v>
      </c>
      <c r="E257" s="1">
        <v>1.5400000000000001E-6</v>
      </c>
      <c r="F257">
        <v>3.23837E-4</v>
      </c>
      <c r="G257" t="s">
        <v>13</v>
      </c>
      <c r="H257" t="s">
        <v>756</v>
      </c>
      <c r="I257" t="s">
        <v>15</v>
      </c>
      <c r="J257">
        <v>1</v>
      </c>
      <c r="K257">
        <v>1</v>
      </c>
      <c r="L257" t="s">
        <v>16</v>
      </c>
    </row>
    <row r="258" spans="1:13" x14ac:dyDescent="0.35">
      <c r="A258" t="s">
        <v>651</v>
      </c>
      <c r="B258">
        <v>72.300259060000002</v>
      </c>
      <c r="C258">
        <v>0.72578664999999998</v>
      </c>
      <c r="D258">
        <v>0.213790059</v>
      </c>
      <c r="E258" s="1">
        <v>4.2899999999999999E-5</v>
      </c>
      <c r="F258">
        <v>4.1225109999999997E-3</v>
      </c>
      <c r="G258" t="s">
        <v>13</v>
      </c>
      <c r="H258" t="s">
        <v>652</v>
      </c>
      <c r="I258" t="s">
        <v>15</v>
      </c>
      <c r="J258">
        <v>1</v>
      </c>
      <c r="K258">
        <v>1</v>
      </c>
      <c r="L258" t="s">
        <v>16</v>
      </c>
    </row>
    <row r="259" spans="1:13" x14ac:dyDescent="0.35">
      <c r="A259" t="s">
        <v>56</v>
      </c>
      <c r="B259">
        <v>18.377483649999999</v>
      </c>
      <c r="C259">
        <v>-1.4396263309999999</v>
      </c>
      <c r="D259">
        <v>0.58751999200000005</v>
      </c>
      <c r="E259">
        <v>4.4770600000000003E-4</v>
      </c>
      <c r="F259">
        <v>2.1744438000000001E-2</v>
      </c>
      <c r="G259" t="s">
        <v>13</v>
      </c>
      <c r="H259" t="s">
        <v>57</v>
      </c>
      <c r="I259" t="s">
        <v>15</v>
      </c>
      <c r="J259">
        <v>1</v>
      </c>
      <c r="K259">
        <v>-1</v>
      </c>
      <c r="L259" t="s">
        <v>16</v>
      </c>
    </row>
    <row r="260" spans="1:13" x14ac:dyDescent="0.35">
      <c r="A260" t="s">
        <v>293</v>
      </c>
      <c r="B260">
        <v>68.65363524</v>
      </c>
      <c r="C260">
        <v>-0.41104849100000002</v>
      </c>
      <c r="D260">
        <v>0.155299723</v>
      </c>
      <c r="E260">
        <v>9.5386600000000005E-4</v>
      </c>
      <c r="F260">
        <v>3.6712666999999997E-2</v>
      </c>
      <c r="G260" t="s">
        <v>13</v>
      </c>
      <c r="H260" t="s">
        <v>294</v>
      </c>
      <c r="I260" t="s">
        <v>15</v>
      </c>
      <c r="J260">
        <v>1</v>
      </c>
      <c r="K260">
        <v>-1</v>
      </c>
      <c r="L260" t="s">
        <v>16</v>
      </c>
      <c r="M260">
        <v>1</v>
      </c>
    </row>
    <row r="261" spans="1:13" x14ac:dyDescent="0.35">
      <c r="A261" t="s">
        <v>325</v>
      </c>
      <c r="B261">
        <v>57.91593615</v>
      </c>
      <c r="C261">
        <v>-0.17587822</v>
      </c>
      <c r="D261">
        <v>0.35211304999999998</v>
      </c>
      <c r="E261">
        <v>1.74599E-4</v>
      </c>
      <c r="F261">
        <v>1.1403175999999999E-2</v>
      </c>
      <c r="G261" t="s">
        <v>13</v>
      </c>
      <c r="H261" t="s">
        <v>326</v>
      </c>
      <c r="I261" t="s">
        <v>15</v>
      </c>
      <c r="J261">
        <v>1</v>
      </c>
      <c r="K261">
        <v>-1</v>
      </c>
      <c r="L261" t="s">
        <v>16</v>
      </c>
      <c r="M261">
        <v>1</v>
      </c>
    </row>
    <row r="262" spans="1:13" x14ac:dyDescent="0.35">
      <c r="A262" t="s">
        <v>127</v>
      </c>
      <c r="B262">
        <v>69.624857410000004</v>
      </c>
      <c r="C262">
        <v>-0.82477535499999999</v>
      </c>
      <c r="D262">
        <v>0.170834442</v>
      </c>
      <c r="E262" s="1">
        <v>8.6000000000000002E-8</v>
      </c>
      <c r="F262" s="1">
        <v>3.0499999999999999E-5</v>
      </c>
      <c r="G262" t="s">
        <v>13</v>
      </c>
      <c r="H262" t="s">
        <v>128</v>
      </c>
      <c r="I262" t="s">
        <v>15</v>
      </c>
      <c r="J262">
        <v>1</v>
      </c>
      <c r="K262">
        <v>-1</v>
      </c>
      <c r="L262" t="s">
        <v>16</v>
      </c>
    </row>
    <row r="263" spans="1:13" x14ac:dyDescent="0.35">
      <c r="A263" t="s">
        <v>170</v>
      </c>
      <c r="B263">
        <v>62.678470240000003</v>
      </c>
      <c r="C263">
        <v>-0.67522799099999997</v>
      </c>
      <c r="D263">
        <v>0.22966671999999999</v>
      </c>
      <c r="E263">
        <v>1.98228E-4</v>
      </c>
      <c r="F263">
        <v>1.2276043E-2</v>
      </c>
      <c r="G263" t="s">
        <v>13</v>
      </c>
      <c r="H263" t="s">
        <v>171</v>
      </c>
      <c r="I263" t="s">
        <v>15</v>
      </c>
      <c r="J263">
        <v>1</v>
      </c>
      <c r="K263">
        <v>-1</v>
      </c>
      <c r="L263" t="s">
        <v>16</v>
      </c>
      <c r="M263">
        <v>1</v>
      </c>
    </row>
    <row r="264" spans="1:13" x14ac:dyDescent="0.35">
      <c r="A264" t="s">
        <v>398</v>
      </c>
      <c r="B264">
        <v>199.9840595</v>
      </c>
      <c r="C264">
        <v>0.45829577500000002</v>
      </c>
      <c r="D264">
        <v>0.17363716800000001</v>
      </c>
      <c r="E264">
        <v>8.1931799999999998E-4</v>
      </c>
      <c r="F264">
        <v>3.3429591000000002E-2</v>
      </c>
      <c r="G264" t="s">
        <v>13</v>
      </c>
      <c r="H264" t="s">
        <v>399</v>
      </c>
      <c r="I264" t="s">
        <v>15</v>
      </c>
      <c r="J264">
        <v>1</v>
      </c>
      <c r="K264">
        <v>1</v>
      </c>
      <c r="L264" t="s">
        <v>16</v>
      </c>
      <c r="M264">
        <v>1</v>
      </c>
    </row>
    <row r="265" spans="1:13" x14ac:dyDescent="0.35">
      <c r="A265" t="s">
        <v>737</v>
      </c>
      <c r="B265">
        <v>128.59749550000001</v>
      </c>
      <c r="C265">
        <v>0.93869120800000005</v>
      </c>
      <c r="D265">
        <v>0.222719955</v>
      </c>
      <c r="E265" s="1">
        <v>1.4100000000000001E-6</v>
      </c>
      <c r="F265">
        <v>2.99723E-4</v>
      </c>
      <c r="G265" t="s">
        <v>13</v>
      </c>
      <c r="H265" t="s">
        <v>738</v>
      </c>
      <c r="I265" t="s">
        <v>15</v>
      </c>
      <c r="J265">
        <v>1</v>
      </c>
      <c r="K265">
        <v>1</v>
      </c>
      <c r="L265" t="s">
        <v>16</v>
      </c>
    </row>
    <row r="266" spans="1:13" x14ac:dyDescent="0.35">
      <c r="A266" t="s">
        <v>534</v>
      </c>
      <c r="B266">
        <v>442.78215399999999</v>
      </c>
      <c r="C266">
        <v>0.61378509699999995</v>
      </c>
      <c r="D266">
        <v>0.182750312</v>
      </c>
      <c r="E266" s="1">
        <v>5.8E-5</v>
      </c>
      <c r="F266">
        <v>5.2808270000000001E-3</v>
      </c>
      <c r="G266" t="s">
        <v>13</v>
      </c>
      <c r="H266" t="s">
        <v>535</v>
      </c>
      <c r="I266" t="s">
        <v>15</v>
      </c>
      <c r="J266">
        <v>1</v>
      </c>
      <c r="K266">
        <v>1</v>
      </c>
      <c r="L266" t="s">
        <v>16</v>
      </c>
    </row>
    <row r="267" spans="1:13" x14ac:dyDescent="0.35">
      <c r="A267" t="s">
        <v>48</v>
      </c>
      <c r="B267">
        <v>148.4939344</v>
      </c>
      <c r="C267">
        <v>-1.605741903</v>
      </c>
      <c r="D267">
        <v>0.21857174900000001</v>
      </c>
      <c r="E267" s="1">
        <v>9.7499999999999995E-15</v>
      </c>
      <c r="F267" s="1">
        <v>9.33E-12</v>
      </c>
      <c r="G267" t="s">
        <v>13</v>
      </c>
      <c r="H267" t="s">
        <v>49</v>
      </c>
      <c r="I267" t="s">
        <v>49</v>
      </c>
      <c r="J267">
        <v>1</v>
      </c>
      <c r="K267">
        <v>-1</v>
      </c>
      <c r="L267" t="s">
        <v>16</v>
      </c>
    </row>
    <row r="268" spans="1:13" x14ac:dyDescent="0.35">
      <c r="A268" t="s">
        <v>850</v>
      </c>
      <c r="B268">
        <v>1491.0906970000001</v>
      </c>
      <c r="C268">
        <v>1.755012566</v>
      </c>
      <c r="D268">
        <v>0.191634203</v>
      </c>
      <c r="E268" s="1">
        <v>2.9200000000000001E-21</v>
      </c>
      <c r="F268" s="1">
        <v>7.9899999999999999E-18</v>
      </c>
      <c r="G268" t="s">
        <v>13</v>
      </c>
      <c r="H268" t="s">
        <v>49</v>
      </c>
      <c r="I268" t="s">
        <v>49</v>
      </c>
      <c r="J268">
        <v>1</v>
      </c>
      <c r="K268">
        <v>1</v>
      </c>
      <c r="L268" t="s">
        <v>16</v>
      </c>
    </row>
    <row r="269" spans="1:13" x14ac:dyDescent="0.35">
      <c r="A269" t="s">
        <v>372</v>
      </c>
      <c r="B269">
        <v>58.549172120000001</v>
      </c>
      <c r="C269">
        <v>0.416618443</v>
      </c>
      <c r="D269">
        <v>0.168236987</v>
      </c>
      <c r="E269">
        <v>1.492225E-3</v>
      </c>
      <c r="F269">
        <v>4.8072749999999997E-2</v>
      </c>
      <c r="G269" t="s">
        <v>13</v>
      </c>
      <c r="H269" t="s">
        <v>373</v>
      </c>
      <c r="I269" t="s">
        <v>15</v>
      </c>
      <c r="J269">
        <v>1</v>
      </c>
      <c r="K269">
        <v>1</v>
      </c>
      <c r="L269" t="s">
        <v>16</v>
      </c>
      <c r="M269">
        <v>1</v>
      </c>
    </row>
    <row r="270" spans="1:13" x14ac:dyDescent="0.35">
      <c r="A270" t="s">
        <v>743</v>
      </c>
      <c r="B270">
        <v>197.95071709999999</v>
      </c>
      <c r="C270">
        <v>0.95043155700000004</v>
      </c>
      <c r="D270">
        <v>0.16425416200000001</v>
      </c>
      <c r="E270" s="1">
        <v>4.49E-10</v>
      </c>
      <c r="F270" s="1">
        <v>2.6899999999999999E-7</v>
      </c>
      <c r="G270" t="s">
        <v>13</v>
      </c>
      <c r="H270" t="s">
        <v>744</v>
      </c>
      <c r="I270" t="s">
        <v>15</v>
      </c>
      <c r="J270">
        <v>1</v>
      </c>
      <c r="K270">
        <v>1</v>
      </c>
      <c r="L270" t="s">
        <v>16</v>
      </c>
    </row>
    <row r="271" spans="1:13" x14ac:dyDescent="0.35">
      <c r="A271" t="s">
        <v>374</v>
      </c>
      <c r="B271">
        <v>284.84270709999998</v>
      </c>
      <c r="C271">
        <v>0.429694772</v>
      </c>
      <c r="D271">
        <v>0.13642505999999999</v>
      </c>
      <c r="E271">
        <v>1.9596699999999999E-4</v>
      </c>
      <c r="F271">
        <v>1.2193961E-2</v>
      </c>
      <c r="G271" t="s">
        <v>13</v>
      </c>
      <c r="H271" t="s">
        <v>375</v>
      </c>
      <c r="I271" t="s">
        <v>15</v>
      </c>
      <c r="J271">
        <v>1</v>
      </c>
      <c r="K271">
        <v>1</v>
      </c>
      <c r="L271" t="s">
        <v>16</v>
      </c>
      <c r="M271">
        <v>1</v>
      </c>
    </row>
    <row r="272" spans="1:13" x14ac:dyDescent="0.35">
      <c r="A272" t="s">
        <v>412</v>
      </c>
      <c r="B272">
        <v>131.8948632</v>
      </c>
      <c r="C272">
        <v>0.46977631399999997</v>
      </c>
      <c r="D272">
        <v>0.18869486199999999</v>
      </c>
      <c r="E272">
        <v>1.163566E-3</v>
      </c>
      <c r="F272">
        <v>4.1685139000000003E-2</v>
      </c>
      <c r="G272" t="s">
        <v>13</v>
      </c>
      <c r="H272" t="s">
        <v>413</v>
      </c>
      <c r="I272" t="s">
        <v>15</v>
      </c>
      <c r="J272">
        <v>1</v>
      </c>
      <c r="K272">
        <v>1</v>
      </c>
      <c r="L272" t="s">
        <v>16</v>
      </c>
    </row>
    <row r="273" spans="1:13" x14ac:dyDescent="0.35">
      <c r="A273" t="s">
        <v>446</v>
      </c>
      <c r="B273">
        <v>350.70691390000002</v>
      </c>
      <c r="C273">
        <v>0.51973265599999996</v>
      </c>
      <c r="D273">
        <v>0.18828281399999999</v>
      </c>
      <c r="E273">
        <v>4.8099699999999999E-4</v>
      </c>
      <c r="F273">
        <v>2.2726809000000001E-2</v>
      </c>
      <c r="G273" t="s">
        <v>13</v>
      </c>
      <c r="H273" t="s">
        <v>447</v>
      </c>
      <c r="I273" t="s">
        <v>15</v>
      </c>
      <c r="J273">
        <v>1</v>
      </c>
      <c r="K273">
        <v>1</v>
      </c>
      <c r="L273" t="s">
        <v>16</v>
      </c>
      <c r="M273">
        <v>1</v>
      </c>
    </row>
    <row r="274" spans="1:13" x14ac:dyDescent="0.35">
      <c r="A274" t="s">
        <v>576</v>
      </c>
      <c r="B274">
        <v>93.884184629999993</v>
      </c>
      <c r="C274">
        <v>0.65368270100000003</v>
      </c>
      <c r="D274">
        <v>0.181691502</v>
      </c>
      <c r="E274" s="1">
        <v>2.3200000000000001E-5</v>
      </c>
      <c r="F274">
        <v>2.608328E-3</v>
      </c>
      <c r="G274" t="s">
        <v>13</v>
      </c>
      <c r="H274" t="s">
        <v>577</v>
      </c>
      <c r="I274" t="s">
        <v>15</v>
      </c>
      <c r="J274">
        <v>1</v>
      </c>
      <c r="K274">
        <v>1</v>
      </c>
      <c r="L274" t="s">
        <v>16</v>
      </c>
      <c r="M274">
        <v>1</v>
      </c>
    </row>
    <row r="275" spans="1:13" x14ac:dyDescent="0.35">
      <c r="A275" t="s">
        <v>681</v>
      </c>
      <c r="B275">
        <v>30.514854410000002</v>
      </c>
      <c r="C275">
        <v>0.76207626100000003</v>
      </c>
      <c r="D275">
        <v>0.21678003500000001</v>
      </c>
      <c r="E275" s="1">
        <v>2.6699999999999998E-5</v>
      </c>
      <c r="F275">
        <v>2.8662200000000001E-3</v>
      </c>
      <c r="G275" t="s">
        <v>13</v>
      </c>
      <c r="H275" t="s">
        <v>682</v>
      </c>
      <c r="I275" t="s">
        <v>15</v>
      </c>
      <c r="J275">
        <v>1</v>
      </c>
      <c r="K275">
        <v>1</v>
      </c>
      <c r="L275" t="s">
        <v>16</v>
      </c>
      <c r="M275">
        <v>1</v>
      </c>
    </row>
    <row r="276" spans="1:13" x14ac:dyDescent="0.35">
      <c r="A276" t="s">
        <v>524</v>
      </c>
      <c r="B276">
        <v>76.162082519999998</v>
      </c>
      <c r="C276">
        <v>0.61069294100000004</v>
      </c>
      <c r="D276">
        <v>0.18661725600000001</v>
      </c>
      <c r="E276" s="1">
        <v>7.8200000000000003E-5</v>
      </c>
      <c r="F276">
        <v>6.4263590000000004E-3</v>
      </c>
      <c r="G276" t="s">
        <v>13</v>
      </c>
      <c r="H276" t="s">
        <v>525</v>
      </c>
      <c r="I276" t="s">
        <v>15</v>
      </c>
      <c r="J276">
        <v>1</v>
      </c>
      <c r="K276">
        <v>1</v>
      </c>
      <c r="L276" t="s">
        <v>16</v>
      </c>
      <c r="M276">
        <v>1</v>
      </c>
    </row>
    <row r="277" spans="1:13" x14ac:dyDescent="0.35">
      <c r="A277" t="s">
        <v>528</v>
      </c>
      <c r="B277">
        <v>2854.8133459999999</v>
      </c>
      <c r="C277">
        <v>0.61140220999999995</v>
      </c>
      <c r="D277">
        <v>0.212115055</v>
      </c>
      <c r="E277">
        <v>2.6634199999999998E-4</v>
      </c>
      <c r="F277">
        <v>1.5079049000000001E-2</v>
      </c>
      <c r="G277" t="s">
        <v>13</v>
      </c>
      <c r="H277" t="s">
        <v>529</v>
      </c>
      <c r="I277" t="s">
        <v>15</v>
      </c>
      <c r="J277">
        <v>1</v>
      </c>
      <c r="K277">
        <v>1</v>
      </c>
      <c r="L277" t="s">
        <v>16</v>
      </c>
      <c r="M277">
        <v>1</v>
      </c>
    </row>
    <row r="278" spans="1:13" x14ac:dyDescent="0.35">
      <c r="A278" t="s">
        <v>235</v>
      </c>
      <c r="B278">
        <v>71.707588119999997</v>
      </c>
      <c r="C278">
        <v>-0.549958854</v>
      </c>
      <c r="D278">
        <v>0.222405986</v>
      </c>
      <c r="E278">
        <v>9.2233300000000001E-4</v>
      </c>
      <c r="F278">
        <v>3.5858363999999997E-2</v>
      </c>
      <c r="G278" t="s">
        <v>13</v>
      </c>
      <c r="H278" t="s">
        <v>236</v>
      </c>
      <c r="I278" t="s">
        <v>15</v>
      </c>
      <c r="J278">
        <v>1</v>
      </c>
      <c r="K278">
        <v>-1</v>
      </c>
      <c r="L278" t="s">
        <v>16</v>
      </c>
      <c r="M278">
        <v>1</v>
      </c>
    </row>
    <row r="279" spans="1:13" x14ac:dyDescent="0.35">
      <c r="A279" t="s">
        <v>140</v>
      </c>
      <c r="B279">
        <v>32.239419890000001</v>
      </c>
      <c r="C279">
        <v>-0.79568437299999994</v>
      </c>
      <c r="D279">
        <v>0.30306972199999999</v>
      </c>
      <c r="E279">
        <v>4.1512999999999999E-4</v>
      </c>
      <c r="F279">
        <v>2.0448086000000001E-2</v>
      </c>
      <c r="G279" t="s">
        <v>13</v>
      </c>
      <c r="H279" t="s">
        <v>141</v>
      </c>
      <c r="I279" t="s">
        <v>15</v>
      </c>
      <c r="J279">
        <v>1</v>
      </c>
      <c r="K279">
        <v>-1</v>
      </c>
      <c r="L279" t="s">
        <v>16</v>
      </c>
    </row>
    <row r="280" spans="1:13" x14ac:dyDescent="0.35">
      <c r="A280" t="s">
        <v>65</v>
      </c>
      <c r="B280">
        <v>21.472030010000001</v>
      </c>
      <c r="C280">
        <v>-1.175479298</v>
      </c>
      <c r="D280">
        <v>0.273361668</v>
      </c>
      <c r="E280" s="1">
        <v>8.7300000000000005E-7</v>
      </c>
      <c r="F280">
        <v>2.0374799999999999E-4</v>
      </c>
      <c r="G280" t="s">
        <v>13</v>
      </c>
      <c r="H280" t="s">
        <v>66</v>
      </c>
      <c r="I280" t="s">
        <v>15</v>
      </c>
      <c r="J280">
        <v>1</v>
      </c>
      <c r="K280">
        <v>-1</v>
      </c>
      <c r="L280" t="s">
        <v>16</v>
      </c>
      <c r="M280">
        <v>1</v>
      </c>
    </row>
    <row r="281" spans="1:13" x14ac:dyDescent="0.35">
      <c r="A281" t="s">
        <v>727</v>
      </c>
      <c r="B281">
        <v>9.6633320390000002</v>
      </c>
      <c r="C281">
        <v>0.87357728899999998</v>
      </c>
      <c r="D281">
        <v>0.41986451299999999</v>
      </c>
      <c r="E281">
        <v>1.4235140000000001E-3</v>
      </c>
      <c r="F281">
        <v>4.6966138999999997E-2</v>
      </c>
      <c r="G281" t="s">
        <v>13</v>
      </c>
      <c r="H281" t="s">
        <v>728</v>
      </c>
      <c r="I281" t="s">
        <v>15</v>
      </c>
      <c r="J281">
        <v>1</v>
      </c>
      <c r="K281">
        <v>1</v>
      </c>
      <c r="L281" t="s">
        <v>16</v>
      </c>
      <c r="M281">
        <v>1</v>
      </c>
    </row>
    <row r="282" spans="1:13" x14ac:dyDescent="0.35">
      <c r="A282" t="s">
        <v>125</v>
      </c>
      <c r="B282">
        <v>298.63187670000002</v>
      </c>
      <c r="C282">
        <v>-0.83046176999999999</v>
      </c>
      <c r="D282">
        <v>0.26046118699999998</v>
      </c>
      <c r="E282" s="1">
        <v>7.5199999999999998E-5</v>
      </c>
      <c r="F282">
        <v>6.2328239999999997E-3</v>
      </c>
      <c r="G282" t="s">
        <v>13</v>
      </c>
      <c r="H282" t="s">
        <v>126</v>
      </c>
      <c r="I282" t="s">
        <v>15</v>
      </c>
      <c r="J282">
        <v>1</v>
      </c>
      <c r="K282">
        <v>-1</v>
      </c>
      <c r="L282" t="s">
        <v>16</v>
      </c>
      <c r="M282">
        <v>1</v>
      </c>
    </row>
    <row r="283" spans="1:13" x14ac:dyDescent="0.35">
      <c r="A283" t="s">
        <v>766</v>
      </c>
      <c r="B283">
        <v>25.032082549999998</v>
      </c>
      <c r="C283">
        <v>1.0248021030000001</v>
      </c>
      <c r="D283">
        <v>0.24677755500000001</v>
      </c>
      <c r="E283" s="1">
        <v>1.75E-6</v>
      </c>
      <c r="F283">
        <v>3.6061900000000001E-4</v>
      </c>
      <c r="G283" t="s">
        <v>13</v>
      </c>
      <c r="H283" t="s">
        <v>767</v>
      </c>
      <c r="I283" t="s">
        <v>15</v>
      </c>
      <c r="J283">
        <v>1</v>
      </c>
      <c r="K283">
        <v>1</v>
      </c>
      <c r="L283" t="s">
        <v>16</v>
      </c>
      <c r="M283">
        <v>1</v>
      </c>
    </row>
    <row r="284" spans="1:13" x14ac:dyDescent="0.35">
      <c r="A284" t="s">
        <v>418</v>
      </c>
      <c r="B284">
        <v>135.06010409999999</v>
      </c>
      <c r="C284">
        <v>0.473307123</v>
      </c>
      <c r="D284">
        <v>0.17537739199999999</v>
      </c>
      <c r="E284">
        <v>6.5681799999999999E-4</v>
      </c>
      <c r="F284">
        <v>2.896054E-2</v>
      </c>
      <c r="G284" t="s">
        <v>13</v>
      </c>
      <c r="H284" t="s">
        <v>419</v>
      </c>
      <c r="I284" t="s">
        <v>15</v>
      </c>
      <c r="J284">
        <v>1</v>
      </c>
      <c r="K284">
        <v>1</v>
      </c>
      <c r="L284" t="s">
        <v>16</v>
      </c>
      <c r="M284">
        <v>1</v>
      </c>
    </row>
    <row r="285" spans="1:13" x14ac:dyDescent="0.35">
      <c r="A285" t="s">
        <v>406</v>
      </c>
      <c r="B285">
        <v>811.64806729999998</v>
      </c>
      <c r="C285">
        <v>0.46377094600000002</v>
      </c>
      <c r="D285">
        <v>0.12050962599999999</v>
      </c>
      <c r="E285" s="1">
        <v>1.3699999999999999E-5</v>
      </c>
      <c r="F285">
        <v>1.7795580000000001E-3</v>
      </c>
      <c r="G285" t="s">
        <v>13</v>
      </c>
      <c r="H285" t="s">
        <v>407</v>
      </c>
      <c r="I285" t="s">
        <v>15</v>
      </c>
      <c r="J285">
        <v>1</v>
      </c>
      <c r="K285">
        <v>1</v>
      </c>
      <c r="L285" t="s">
        <v>16</v>
      </c>
    </row>
    <row r="286" spans="1:13" x14ac:dyDescent="0.35">
      <c r="A286" t="s">
        <v>715</v>
      </c>
      <c r="B286">
        <v>91.032784239999998</v>
      </c>
      <c r="C286">
        <v>0.83135534</v>
      </c>
      <c r="D286">
        <v>0.32682995500000001</v>
      </c>
      <c r="E286">
        <v>5.0900299999999995E-4</v>
      </c>
      <c r="F286">
        <v>2.3698985999999998E-2</v>
      </c>
      <c r="G286" t="s">
        <v>13</v>
      </c>
      <c r="H286" t="s">
        <v>716</v>
      </c>
      <c r="I286" t="s">
        <v>15</v>
      </c>
      <c r="J286">
        <v>1</v>
      </c>
      <c r="K286">
        <v>1</v>
      </c>
      <c r="L286" t="s">
        <v>16</v>
      </c>
      <c r="M286">
        <v>1</v>
      </c>
    </row>
    <row r="287" spans="1:13" x14ac:dyDescent="0.35">
      <c r="A287" t="s">
        <v>311</v>
      </c>
      <c r="B287">
        <v>85.148706059999995</v>
      </c>
      <c r="C287">
        <v>-0.36120740000000001</v>
      </c>
      <c r="D287">
        <v>0.112640747</v>
      </c>
      <c r="E287">
        <v>2.1932200000000001E-4</v>
      </c>
      <c r="F287">
        <v>1.3197967999999999E-2</v>
      </c>
      <c r="G287" t="s">
        <v>13</v>
      </c>
      <c r="H287" t="s">
        <v>312</v>
      </c>
      <c r="I287" t="s">
        <v>15</v>
      </c>
      <c r="J287">
        <v>1</v>
      </c>
      <c r="K287">
        <v>-1</v>
      </c>
      <c r="L287" t="s">
        <v>16</v>
      </c>
      <c r="M287">
        <v>1</v>
      </c>
    </row>
    <row r="288" spans="1:13" x14ac:dyDescent="0.35">
      <c r="A288" t="s">
        <v>166</v>
      </c>
      <c r="B288">
        <v>418.49027769999998</v>
      </c>
      <c r="C288">
        <v>-0.68082113</v>
      </c>
      <c r="D288">
        <v>0.20383256</v>
      </c>
      <c r="E288" s="1">
        <v>5.2200000000000002E-5</v>
      </c>
      <c r="F288">
        <v>4.8244389999999998E-3</v>
      </c>
      <c r="G288" t="s">
        <v>13</v>
      </c>
      <c r="H288" t="s">
        <v>167</v>
      </c>
      <c r="I288" t="s">
        <v>15</v>
      </c>
      <c r="J288">
        <v>1</v>
      </c>
      <c r="K288">
        <v>-1</v>
      </c>
      <c r="L288" t="s">
        <v>16</v>
      </c>
    </row>
    <row r="289" spans="1:13" x14ac:dyDescent="0.35">
      <c r="A289" t="s">
        <v>85</v>
      </c>
      <c r="B289">
        <v>196.7729769</v>
      </c>
      <c r="C289">
        <v>-0.99619291700000001</v>
      </c>
      <c r="D289">
        <v>0.15958858000000001</v>
      </c>
      <c r="E289" s="1">
        <v>2.4200000000000001E-11</v>
      </c>
      <c r="F289" s="1">
        <v>1.7800000000000001E-8</v>
      </c>
      <c r="G289" t="s">
        <v>13</v>
      </c>
      <c r="H289" t="s">
        <v>86</v>
      </c>
      <c r="I289" t="s">
        <v>15</v>
      </c>
      <c r="J289">
        <v>1</v>
      </c>
      <c r="K289">
        <v>-1</v>
      </c>
      <c r="L289" t="s">
        <v>16</v>
      </c>
    </row>
    <row r="290" spans="1:13" x14ac:dyDescent="0.35">
      <c r="A290" t="s">
        <v>38</v>
      </c>
      <c r="B290">
        <v>2285.2054710000002</v>
      </c>
      <c r="C290">
        <v>-1.7732346130000001</v>
      </c>
      <c r="D290">
        <v>0.23875666700000001</v>
      </c>
      <c r="E290" s="1">
        <v>5.1200000000000004E-15</v>
      </c>
      <c r="F290" s="1">
        <v>5.4400000000000002E-12</v>
      </c>
      <c r="G290" t="s">
        <v>13</v>
      </c>
      <c r="H290" t="s">
        <v>39</v>
      </c>
      <c r="I290" t="s">
        <v>15</v>
      </c>
      <c r="J290">
        <v>1</v>
      </c>
      <c r="K290">
        <v>-1</v>
      </c>
      <c r="L290" t="s">
        <v>16</v>
      </c>
    </row>
    <row r="291" spans="1:13" x14ac:dyDescent="0.35">
      <c r="A291" t="s">
        <v>26</v>
      </c>
      <c r="B291">
        <v>49.844786720000002</v>
      </c>
      <c r="C291">
        <v>-2.1771315090000001</v>
      </c>
      <c r="D291">
        <v>0.69077628300000005</v>
      </c>
      <c r="E291" s="1">
        <v>5.0800000000000002E-5</v>
      </c>
      <c r="F291">
        <v>4.7383829999999997E-3</v>
      </c>
      <c r="G291" t="s">
        <v>13</v>
      </c>
      <c r="H291" t="s">
        <v>27</v>
      </c>
      <c r="I291" t="s">
        <v>15</v>
      </c>
      <c r="J291">
        <v>1</v>
      </c>
      <c r="K291">
        <v>-1</v>
      </c>
      <c r="L291" t="s">
        <v>16</v>
      </c>
      <c r="M291">
        <v>1</v>
      </c>
    </row>
    <row r="292" spans="1:13" x14ac:dyDescent="0.35">
      <c r="A292" t="s">
        <v>36</v>
      </c>
      <c r="B292">
        <v>22.927527560000001</v>
      </c>
      <c r="C292">
        <v>-1.775637897</v>
      </c>
      <c r="D292">
        <v>0.62161934399999996</v>
      </c>
      <c r="E292">
        <v>1.36389E-4</v>
      </c>
      <c r="F292">
        <v>9.5253539999999998E-3</v>
      </c>
      <c r="G292" t="s">
        <v>13</v>
      </c>
      <c r="H292" t="s">
        <v>37</v>
      </c>
      <c r="I292" t="s">
        <v>15</v>
      </c>
      <c r="J292">
        <v>1</v>
      </c>
      <c r="K292">
        <v>-1</v>
      </c>
      <c r="L292" t="s">
        <v>16</v>
      </c>
      <c r="M292">
        <v>1</v>
      </c>
    </row>
    <row r="293" spans="1:13" x14ac:dyDescent="0.35">
      <c r="A293" t="s">
        <v>139</v>
      </c>
      <c r="B293">
        <v>23.141597829999998</v>
      </c>
      <c r="C293">
        <v>-0.80433391799999998</v>
      </c>
      <c r="D293">
        <v>0.31111862299999998</v>
      </c>
      <c r="E293">
        <v>4.4986700000000001E-4</v>
      </c>
      <c r="F293">
        <v>2.1794085000000001E-2</v>
      </c>
      <c r="G293" t="s">
        <v>13</v>
      </c>
      <c r="H293" t="s">
        <v>37</v>
      </c>
      <c r="I293" t="s">
        <v>15</v>
      </c>
      <c r="J293">
        <v>1</v>
      </c>
      <c r="K293">
        <v>-1</v>
      </c>
      <c r="L293" t="s">
        <v>16</v>
      </c>
      <c r="M293">
        <v>1</v>
      </c>
    </row>
    <row r="294" spans="1:13" x14ac:dyDescent="0.35">
      <c r="A294" t="s">
        <v>95</v>
      </c>
      <c r="B294">
        <v>96.310492139999994</v>
      </c>
      <c r="C294">
        <v>-0.92977591199999998</v>
      </c>
      <c r="D294">
        <v>0.28807653599999999</v>
      </c>
      <c r="E294" s="1">
        <v>5.8600000000000001E-5</v>
      </c>
      <c r="F294">
        <v>5.2866140000000002E-3</v>
      </c>
      <c r="G294" t="s">
        <v>13</v>
      </c>
      <c r="H294" t="s">
        <v>96</v>
      </c>
      <c r="I294" t="s">
        <v>15</v>
      </c>
      <c r="J294">
        <v>1</v>
      </c>
      <c r="K294">
        <v>-1</v>
      </c>
      <c r="L294" t="s">
        <v>16</v>
      </c>
    </row>
    <row r="295" spans="1:13" x14ac:dyDescent="0.35">
      <c r="A295" t="s">
        <v>192</v>
      </c>
      <c r="B295">
        <v>16.0648445</v>
      </c>
      <c r="C295">
        <v>-0.63397594499999999</v>
      </c>
      <c r="D295">
        <v>0.23584429400000001</v>
      </c>
      <c r="E295">
        <v>4.5935300000000002E-4</v>
      </c>
      <c r="F295">
        <v>2.2030508000000001E-2</v>
      </c>
      <c r="G295" t="s">
        <v>13</v>
      </c>
      <c r="H295" t="s">
        <v>193</v>
      </c>
      <c r="I295" t="s">
        <v>15</v>
      </c>
      <c r="J295">
        <v>1</v>
      </c>
      <c r="K295">
        <v>-1</v>
      </c>
      <c r="L295" t="s">
        <v>16</v>
      </c>
      <c r="M295">
        <v>1</v>
      </c>
    </row>
    <row r="296" spans="1:13" x14ac:dyDescent="0.35">
      <c r="A296" t="s">
        <v>635</v>
      </c>
      <c r="B296">
        <v>63.806340280000001</v>
      </c>
      <c r="C296">
        <v>0.712585739</v>
      </c>
      <c r="D296">
        <v>0.20396220000000001</v>
      </c>
      <c r="E296" s="1">
        <v>3.0300000000000001E-5</v>
      </c>
      <c r="F296">
        <v>3.1509179999999999E-3</v>
      </c>
      <c r="G296" t="s">
        <v>13</v>
      </c>
      <c r="H296" t="s">
        <v>636</v>
      </c>
      <c r="I296" t="s">
        <v>15</v>
      </c>
      <c r="J296">
        <v>1</v>
      </c>
      <c r="K296">
        <v>1</v>
      </c>
      <c r="L296" t="s">
        <v>16</v>
      </c>
    </row>
    <row r="297" spans="1:13" x14ac:dyDescent="0.35">
      <c r="A297" t="s">
        <v>158</v>
      </c>
      <c r="B297">
        <v>29.33086926</v>
      </c>
      <c r="C297">
        <v>-0.70049972699999996</v>
      </c>
      <c r="D297">
        <v>0.24407516600000001</v>
      </c>
      <c r="E297">
        <v>2.38092E-4</v>
      </c>
      <c r="F297">
        <v>1.3890612E-2</v>
      </c>
      <c r="G297" t="s">
        <v>13</v>
      </c>
      <c r="H297" t="s">
        <v>159</v>
      </c>
      <c r="I297" t="s">
        <v>15</v>
      </c>
      <c r="J297">
        <v>1</v>
      </c>
      <c r="K297">
        <v>-1</v>
      </c>
      <c r="L297" t="s">
        <v>16</v>
      </c>
    </row>
    <row r="298" spans="1:13" x14ac:dyDescent="0.35">
      <c r="A298" t="s">
        <v>836</v>
      </c>
      <c r="B298">
        <v>181.9996706</v>
      </c>
      <c r="C298">
        <v>1.4941131400000001</v>
      </c>
      <c r="D298">
        <v>0.17401104000000001</v>
      </c>
      <c r="E298" s="1">
        <v>4.8599999999999996E-19</v>
      </c>
      <c r="F298" s="1">
        <v>9.2999999999999993E-16</v>
      </c>
      <c r="G298" t="s">
        <v>13</v>
      </c>
      <c r="H298" t="s">
        <v>837</v>
      </c>
      <c r="I298" t="s">
        <v>15</v>
      </c>
      <c r="J298">
        <v>1</v>
      </c>
      <c r="K298">
        <v>1</v>
      </c>
      <c r="L298" t="s">
        <v>16</v>
      </c>
    </row>
    <row r="299" spans="1:13" x14ac:dyDescent="0.35">
      <c r="A299" t="s">
        <v>28</v>
      </c>
      <c r="B299">
        <v>147.26098450000001</v>
      </c>
      <c r="C299">
        <v>-2.1481045079999999</v>
      </c>
      <c r="D299">
        <v>0.275592055</v>
      </c>
      <c r="E299" s="1">
        <v>2.9699999999999999E-16</v>
      </c>
      <c r="F299" s="1">
        <v>4.0699999999999998E-13</v>
      </c>
      <c r="G299" t="s">
        <v>13</v>
      </c>
      <c r="H299" t="s">
        <v>29</v>
      </c>
      <c r="I299" t="s">
        <v>15</v>
      </c>
      <c r="J299">
        <v>1</v>
      </c>
      <c r="K299">
        <v>-1</v>
      </c>
      <c r="L299" t="s">
        <v>16</v>
      </c>
    </row>
    <row r="300" spans="1:13" x14ac:dyDescent="0.35">
      <c r="A300" t="s">
        <v>709</v>
      </c>
      <c r="B300">
        <v>94.874484159999994</v>
      </c>
      <c r="C300">
        <v>0.82499725000000002</v>
      </c>
      <c r="D300">
        <v>0.15160057599999999</v>
      </c>
      <c r="E300" s="1">
        <v>3.4699999999999998E-9</v>
      </c>
      <c r="F300" s="1">
        <v>1.57E-6</v>
      </c>
      <c r="G300" t="s">
        <v>13</v>
      </c>
      <c r="H300" t="s">
        <v>710</v>
      </c>
      <c r="I300" t="s">
        <v>15</v>
      </c>
      <c r="J300">
        <v>1</v>
      </c>
      <c r="K300">
        <v>1</v>
      </c>
      <c r="L300" t="s">
        <v>16</v>
      </c>
      <c r="M300">
        <v>1</v>
      </c>
    </row>
    <row r="301" spans="1:13" x14ac:dyDescent="0.35">
      <c r="A301" t="s">
        <v>641</v>
      </c>
      <c r="B301">
        <v>119.5446764</v>
      </c>
      <c r="C301">
        <v>0.72098562499999996</v>
      </c>
      <c r="D301">
        <v>0.24249717400000001</v>
      </c>
      <c r="E301">
        <v>1.72755E-4</v>
      </c>
      <c r="F301">
        <v>1.133463E-2</v>
      </c>
      <c r="G301" t="s">
        <v>13</v>
      </c>
      <c r="H301" t="s">
        <v>642</v>
      </c>
      <c r="I301" t="s">
        <v>15</v>
      </c>
      <c r="J301">
        <v>1</v>
      </c>
      <c r="K301">
        <v>1</v>
      </c>
      <c r="L301" t="s">
        <v>16</v>
      </c>
      <c r="M301">
        <v>1</v>
      </c>
    </row>
    <row r="302" spans="1:13" x14ac:dyDescent="0.35">
      <c r="A302" t="s">
        <v>440</v>
      </c>
      <c r="B302">
        <v>683.11209259999998</v>
      </c>
      <c r="C302">
        <v>0.51107424499999998</v>
      </c>
      <c r="D302">
        <v>0.195224816</v>
      </c>
      <c r="E302">
        <v>7.33831E-4</v>
      </c>
      <c r="F302">
        <v>3.1136569999999999E-2</v>
      </c>
      <c r="G302" t="s">
        <v>13</v>
      </c>
      <c r="H302" t="s">
        <v>441</v>
      </c>
      <c r="I302" t="s">
        <v>15</v>
      </c>
      <c r="J302">
        <v>1</v>
      </c>
      <c r="K302">
        <v>1</v>
      </c>
      <c r="L302" t="s">
        <v>16</v>
      </c>
      <c r="M302">
        <v>1</v>
      </c>
    </row>
    <row r="303" spans="1:13" x14ac:dyDescent="0.35">
      <c r="A303" t="s">
        <v>21</v>
      </c>
      <c r="B303">
        <v>245.52683819999999</v>
      </c>
      <c r="C303">
        <v>-2.9071900309999998</v>
      </c>
      <c r="D303">
        <v>0.49171595600000001</v>
      </c>
      <c r="E303" s="1">
        <v>1.27E-10</v>
      </c>
      <c r="F303" s="1">
        <v>8.0799999999999996E-8</v>
      </c>
      <c r="G303" t="s">
        <v>13</v>
      </c>
      <c r="H303" t="s">
        <v>22</v>
      </c>
      <c r="I303" t="s">
        <v>15</v>
      </c>
      <c r="J303">
        <v>1</v>
      </c>
      <c r="K303">
        <v>-1</v>
      </c>
      <c r="L303" t="s">
        <v>16</v>
      </c>
    </row>
    <row r="304" spans="1:13" x14ac:dyDescent="0.35">
      <c r="A304" t="s">
        <v>178</v>
      </c>
      <c r="B304">
        <v>52.08772682</v>
      </c>
      <c r="C304">
        <v>-0.66269478100000001</v>
      </c>
      <c r="D304">
        <v>0.20419416900000001</v>
      </c>
      <c r="E304" s="1">
        <v>7.6100000000000007E-5</v>
      </c>
      <c r="F304">
        <v>6.279387E-3</v>
      </c>
      <c r="G304" t="s">
        <v>13</v>
      </c>
      <c r="H304" t="s">
        <v>179</v>
      </c>
      <c r="I304" t="s">
        <v>15</v>
      </c>
      <c r="J304">
        <v>1</v>
      </c>
      <c r="K304">
        <v>-1</v>
      </c>
      <c r="L304" t="s">
        <v>16</v>
      </c>
      <c r="M304">
        <v>1</v>
      </c>
    </row>
    <row r="305" spans="1:13" x14ac:dyDescent="0.35">
      <c r="A305" t="s">
        <v>239</v>
      </c>
      <c r="B305">
        <v>210.82602890000001</v>
      </c>
      <c r="C305">
        <v>-0.54636192800000005</v>
      </c>
      <c r="D305">
        <v>0.18724821999999999</v>
      </c>
      <c r="E305">
        <v>2.6992800000000001E-4</v>
      </c>
      <c r="F305">
        <v>1.519219E-2</v>
      </c>
      <c r="G305" t="s">
        <v>13</v>
      </c>
      <c r="H305" t="s">
        <v>240</v>
      </c>
      <c r="I305" t="s">
        <v>15</v>
      </c>
      <c r="J305">
        <v>1</v>
      </c>
      <c r="K305">
        <v>-1</v>
      </c>
      <c r="L305" t="s">
        <v>16</v>
      </c>
      <c r="M305">
        <v>1</v>
      </c>
    </row>
    <row r="306" spans="1:13" x14ac:dyDescent="0.35">
      <c r="A306" t="s">
        <v>111</v>
      </c>
      <c r="B306">
        <v>53.476413880000003</v>
      </c>
      <c r="C306">
        <v>-0.85631997100000001</v>
      </c>
      <c r="D306">
        <v>0.29561305900000001</v>
      </c>
      <c r="E306">
        <v>1.7651599999999999E-4</v>
      </c>
      <c r="F306">
        <v>1.1471545999999999E-2</v>
      </c>
      <c r="G306" t="s">
        <v>13</v>
      </c>
      <c r="H306" t="s">
        <v>112</v>
      </c>
      <c r="I306" t="s">
        <v>15</v>
      </c>
      <c r="J306">
        <v>1</v>
      </c>
      <c r="K306">
        <v>-1</v>
      </c>
      <c r="L306" t="s">
        <v>16</v>
      </c>
      <c r="M306">
        <v>1</v>
      </c>
    </row>
    <row r="307" spans="1:13" x14ac:dyDescent="0.35">
      <c r="A307" t="s">
        <v>838</v>
      </c>
      <c r="B307">
        <v>53.812887600000003</v>
      </c>
      <c r="C307">
        <v>1.535892094</v>
      </c>
      <c r="D307">
        <v>0.61653912</v>
      </c>
      <c r="E307">
        <v>4.2360299999999999E-4</v>
      </c>
      <c r="F307">
        <v>2.0679524000000001E-2</v>
      </c>
      <c r="G307" t="s">
        <v>13</v>
      </c>
      <c r="H307" t="s">
        <v>839</v>
      </c>
      <c r="I307" t="s">
        <v>15</v>
      </c>
      <c r="J307">
        <v>1</v>
      </c>
      <c r="K307">
        <v>1</v>
      </c>
      <c r="L307" t="s">
        <v>16</v>
      </c>
      <c r="M307">
        <v>1</v>
      </c>
    </row>
    <row r="308" spans="1:13" x14ac:dyDescent="0.35">
      <c r="A308" t="s">
        <v>390</v>
      </c>
      <c r="B308">
        <v>52.275950280000004</v>
      </c>
      <c r="C308">
        <v>0.45071948099999998</v>
      </c>
      <c r="D308">
        <v>0.16981584299999999</v>
      </c>
      <c r="E308">
        <v>8.0420899999999996E-4</v>
      </c>
      <c r="F308">
        <v>3.3095368E-2</v>
      </c>
      <c r="G308" t="s">
        <v>13</v>
      </c>
      <c r="H308" t="s">
        <v>391</v>
      </c>
      <c r="I308" t="s">
        <v>15</v>
      </c>
      <c r="J308">
        <v>1</v>
      </c>
      <c r="K308">
        <v>1</v>
      </c>
      <c r="L308" t="s">
        <v>16</v>
      </c>
      <c r="M308">
        <v>1</v>
      </c>
    </row>
    <row r="309" spans="1:13" x14ac:dyDescent="0.35">
      <c r="A309" t="s">
        <v>63</v>
      </c>
      <c r="B309">
        <v>17.639977609999999</v>
      </c>
      <c r="C309">
        <v>-1.2544836589999999</v>
      </c>
      <c r="D309">
        <v>0.36964291999999999</v>
      </c>
      <c r="E309" s="1">
        <v>2.9200000000000002E-5</v>
      </c>
      <c r="F309">
        <v>3.0894500000000001E-3</v>
      </c>
      <c r="G309" t="s">
        <v>13</v>
      </c>
      <c r="H309" t="s">
        <v>64</v>
      </c>
      <c r="I309" t="s">
        <v>15</v>
      </c>
      <c r="J309">
        <v>1</v>
      </c>
      <c r="K309">
        <v>-1</v>
      </c>
      <c r="L309" t="s">
        <v>16</v>
      </c>
      <c r="M309">
        <v>1</v>
      </c>
    </row>
    <row r="310" spans="1:13" x14ac:dyDescent="0.35">
      <c r="A310" t="s">
        <v>760</v>
      </c>
      <c r="B310">
        <v>20.88151504</v>
      </c>
      <c r="C310">
        <v>0.96981790099999998</v>
      </c>
      <c r="D310">
        <v>0.25709231900000001</v>
      </c>
      <c r="E310" s="1">
        <v>8.8699999999999998E-6</v>
      </c>
      <c r="F310">
        <v>1.2859970000000001E-3</v>
      </c>
      <c r="G310" t="s">
        <v>13</v>
      </c>
      <c r="H310" t="s">
        <v>761</v>
      </c>
      <c r="I310" t="s">
        <v>15</v>
      </c>
      <c r="J310">
        <v>1</v>
      </c>
      <c r="K310">
        <v>1</v>
      </c>
      <c r="L310" t="s">
        <v>16</v>
      </c>
    </row>
    <row r="311" spans="1:13" x14ac:dyDescent="0.35">
      <c r="A311" t="s">
        <v>741</v>
      </c>
      <c r="B311">
        <v>124.69385629999999</v>
      </c>
      <c r="C311">
        <v>0.94552430200000004</v>
      </c>
      <c r="D311">
        <v>0.44415178700000002</v>
      </c>
      <c r="E311">
        <v>1.2336090000000001E-3</v>
      </c>
      <c r="F311">
        <v>4.3156026E-2</v>
      </c>
      <c r="G311" t="s">
        <v>13</v>
      </c>
      <c r="H311" t="s">
        <v>742</v>
      </c>
      <c r="I311" t="s">
        <v>15</v>
      </c>
      <c r="J311">
        <v>1</v>
      </c>
      <c r="K311">
        <v>1</v>
      </c>
      <c r="L311" t="s">
        <v>16</v>
      </c>
      <c r="M311">
        <v>1</v>
      </c>
    </row>
    <row r="312" spans="1:13" x14ac:dyDescent="0.35">
      <c r="A312" t="s">
        <v>426</v>
      </c>
      <c r="B312">
        <v>183.43098499999999</v>
      </c>
      <c r="C312">
        <v>0.49265324599999999</v>
      </c>
      <c r="D312">
        <v>0.158559279</v>
      </c>
      <c r="E312">
        <v>1.8027399999999999E-4</v>
      </c>
      <c r="F312">
        <v>1.1574121E-2</v>
      </c>
      <c r="G312" t="s">
        <v>13</v>
      </c>
      <c r="H312" t="s">
        <v>427</v>
      </c>
      <c r="I312" t="s">
        <v>15</v>
      </c>
      <c r="J312">
        <v>1</v>
      </c>
      <c r="K312">
        <v>1</v>
      </c>
      <c r="L312" t="s">
        <v>16</v>
      </c>
    </row>
    <row r="313" spans="1:13" x14ac:dyDescent="0.35">
      <c r="A313" t="s">
        <v>731</v>
      </c>
      <c r="B313">
        <v>363.19916419999998</v>
      </c>
      <c r="C313">
        <v>0.88957897799999996</v>
      </c>
      <c r="D313">
        <v>0.189193633</v>
      </c>
      <c r="E313" s="1">
        <v>1.5699999999999999E-7</v>
      </c>
      <c r="F313" s="1">
        <v>4.5500000000000001E-5</v>
      </c>
      <c r="G313" t="s">
        <v>13</v>
      </c>
      <c r="H313" t="s">
        <v>732</v>
      </c>
      <c r="I313" t="s">
        <v>15</v>
      </c>
      <c r="J313">
        <v>1</v>
      </c>
      <c r="K313">
        <v>1</v>
      </c>
      <c r="L313" t="s">
        <v>16</v>
      </c>
    </row>
    <row r="314" spans="1:13" x14ac:dyDescent="0.35">
      <c r="A314" t="s">
        <v>285</v>
      </c>
      <c r="B314">
        <v>67.594432560000001</v>
      </c>
      <c r="C314">
        <v>-0.44031768100000002</v>
      </c>
      <c r="D314">
        <v>0.16162184099999999</v>
      </c>
      <c r="E314">
        <v>6.7662899999999999E-4</v>
      </c>
      <c r="F314">
        <v>2.9506322000000001E-2</v>
      </c>
      <c r="G314" t="s">
        <v>13</v>
      </c>
      <c r="H314" t="s">
        <v>286</v>
      </c>
      <c r="I314" t="s">
        <v>15</v>
      </c>
      <c r="J314">
        <v>1</v>
      </c>
      <c r="K314">
        <v>-1</v>
      </c>
      <c r="L314" t="s">
        <v>16</v>
      </c>
    </row>
    <row r="315" spans="1:13" x14ac:dyDescent="0.35">
      <c r="A315" t="s">
        <v>538</v>
      </c>
      <c r="B315">
        <v>118.3417855</v>
      </c>
      <c r="C315">
        <v>0.61858819300000001</v>
      </c>
      <c r="D315">
        <v>0.15482008799999999</v>
      </c>
      <c r="E315" s="1">
        <v>5.1000000000000003E-6</v>
      </c>
      <c r="F315">
        <v>8.20793E-4</v>
      </c>
      <c r="G315" t="s">
        <v>13</v>
      </c>
      <c r="H315" t="s">
        <v>539</v>
      </c>
      <c r="I315" t="s">
        <v>15</v>
      </c>
      <c r="J315">
        <v>1</v>
      </c>
      <c r="K315">
        <v>1</v>
      </c>
      <c r="L315" t="s">
        <v>16</v>
      </c>
    </row>
    <row r="316" spans="1:13" x14ac:dyDescent="0.35">
      <c r="A316" t="s">
        <v>229</v>
      </c>
      <c r="B316">
        <v>46.413724119999998</v>
      </c>
      <c r="C316">
        <v>-0.56503096799999997</v>
      </c>
      <c r="D316">
        <v>0.249578207</v>
      </c>
      <c r="E316">
        <v>1.482571E-3</v>
      </c>
      <c r="F316">
        <v>4.7842277000000002E-2</v>
      </c>
      <c r="G316" t="s">
        <v>13</v>
      </c>
      <c r="H316" t="s">
        <v>230</v>
      </c>
      <c r="I316" t="s">
        <v>15</v>
      </c>
      <c r="J316">
        <v>1</v>
      </c>
      <c r="K316">
        <v>-1</v>
      </c>
      <c r="L316" t="s">
        <v>16</v>
      </c>
      <c r="M316">
        <v>1</v>
      </c>
    </row>
    <row r="317" spans="1:13" x14ac:dyDescent="0.35">
      <c r="A317" t="s">
        <v>271</v>
      </c>
      <c r="B317">
        <v>241.5832522</v>
      </c>
      <c r="C317">
        <v>-0.45932846700000002</v>
      </c>
      <c r="D317">
        <v>0.169478296</v>
      </c>
      <c r="E317">
        <v>6.4819499999999996E-4</v>
      </c>
      <c r="F317">
        <v>2.8712633000000001E-2</v>
      </c>
      <c r="G317" t="s">
        <v>13</v>
      </c>
      <c r="H317" t="s">
        <v>272</v>
      </c>
      <c r="I317" t="s">
        <v>15</v>
      </c>
      <c r="J317">
        <v>1</v>
      </c>
      <c r="K317">
        <v>-1</v>
      </c>
      <c r="L317" t="s">
        <v>16</v>
      </c>
    </row>
    <row r="318" spans="1:13" x14ac:dyDescent="0.35">
      <c r="A318" t="s">
        <v>733</v>
      </c>
      <c r="B318">
        <v>209.4967637</v>
      </c>
      <c r="C318">
        <v>0.897095529</v>
      </c>
      <c r="D318">
        <v>0.14912562700000001</v>
      </c>
      <c r="E318" s="1">
        <v>1.1700000000000001E-10</v>
      </c>
      <c r="F318" s="1">
        <v>7.6899999999999994E-8</v>
      </c>
      <c r="G318" t="s">
        <v>13</v>
      </c>
      <c r="H318" t="s">
        <v>734</v>
      </c>
      <c r="I318" t="s">
        <v>15</v>
      </c>
      <c r="J318">
        <v>1</v>
      </c>
      <c r="K318">
        <v>1</v>
      </c>
      <c r="L318" t="s">
        <v>16</v>
      </c>
    </row>
    <row r="319" spans="1:13" x14ac:dyDescent="0.35">
      <c r="A319" t="s">
        <v>474</v>
      </c>
      <c r="B319">
        <v>93.628436320000006</v>
      </c>
      <c r="C319">
        <v>0.54473583000000003</v>
      </c>
      <c r="D319">
        <v>0.19101523400000001</v>
      </c>
      <c r="E319">
        <v>3.4321800000000001E-4</v>
      </c>
      <c r="F319">
        <v>1.797992E-2</v>
      </c>
      <c r="G319" t="s">
        <v>13</v>
      </c>
      <c r="H319" t="s">
        <v>475</v>
      </c>
      <c r="I319" t="s">
        <v>15</v>
      </c>
      <c r="J319">
        <v>1</v>
      </c>
      <c r="K319">
        <v>1</v>
      </c>
      <c r="L319" t="s">
        <v>16</v>
      </c>
      <c r="M319">
        <v>1</v>
      </c>
    </row>
    <row r="320" spans="1:13" x14ac:dyDescent="0.35">
      <c r="A320" t="s">
        <v>334</v>
      </c>
      <c r="B320">
        <v>18.08265815</v>
      </c>
      <c r="C320">
        <v>0.175077026</v>
      </c>
      <c r="D320">
        <v>0.23936560500000001</v>
      </c>
      <c r="E320">
        <v>4.9116800000000005E-4</v>
      </c>
      <c r="F320">
        <v>2.3093335999999999E-2</v>
      </c>
      <c r="G320" t="s">
        <v>13</v>
      </c>
      <c r="H320" t="s">
        <v>335</v>
      </c>
      <c r="I320" t="s">
        <v>15</v>
      </c>
      <c r="J320">
        <v>1</v>
      </c>
      <c r="K320">
        <v>1</v>
      </c>
      <c r="L320" t="s">
        <v>16</v>
      </c>
      <c r="M320">
        <v>1</v>
      </c>
    </row>
    <row r="321" spans="1:13" x14ac:dyDescent="0.35">
      <c r="A321" t="s">
        <v>833</v>
      </c>
      <c r="B321">
        <v>8.9043178229999995</v>
      </c>
      <c r="C321">
        <v>1.3635002060000001</v>
      </c>
      <c r="D321">
        <v>0.45251032299999999</v>
      </c>
      <c r="E321">
        <v>1.1324600000000001E-4</v>
      </c>
      <c r="F321">
        <v>8.6337970000000003E-3</v>
      </c>
      <c r="G321" t="s">
        <v>13</v>
      </c>
      <c r="H321" t="s">
        <v>335</v>
      </c>
      <c r="I321" t="s">
        <v>15</v>
      </c>
      <c r="J321">
        <v>1</v>
      </c>
      <c r="K321">
        <v>1</v>
      </c>
      <c r="L321" t="s">
        <v>16</v>
      </c>
      <c r="M321">
        <v>1</v>
      </c>
    </row>
    <row r="322" spans="1:13" x14ac:dyDescent="0.35">
      <c r="A322" t="s">
        <v>30</v>
      </c>
      <c r="B322">
        <v>7.6816370210000002</v>
      </c>
      <c r="C322">
        <v>-1.9601423440000001</v>
      </c>
      <c r="D322">
        <v>0.52763431599999999</v>
      </c>
      <c r="E322" s="1">
        <v>8.8599999999999999E-6</v>
      </c>
      <c r="F322">
        <v>1.2859970000000001E-3</v>
      </c>
      <c r="G322" t="s">
        <v>13</v>
      </c>
      <c r="H322" t="s">
        <v>31</v>
      </c>
      <c r="I322" t="s">
        <v>15</v>
      </c>
      <c r="J322">
        <v>1</v>
      </c>
      <c r="K322">
        <v>-1</v>
      </c>
      <c r="L322" t="s">
        <v>16</v>
      </c>
      <c r="M322">
        <v>1</v>
      </c>
    </row>
    <row r="323" spans="1:13" x14ac:dyDescent="0.35">
      <c r="A323" t="s">
        <v>69</v>
      </c>
      <c r="B323">
        <v>15.80674836</v>
      </c>
      <c r="C323">
        <v>-1.1435128539999999</v>
      </c>
      <c r="D323">
        <v>0.281845293</v>
      </c>
      <c r="E323" s="1">
        <v>2.65E-6</v>
      </c>
      <c r="F323">
        <v>5.1221899999999996E-4</v>
      </c>
      <c r="G323" t="s">
        <v>13</v>
      </c>
      <c r="H323" t="s">
        <v>70</v>
      </c>
      <c r="I323" t="s">
        <v>15</v>
      </c>
      <c r="J323">
        <v>1</v>
      </c>
      <c r="K323">
        <v>-1</v>
      </c>
      <c r="L323" t="s">
        <v>16</v>
      </c>
      <c r="M323">
        <v>1</v>
      </c>
    </row>
    <row r="324" spans="1:13" x14ac:dyDescent="0.35">
      <c r="A324" t="s">
        <v>707</v>
      </c>
      <c r="B324">
        <v>308.79377149999999</v>
      </c>
      <c r="C324">
        <v>0.81645877200000005</v>
      </c>
      <c r="D324">
        <v>0.170446877</v>
      </c>
      <c r="E324" s="1">
        <v>1.09E-7</v>
      </c>
      <c r="F324" s="1">
        <v>3.4100000000000002E-5</v>
      </c>
      <c r="G324" t="s">
        <v>13</v>
      </c>
      <c r="H324" t="s">
        <v>708</v>
      </c>
      <c r="I324" t="s">
        <v>15</v>
      </c>
      <c r="J324">
        <v>1</v>
      </c>
      <c r="K324">
        <v>1</v>
      </c>
      <c r="L324" t="s">
        <v>16</v>
      </c>
      <c r="M324">
        <v>1</v>
      </c>
    </row>
    <row r="325" spans="1:13" x14ac:dyDescent="0.35">
      <c r="A325" t="s">
        <v>516</v>
      </c>
      <c r="B325">
        <v>41.375530820000002</v>
      </c>
      <c r="C325">
        <v>0.60511462400000005</v>
      </c>
      <c r="D325">
        <v>0.27070886</v>
      </c>
      <c r="E325">
        <v>1.4785270000000001E-3</v>
      </c>
      <c r="F325">
        <v>4.7792373999999999E-2</v>
      </c>
      <c r="G325" t="s">
        <v>13</v>
      </c>
      <c r="H325" t="s">
        <v>517</v>
      </c>
      <c r="I325" t="s">
        <v>15</v>
      </c>
      <c r="J325">
        <v>1</v>
      </c>
      <c r="K325">
        <v>1</v>
      </c>
      <c r="L325" t="s">
        <v>16</v>
      </c>
      <c r="M325">
        <v>1</v>
      </c>
    </row>
    <row r="326" spans="1:13" x14ac:dyDescent="0.35">
      <c r="A326" t="s">
        <v>677</v>
      </c>
      <c r="B326">
        <v>36.171070219999997</v>
      </c>
      <c r="C326">
        <v>0.75632131899999999</v>
      </c>
      <c r="D326">
        <v>0.234648046</v>
      </c>
      <c r="E326" s="1">
        <v>7.3999999999999996E-5</v>
      </c>
      <c r="F326">
        <v>6.2079250000000004E-3</v>
      </c>
      <c r="G326" t="s">
        <v>13</v>
      </c>
      <c r="H326" t="s">
        <v>678</v>
      </c>
      <c r="I326" t="s">
        <v>15</v>
      </c>
      <c r="J326">
        <v>1</v>
      </c>
      <c r="K326">
        <v>1</v>
      </c>
      <c r="L326" t="s">
        <v>16</v>
      </c>
      <c r="M326">
        <v>1</v>
      </c>
    </row>
    <row r="327" spans="1:13" x14ac:dyDescent="0.35">
      <c r="A327" t="s">
        <v>813</v>
      </c>
      <c r="B327">
        <v>103.1891815</v>
      </c>
      <c r="C327">
        <v>1.238694929</v>
      </c>
      <c r="D327">
        <v>0.15562378199999999</v>
      </c>
      <c r="E327" s="1">
        <v>9.9299999999999994E-17</v>
      </c>
      <c r="F327" s="1">
        <v>1.4600000000000001E-13</v>
      </c>
      <c r="G327" t="s">
        <v>13</v>
      </c>
      <c r="H327" t="s">
        <v>814</v>
      </c>
      <c r="I327" t="s">
        <v>15</v>
      </c>
      <c r="J327">
        <v>1</v>
      </c>
      <c r="K327">
        <v>1</v>
      </c>
      <c r="L327" t="s">
        <v>16</v>
      </c>
    </row>
    <row r="328" spans="1:13" x14ac:dyDescent="0.35">
      <c r="A328" t="s">
        <v>494</v>
      </c>
      <c r="B328">
        <v>132.488452</v>
      </c>
      <c r="C328">
        <v>0.57682700399999998</v>
      </c>
      <c r="D328">
        <v>0.25382658699999999</v>
      </c>
      <c r="E328">
        <v>1.4552949999999999E-3</v>
      </c>
      <c r="F328">
        <v>4.7567670999999999E-2</v>
      </c>
      <c r="G328" t="s">
        <v>13</v>
      </c>
      <c r="H328" t="s">
        <v>495</v>
      </c>
      <c r="I328" t="s">
        <v>15</v>
      </c>
      <c r="J328">
        <v>1</v>
      </c>
      <c r="K328">
        <v>1</v>
      </c>
      <c r="L328" t="s">
        <v>16</v>
      </c>
      <c r="M328">
        <v>1</v>
      </c>
    </row>
    <row r="329" spans="1:13" x14ac:dyDescent="0.35">
      <c r="A329" t="s">
        <v>717</v>
      </c>
      <c r="B329">
        <v>374.60845660000001</v>
      </c>
      <c r="C329">
        <v>0.84216319900000003</v>
      </c>
      <c r="D329">
        <v>0.20787019000000001</v>
      </c>
      <c r="E329" s="1">
        <v>3.0599999999999999E-6</v>
      </c>
      <c r="F329">
        <v>5.4847200000000004E-4</v>
      </c>
      <c r="G329" t="s">
        <v>13</v>
      </c>
      <c r="H329" t="s">
        <v>718</v>
      </c>
      <c r="I329" t="s">
        <v>15</v>
      </c>
      <c r="J329">
        <v>1</v>
      </c>
      <c r="K329">
        <v>1</v>
      </c>
      <c r="L329" t="s">
        <v>16</v>
      </c>
      <c r="M329">
        <v>1</v>
      </c>
    </row>
    <row r="330" spans="1:13" x14ac:dyDescent="0.35">
      <c r="A330" t="s">
        <v>805</v>
      </c>
      <c r="B330">
        <v>141.2873744</v>
      </c>
      <c r="C330">
        <v>1.225748855</v>
      </c>
      <c r="D330">
        <v>0.19951141</v>
      </c>
      <c r="E330" s="1">
        <v>4.4900000000000001E-11</v>
      </c>
      <c r="F330" s="1">
        <v>3.18E-8</v>
      </c>
      <c r="G330" t="s">
        <v>13</v>
      </c>
      <c r="H330" t="s">
        <v>806</v>
      </c>
      <c r="I330" t="s">
        <v>15</v>
      </c>
      <c r="J330">
        <v>1</v>
      </c>
      <c r="K330">
        <v>1</v>
      </c>
      <c r="L330" t="s">
        <v>16</v>
      </c>
    </row>
    <row r="331" spans="1:13" x14ac:dyDescent="0.35">
      <c r="A331" t="s">
        <v>663</v>
      </c>
      <c r="B331">
        <v>66.495584800000003</v>
      </c>
      <c r="C331">
        <v>0.73888103999999999</v>
      </c>
      <c r="D331">
        <v>0.266756571</v>
      </c>
      <c r="E331">
        <v>3.09866E-4</v>
      </c>
      <c r="F331">
        <v>1.6797724999999999E-2</v>
      </c>
      <c r="G331" t="s">
        <v>13</v>
      </c>
      <c r="H331" t="s">
        <v>664</v>
      </c>
      <c r="I331" t="s">
        <v>15</v>
      </c>
      <c r="J331">
        <v>1</v>
      </c>
      <c r="K331">
        <v>1</v>
      </c>
      <c r="L331" t="s">
        <v>16</v>
      </c>
    </row>
    <row r="332" spans="1:13" x14ac:dyDescent="0.35">
      <c r="A332" t="s">
        <v>584</v>
      </c>
      <c r="B332">
        <v>47.97288932</v>
      </c>
      <c r="C332">
        <v>0.65693839499999995</v>
      </c>
      <c r="D332">
        <v>0.27118682399999999</v>
      </c>
      <c r="E332">
        <v>8.6831199999999999E-4</v>
      </c>
      <c r="F332">
        <v>3.4443344000000001E-2</v>
      </c>
      <c r="G332" t="s">
        <v>13</v>
      </c>
      <c r="H332" t="s">
        <v>585</v>
      </c>
      <c r="I332" t="s">
        <v>15</v>
      </c>
      <c r="J332">
        <v>1</v>
      </c>
      <c r="K332">
        <v>1</v>
      </c>
      <c r="L332" t="s">
        <v>16</v>
      </c>
      <c r="M332">
        <v>1</v>
      </c>
    </row>
    <row r="333" spans="1:13" x14ac:dyDescent="0.35">
      <c r="A333" t="s">
        <v>162</v>
      </c>
      <c r="B333">
        <v>225.27471940000001</v>
      </c>
      <c r="C333">
        <v>-0.69065403599999997</v>
      </c>
      <c r="D333">
        <v>0.18600423699999999</v>
      </c>
      <c r="E333" s="1">
        <v>1.33E-5</v>
      </c>
      <c r="F333">
        <v>1.749841E-3</v>
      </c>
      <c r="G333" t="s">
        <v>13</v>
      </c>
      <c r="H333" t="s">
        <v>163</v>
      </c>
      <c r="I333" t="s">
        <v>15</v>
      </c>
      <c r="J333">
        <v>1</v>
      </c>
      <c r="K333">
        <v>-1</v>
      </c>
      <c r="L333" t="s">
        <v>16</v>
      </c>
    </row>
    <row r="334" spans="1:13" x14ac:dyDescent="0.35">
      <c r="A334" t="s">
        <v>267</v>
      </c>
      <c r="B334">
        <v>456.26490209999997</v>
      </c>
      <c r="C334">
        <v>-0.464043971</v>
      </c>
      <c r="D334">
        <v>9.5734913000000005E-2</v>
      </c>
      <c r="E334" s="1">
        <v>1.4700000000000001E-7</v>
      </c>
      <c r="F334">
        <v>1.749841E-3</v>
      </c>
      <c r="G334" t="s">
        <v>13</v>
      </c>
      <c r="H334" t="s">
        <v>268</v>
      </c>
      <c r="I334" t="s">
        <v>15</v>
      </c>
      <c r="J334">
        <v>1</v>
      </c>
      <c r="K334">
        <v>-1</v>
      </c>
      <c r="L334" t="s">
        <v>16</v>
      </c>
    </row>
    <row r="335" spans="1:13" x14ac:dyDescent="0.35">
      <c r="A335" t="s">
        <v>370</v>
      </c>
      <c r="B335">
        <v>94.361792039999997</v>
      </c>
      <c r="C335">
        <v>0.41643598199999998</v>
      </c>
      <c r="D335">
        <v>0.16230102699999999</v>
      </c>
      <c r="E335">
        <v>1.1733500000000001E-3</v>
      </c>
      <c r="F335">
        <v>4.1734628000000003E-2</v>
      </c>
      <c r="G335" t="s">
        <v>13</v>
      </c>
      <c r="H335" t="s">
        <v>371</v>
      </c>
      <c r="I335" t="s">
        <v>15</v>
      </c>
      <c r="J335">
        <v>1</v>
      </c>
      <c r="K335">
        <v>1</v>
      </c>
      <c r="L335" t="s">
        <v>16</v>
      </c>
      <c r="M335">
        <v>1</v>
      </c>
    </row>
    <row r="336" spans="1:13" x14ac:dyDescent="0.35">
      <c r="A336" t="s">
        <v>221</v>
      </c>
      <c r="B336">
        <v>908.18305539999994</v>
      </c>
      <c r="C336">
        <v>-0.58668025400000001</v>
      </c>
      <c r="D336">
        <v>0.12650676</v>
      </c>
      <c r="E336" s="1">
        <v>2.9200000000000002E-7</v>
      </c>
      <c r="F336" s="1">
        <v>7.7600000000000002E-5</v>
      </c>
      <c r="G336" t="s">
        <v>13</v>
      </c>
      <c r="H336" t="s">
        <v>222</v>
      </c>
      <c r="I336" t="s">
        <v>15</v>
      </c>
      <c r="J336">
        <v>1</v>
      </c>
      <c r="K336">
        <v>-1</v>
      </c>
      <c r="L336" t="s">
        <v>16</v>
      </c>
    </row>
    <row r="337" spans="1:13" x14ac:dyDescent="0.35">
      <c r="A337" t="s">
        <v>241</v>
      </c>
      <c r="B337">
        <v>80.236491599999994</v>
      </c>
      <c r="C337">
        <v>-0.54017979699999996</v>
      </c>
      <c r="D337">
        <v>0.13780958099999999</v>
      </c>
      <c r="E337" s="1">
        <v>8.0099999999999995E-6</v>
      </c>
      <c r="F337">
        <v>1.1974819999999999E-3</v>
      </c>
      <c r="G337" t="s">
        <v>13</v>
      </c>
      <c r="H337" t="s">
        <v>242</v>
      </c>
      <c r="I337" t="s">
        <v>15</v>
      </c>
      <c r="J337">
        <v>1</v>
      </c>
      <c r="K337">
        <v>-1</v>
      </c>
      <c r="L337" t="s">
        <v>16</v>
      </c>
    </row>
    <row r="338" spans="1:13" x14ac:dyDescent="0.35">
      <c r="A338" t="s">
        <v>366</v>
      </c>
      <c r="B338">
        <v>95.414836109999996</v>
      </c>
      <c r="C338">
        <v>0.41149375399999999</v>
      </c>
      <c r="D338">
        <v>0.16238629199999999</v>
      </c>
      <c r="E338">
        <v>1.310905E-3</v>
      </c>
      <c r="F338">
        <v>4.4934122E-2</v>
      </c>
      <c r="G338" t="s">
        <v>13</v>
      </c>
      <c r="H338" t="s">
        <v>367</v>
      </c>
      <c r="I338" t="s">
        <v>15</v>
      </c>
      <c r="J338">
        <v>1</v>
      </c>
      <c r="K338">
        <v>1</v>
      </c>
      <c r="L338" t="s">
        <v>16</v>
      </c>
      <c r="M338">
        <v>1</v>
      </c>
    </row>
    <row r="339" spans="1:13" x14ac:dyDescent="0.35">
      <c r="A339" t="s">
        <v>402</v>
      </c>
      <c r="B339">
        <v>41.840176540000002</v>
      </c>
      <c r="C339">
        <v>0.46064407600000001</v>
      </c>
      <c r="D339">
        <v>0.172564996</v>
      </c>
      <c r="E339">
        <v>7.4652300000000002E-4</v>
      </c>
      <c r="F339">
        <v>3.1605016999999999E-2</v>
      </c>
      <c r="G339" t="s">
        <v>13</v>
      </c>
      <c r="H339" t="s">
        <v>403</v>
      </c>
      <c r="I339" t="s">
        <v>15</v>
      </c>
      <c r="J339">
        <v>1</v>
      </c>
      <c r="K339">
        <v>1</v>
      </c>
      <c r="L339" t="s">
        <v>16</v>
      </c>
      <c r="M339">
        <v>1</v>
      </c>
    </row>
    <row r="340" spans="1:13" x14ac:dyDescent="0.35">
      <c r="A340" t="s">
        <v>536</v>
      </c>
      <c r="B340">
        <v>59.498383420000003</v>
      </c>
      <c r="C340">
        <v>0.61398290200000005</v>
      </c>
      <c r="D340">
        <v>0.15018494399999999</v>
      </c>
      <c r="E340" s="1">
        <v>3.49E-6</v>
      </c>
      <c r="F340">
        <v>6.0222699999999999E-4</v>
      </c>
      <c r="G340" t="s">
        <v>13</v>
      </c>
      <c r="H340" t="s">
        <v>537</v>
      </c>
      <c r="I340" t="s">
        <v>15</v>
      </c>
      <c r="J340">
        <v>1</v>
      </c>
      <c r="K340">
        <v>1</v>
      </c>
      <c r="L340" t="s">
        <v>16</v>
      </c>
      <c r="M340">
        <v>1</v>
      </c>
    </row>
    <row r="341" spans="1:13" x14ac:dyDescent="0.35">
      <c r="A341" t="s">
        <v>500</v>
      </c>
      <c r="B341">
        <v>122.5286717</v>
      </c>
      <c r="C341">
        <v>0.58997309799999997</v>
      </c>
      <c r="D341">
        <v>0.23699879900000001</v>
      </c>
      <c r="E341">
        <v>8.3764699999999996E-4</v>
      </c>
      <c r="F341">
        <v>3.4032303E-2</v>
      </c>
      <c r="G341" t="s">
        <v>13</v>
      </c>
      <c r="H341" t="s">
        <v>501</v>
      </c>
      <c r="I341" t="s">
        <v>15</v>
      </c>
      <c r="J341">
        <v>1</v>
      </c>
      <c r="K341">
        <v>1</v>
      </c>
      <c r="L341" t="s">
        <v>16</v>
      </c>
      <c r="M341">
        <v>1</v>
      </c>
    </row>
    <row r="342" spans="1:13" x14ac:dyDescent="0.35">
      <c r="A342" t="s">
        <v>299</v>
      </c>
      <c r="B342">
        <v>60.09909562</v>
      </c>
      <c r="C342">
        <v>-0.40598453499999998</v>
      </c>
      <c r="D342">
        <v>0.162461089</v>
      </c>
      <c r="E342">
        <v>1.4530159999999999E-3</v>
      </c>
      <c r="F342">
        <v>4.7567670999999999E-2</v>
      </c>
      <c r="G342" t="s">
        <v>13</v>
      </c>
      <c r="H342" t="s">
        <v>300</v>
      </c>
      <c r="I342" t="s">
        <v>15</v>
      </c>
      <c r="J342">
        <v>1</v>
      </c>
      <c r="K342">
        <v>-1</v>
      </c>
      <c r="L342" t="s">
        <v>16</v>
      </c>
      <c r="M342">
        <v>1</v>
      </c>
    </row>
    <row r="343" spans="1:13" x14ac:dyDescent="0.35">
      <c r="A343" t="s">
        <v>637</v>
      </c>
      <c r="B343">
        <v>34.323012169999998</v>
      </c>
      <c r="C343">
        <v>0.71461571300000004</v>
      </c>
      <c r="D343">
        <v>0.234514361</v>
      </c>
      <c r="E343">
        <v>1.36308E-4</v>
      </c>
      <c r="F343">
        <v>9.5253539999999998E-3</v>
      </c>
      <c r="G343" t="s">
        <v>13</v>
      </c>
      <c r="H343" t="s">
        <v>638</v>
      </c>
      <c r="I343" t="s">
        <v>15</v>
      </c>
      <c r="J343">
        <v>1</v>
      </c>
      <c r="K343">
        <v>1</v>
      </c>
      <c r="L343" t="s">
        <v>16</v>
      </c>
      <c r="M343">
        <v>1</v>
      </c>
    </row>
    <row r="344" spans="1:13" x14ac:dyDescent="0.35">
      <c r="A344" t="s">
        <v>799</v>
      </c>
      <c r="B344">
        <v>11.652181909999999</v>
      </c>
      <c r="C344">
        <v>1.2147479940000001</v>
      </c>
      <c r="D344">
        <v>0.37840640399999997</v>
      </c>
      <c r="E344" s="1">
        <v>6.02E-5</v>
      </c>
      <c r="F344">
        <v>5.3793679999999998E-3</v>
      </c>
      <c r="G344" t="s">
        <v>13</v>
      </c>
      <c r="H344" t="s">
        <v>800</v>
      </c>
      <c r="I344" t="s">
        <v>15</v>
      </c>
      <c r="J344">
        <v>1</v>
      </c>
      <c r="K344">
        <v>1</v>
      </c>
      <c r="L344" t="s">
        <v>16</v>
      </c>
      <c r="M344">
        <v>1</v>
      </c>
    </row>
    <row r="345" spans="1:13" x14ac:dyDescent="0.35">
      <c r="A345" t="s">
        <v>544</v>
      </c>
      <c r="B345">
        <v>114.37935709999999</v>
      </c>
      <c r="C345">
        <v>0.62542534699999996</v>
      </c>
      <c r="D345">
        <v>0.16473026900000001</v>
      </c>
      <c r="E345" s="1">
        <v>1.1199999999999999E-5</v>
      </c>
      <c r="F345">
        <v>1.514528E-3</v>
      </c>
      <c r="G345" t="s">
        <v>13</v>
      </c>
      <c r="H345" t="s">
        <v>545</v>
      </c>
      <c r="I345" t="s">
        <v>15</v>
      </c>
      <c r="J345">
        <v>1</v>
      </c>
      <c r="K345">
        <v>1</v>
      </c>
      <c r="L345" t="s">
        <v>16</v>
      </c>
      <c r="M345">
        <v>1</v>
      </c>
    </row>
    <row r="346" spans="1:13" x14ac:dyDescent="0.35">
      <c r="A346" t="s">
        <v>486</v>
      </c>
      <c r="B346">
        <v>40.619718380000002</v>
      </c>
      <c r="C346">
        <v>0.55981762599999996</v>
      </c>
      <c r="D346">
        <v>0.22761009600000001</v>
      </c>
      <c r="E346">
        <v>9.4970000000000005E-4</v>
      </c>
      <c r="F346">
        <v>3.6712666999999997E-2</v>
      </c>
      <c r="G346" t="s">
        <v>13</v>
      </c>
      <c r="H346" t="s">
        <v>487</v>
      </c>
      <c r="I346" t="s">
        <v>15</v>
      </c>
      <c r="J346">
        <v>1</v>
      </c>
      <c r="K346">
        <v>1</v>
      </c>
      <c r="L346" t="s">
        <v>16</v>
      </c>
      <c r="M346">
        <v>1</v>
      </c>
    </row>
    <row r="347" spans="1:13" x14ac:dyDescent="0.35">
      <c r="A347" t="s">
        <v>462</v>
      </c>
      <c r="B347">
        <v>291.91137500000002</v>
      </c>
      <c r="C347">
        <v>0.52681361699999996</v>
      </c>
      <c r="D347">
        <v>0.16411312</v>
      </c>
      <c r="E347">
        <v>1.17321E-4</v>
      </c>
      <c r="F347">
        <v>8.7952919999999997E-3</v>
      </c>
      <c r="G347" t="s">
        <v>13</v>
      </c>
      <c r="H347" t="s">
        <v>463</v>
      </c>
      <c r="I347" t="s">
        <v>15</v>
      </c>
      <c r="J347">
        <v>1</v>
      </c>
      <c r="K347">
        <v>1</v>
      </c>
      <c r="L347" t="s">
        <v>16</v>
      </c>
      <c r="M347">
        <v>1</v>
      </c>
    </row>
    <row r="348" spans="1:13" x14ac:dyDescent="0.35">
      <c r="A348" t="s">
        <v>376</v>
      </c>
      <c r="B348">
        <v>39.343807740000003</v>
      </c>
      <c r="C348">
        <v>0.43049182000000003</v>
      </c>
      <c r="D348">
        <v>0.169313836</v>
      </c>
      <c r="E348">
        <v>1.180981E-3</v>
      </c>
      <c r="F348">
        <v>4.1773119999999997E-2</v>
      </c>
      <c r="G348" t="s">
        <v>13</v>
      </c>
      <c r="H348" t="s">
        <v>377</v>
      </c>
      <c r="I348" t="s">
        <v>15</v>
      </c>
      <c r="J348">
        <v>1</v>
      </c>
      <c r="K348">
        <v>1</v>
      </c>
      <c r="L348" t="s">
        <v>16</v>
      </c>
      <c r="M348">
        <v>1</v>
      </c>
    </row>
    <row r="349" spans="1:13" x14ac:dyDescent="0.35">
      <c r="A349" t="s">
        <v>87</v>
      </c>
      <c r="B349">
        <v>120.13074640000001</v>
      </c>
      <c r="C349">
        <v>-0.98063016199999997</v>
      </c>
      <c r="D349">
        <v>0.20993026200000001</v>
      </c>
      <c r="E349" s="1">
        <v>1.5900000000000001E-7</v>
      </c>
      <c r="F349" s="1">
        <v>4.5500000000000001E-5</v>
      </c>
      <c r="G349" t="s">
        <v>13</v>
      </c>
      <c r="H349" t="s">
        <v>88</v>
      </c>
      <c r="I349" t="s">
        <v>15</v>
      </c>
      <c r="J349">
        <v>1</v>
      </c>
      <c r="K349">
        <v>-1</v>
      </c>
      <c r="L349" t="s">
        <v>16</v>
      </c>
    </row>
    <row r="350" spans="1:13" x14ac:dyDescent="0.35">
      <c r="A350" t="s">
        <v>496</v>
      </c>
      <c r="B350">
        <v>31.43682948</v>
      </c>
      <c r="C350">
        <v>0.57939296299999998</v>
      </c>
      <c r="D350">
        <v>0.208061037</v>
      </c>
      <c r="E350">
        <v>3.8347400000000002E-4</v>
      </c>
      <c r="F350">
        <v>1.9598765000000001E-2</v>
      </c>
      <c r="G350" t="s">
        <v>13</v>
      </c>
      <c r="H350" t="s">
        <v>497</v>
      </c>
      <c r="I350" t="s">
        <v>15</v>
      </c>
      <c r="J350">
        <v>1</v>
      </c>
      <c r="K350">
        <v>1</v>
      </c>
      <c r="L350" t="s">
        <v>16</v>
      </c>
      <c r="M350">
        <v>1</v>
      </c>
    </row>
    <row r="351" spans="1:13" x14ac:dyDescent="0.35">
      <c r="A351" t="s">
        <v>210</v>
      </c>
      <c r="B351">
        <v>157.83606449999999</v>
      </c>
      <c r="C351">
        <v>-0.59779042699999996</v>
      </c>
      <c r="D351">
        <v>0.14501470699999999</v>
      </c>
      <c r="E351" s="1">
        <v>2.9799999999999998E-6</v>
      </c>
      <c r="F351">
        <v>5.4847200000000004E-4</v>
      </c>
      <c r="G351" t="s">
        <v>13</v>
      </c>
      <c r="H351" t="s">
        <v>211</v>
      </c>
      <c r="I351" t="s">
        <v>15</v>
      </c>
      <c r="J351">
        <v>1</v>
      </c>
      <c r="K351">
        <v>-1</v>
      </c>
      <c r="L351" t="s">
        <v>16</v>
      </c>
      <c r="M351">
        <v>1</v>
      </c>
    </row>
    <row r="352" spans="1:13" x14ac:dyDescent="0.35">
      <c r="A352" t="s">
        <v>388</v>
      </c>
      <c r="B352">
        <v>1422.327401</v>
      </c>
      <c r="C352">
        <v>0.44962773299999997</v>
      </c>
      <c r="D352">
        <v>0.14237528999999999</v>
      </c>
      <c r="E352">
        <v>1.7811500000000001E-4</v>
      </c>
      <c r="F352">
        <v>1.151488E-2</v>
      </c>
      <c r="G352" t="s">
        <v>13</v>
      </c>
      <c r="H352" t="s">
        <v>389</v>
      </c>
      <c r="I352" t="s">
        <v>15</v>
      </c>
      <c r="J352">
        <v>1</v>
      </c>
      <c r="K352">
        <v>1</v>
      </c>
      <c r="L352" t="s">
        <v>16</v>
      </c>
      <c r="M352">
        <v>1</v>
      </c>
    </row>
    <row r="353" spans="1:13" x14ac:dyDescent="0.35">
      <c r="A353" t="s">
        <v>243</v>
      </c>
      <c r="B353">
        <v>49.606387179999999</v>
      </c>
      <c r="C353">
        <v>-0.53801310199999997</v>
      </c>
      <c r="D353">
        <v>0.165117454</v>
      </c>
      <c r="E353" s="1">
        <v>9.5699999999999995E-5</v>
      </c>
      <c r="F353">
        <v>7.5400299999999996E-3</v>
      </c>
      <c r="G353" t="s">
        <v>13</v>
      </c>
      <c r="H353" t="s">
        <v>244</v>
      </c>
      <c r="I353" t="s">
        <v>15</v>
      </c>
      <c r="J353">
        <v>1</v>
      </c>
      <c r="K353">
        <v>-1</v>
      </c>
      <c r="L353" t="s">
        <v>16</v>
      </c>
      <c r="M353">
        <v>1</v>
      </c>
    </row>
    <row r="354" spans="1:13" x14ac:dyDescent="0.35">
      <c r="A354" t="s">
        <v>768</v>
      </c>
      <c r="B354">
        <v>13.339735340000001</v>
      </c>
      <c r="C354">
        <v>1.0282597570000001</v>
      </c>
      <c r="D354">
        <v>0.50465527200000004</v>
      </c>
      <c r="E354">
        <v>1.4097770000000001E-3</v>
      </c>
      <c r="F354">
        <v>4.6931343E-2</v>
      </c>
      <c r="G354" t="s">
        <v>13</v>
      </c>
      <c r="H354" t="s">
        <v>769</v>
      </c>
      <c r="I354" t="s">
        <v>15</v>
      </c>
      <c r="J354">
        <v>1</v>
      </c>
      <c r="K354">
        <v>1</v>
      </c>
      <c r="L354" t="s">
        <v>16</v>
      </c>
      <c r="M354">
        <v>1</v>
      </c>
    </row>
    <row r="355" spans="1:13" x14ac:dyDescent="0.35">
      <c r="A355" t="s">
        <v>160</v>
      </c>
      <c r="B355">
        <v>676.76345670000001</v>
      </c>
      <c r="C355">
        <v>-0.69123603300000003</v>
      </c>
      <c r="D355">
        <v>0.18264831000000001</v>
      </c>
      <c r="E355" s="1">
        <v>1.0000000000000001E-5</v>
      </c>
      <c r="F355">
        <v>1.4200980000000001E-3</v>
      </c>
      <c r="G355" t="s">
        <v>13</v>
      </c>
      <c r="H355" t="s">
        <v>161</v>
      </c>
      <c r="I355" t="s">
        <v>15</v>
      </c>
      <c r="J355">
        <v>1</v>
      </c>
      <c r="K355">
        <v>-1</v>
      </c>
      <c r="L355" t="s">
        <v>16</v>
      </c>
    </row>
    <row r="356" spans="1:13" x14ac:dyDescent="0.35">
      <c r="A356" t="s">
        <v>522</v>
      </c>
      <c r="B356">
        <v>14.14042304</v>
      </c>
      <c r="C356">
        <v>0.60952034300000002</v>
      </c>
      <c r="D356">
        <v>0.27149211299999998</v>
      </c>
      <c r="E356">
        <v>1.4505659999999999E-3</v>
      </c>
      <c r="F356">
        <v>4.7567670999999999E-2</v>
      </c>
      <c r="G356" t="s">
        <v>13</v>
      </c>
      <c r="H356" t="s">
        <v>523</v>
      </c>
      <c r="I356" t="s">
        <v>15</v>
      </c>
      <c r="J356">
        <v>1</v>
      </c>
      <c r="K356">
        <v>1</v>
      </c>
      <c r="L356" t="s">
        <v>16</v>
      </c>
      <c r="M356">
        <v>1</v>
      </c>
    </row>
    <row r="357" spans="1:13" x14ac:dyDescent="0.35">
      <c r="A357" t="s">
        <v>323</v>
      </c>
      <c r="B357">
        <v>46.699331610000002</v>
      </c>
      <c r="C357">
        <v>-0.20444002999999999</v>
      </c>
      <c r="D357">
        <v>0.45504756699999999</v>
      </c>
      <c r="E357">
        <v>2.8415299999999999E-4</v>
      </c>
      <c r="F357">
        <v>1.5811359000000001E-2</v>
      </c>
      <c r="G357" t="s">
        <v>13</v>
      </c>
      <c r="H357" t="s">
        <v>324</v>
      </c>
      <c r="I357" t="s">
        <v>15</v>
      </c>
      <c r="J357">
        <v>1</v>
      </c>
      <c r="K357">
        <v>-1</v>
      </c>
      <c r="L357" t="s">
        <v>16</v>
      </c>
      <c r="M357">
        <v>1</v>
      </c>
    </row>
    <row r="358" spans="1:13" x14ac:dyDescent="0.35">
      <c r="A358" t="s">
        <v>757</v>
      </c>
      <c r="B358">
        <v>123.3091573</v>
      </c>
      <c r="C358">
        <v>0.96547250299999998</v>
      </c>
      <c r="D358">
        <v>0.41939935099999998</v>
      </c>
      <c r="E358">
        <v>8.2936900000000005E-4</v>
      </c>
      <c r="F358">
        <v>3.3767674999999997E-2</v>
      </c>
      <c r="G358" t="s">
        <v>13</v>
      </c>
      <c r="H358" t="s">
        <v>758</v>
      </c>
      <c r="I358" t="s">
        <v>15</v>
      </c>
      <c r="J358">
        <v>1</v>
      </c>
      <c r="K358">
        <v>1</v>
      </c>
      <c r="L358" t="s">
        <v>16</v>
      </c>
      <c r="M358">
        <v>1</v>
      </c>
    </row>
    <row r="359" spans="1:13" x14ac:dyDescent="0.35">
      <c r="A359" t="s">
        <v>131</v>
      </c>
      <c r="B359">
        <v>46.508155170000002</v>
      </c>
      <c r="C359">
        <v>-0.81663928100000005</v>
      </c>
      <c r="D359">
        <v>0.33957918500000001</v>
      </c>
      <c r="E359">
        <v>6.8068899999999995E-4</v>
      </c>
      <c r="F359">
        <v>2.9592915000000001E-2</v>
      </c>
      <c r="G359" t="s">
        <v>13</v>
      </c>
      <c r="H359" t="s">
        <v>132</v>
      </c>
      <c r="I359" t="s">
        <v>15</v>
      </c>
      <c r="J359">
        <v>1</v>
      </c>
      <c r="K359">
        <v>-1</v>
      </c>
      <c r="L359" t="s">
        <v>16</v>
      </c>
      <c r="M359">
        <v>1</v>
      </c>
    </row>
    <row r="360" spans="1:13" x14ac:dyDescent="0.35">
      <c r="A360" t="s">
        <v>747</v>
      </c>
      <c r="B360">
        <v>151.6276957</v>
      </c>
      <c r="C360">
        <v>0.95231504899999997</v>
      </c>
      <c r="D360">
        <v>0.34002469800000001</v>
      </c>
      <c r="E360">
        <v>2.3468999999999999E-4</v>
      </c>
      <c r="F360">
        <v>1.3776136E-2</v>
      </c>
      <c r="G360" t="s">
        <v>13</v>
      </c>
      <c r="H360" t="s">
        <v>748</v>
      </c>
      <c r="I360" t="s">
        <v>15</v>
      </c>
      <c r="J360">
        <v>1</v>
      </c>
      <c r="K360">
        <v>1</v>
      </c>
      <c r="L360" t="s">
        <v>16</v>
      </c>
    </row>
    <row r="361" spans="1:13" x14ac:dyDescent="0.35">
      <c r="A361" t="s">
        <v>424</v>
      </c>
      <c r="B361">
        <v>173.4107257</v>
      </c>
      <c r="C361">
        <v>0.49128071099999998</v>
      </c>
      <c r="D361">
        <v>0.15620172399999999</v>
      </c>
      <c r="E361">
        <v>1.6149099999999999E-4</v>
      </c>
      <c r="F361">
        <v>1.0805212999999999E-2</v>
      </c>
      <c r="G361" t="s">
        <v>13</v>
      </c>
      <c r="H361" t="s">
        <v>425</v>
      </c>
      <c r="I361" t="s">
        <v>15</v>
      </c>
      <c r="J361">
        <v>1</v>
      </c>
      <c r="K361">
        <v>1</v>
      </c>
      <c r="L361" t="s">
        <v>16</v>
      </c>
      <c r="M361">
        <v>1</v>
      </c>
    </row>
    <row r="362" spans="1:13" x14ac:dyDescent="0.35">
      <c r="A362" t="s">
        <v>317</v>
      </c>
      <c r="B362">
        <v>826.57051409999997</v>
      </c>
      <c r="C362">
        <v>-0.273357664</v>
      </c>
      <c r="D362">
        <v>6.7789532E-2</v>
      </c>
      <c r="E362" s="1">
        <v>1.5999999999999999E-5</v>
      </c>
      <c r="F362">
        <v>1.9899179999999998E-3</v>
      </c>
      <c r="G362" t="s">
        <v>13</v>
      </c>
      <c r="H362" t="s">
        <v>318</v>
      </c>
      <c r="I362" t="s">
        <v>15</v>
      </c>
      <c r="J362">
        <v>1</v>
      </c>
      <c r="K362">
        <v>-1</v>
      </c>
      <c r="L362" t="s">
        <v>16</v>
      </c>
      <c r="M362">
        <v>1</v>
      </c>
    </row>
    <row r="363" spans="1:13" x14ac:dyDescent="0.35">
      <c r="A363" t="s">
        <v>150</v>
      </c>
      <c r="B363">
        <v>77.595326679999999</v>
      </c>
      <c r="C363">
        <v>-0.73431066199999995</v>
      </c>
      <c r="D363">
        <v>0.183710028</v>
      </c>
      <c r="E363" s="1">
        <v>4.0799999999999999E-6</v>
      </c>
      <c r="F363">
        <v>6.8539800000000004E-4</v>
      </c>
      <c r="G363" t="s">
        <v>13</v>
      </c>
      <c r="H363" t="s">
        <v>151</v>
      </c>
      <c r="I363" t="s">
        <v>15</v>
      </c>
      <c r="J363">
        <v>1</v>
      </c>
      <c r="K363">
        <v>-1</v>
      </c>
      <c r="L363" t="s">
        <v>16</v>
      </c>
    </row>
    <row r="364" spans="1:13" x14ac:dyDescent="0.35">
      <c r="A364" t="s">
        <v>866</v>
      </c>
      <c r="B364">
        <v>56.429619840000001</v>
      </c>
      <c r="C364">
        <v>2.3275371169999999</v>
      </c>
      <c r="D364">
        <v>0.26721943999999997</v>
      </c>
      <c r="E364" s="1">
        <v>1.4399999999999999E-19</v>
      </c>
      <c r="F364" s="1">
        <v>3.0599999999999999E-16</v>
      </c>
      <c r="G364" t="s">
        <v>13</v>
      </c>
      <c r="H364" t="s">
        <v>867</v>
      </c>
      <c r="I364" t="s">
        <v>15</v>
      </c>
      <c r="J364">
        <v>1</v>
      </c>
      <c r="K364">
        <v>1</v>
      </c>
      <c r="L364" t="s">
        <v>16</v>
      </c>
    </row>
    <row r="365" spans="1:13" x14ac:dyDescent="0.35">
      <c r="A365" t="s">
        <v>795</v>
      </c>
      <c r="B365">
        <v>166.78471920000001</v>
      </c>
      <c r="C365">
        <v>1.1997107950000001</v>
      </c>
      <c r="D365">
        <v>0.14962104800000001</v>
      </c>
      <c r="E365" s="1">
        <v>6.4000000000000005E-17</v>
      </c>
      <c r="F365" s="1">
        <v>1.0199999999999999E-13</v>
      </c>
      <c r="G365" t="s">
        <v>13</v>
      </c>
      <c r="H365" t="s">
        <v>796</v>
      </c>
      <c r="I365" t="s">
        <v>15</v>
      </c>
      <c r="J365">
        <v>1</v>
      </c>
      <c r="K365">
        <v>1</v>
      </c>
      <c r="L365" t="s">
        <v>16</v>
      </c>
    </row>
    <row r="366" spans="1:13" x14ac:dyDescent="0.35">
      <c r="A366" t="s">
        <v>251</v>
      </c>
      <c r="B366">
        <v>188.69274759999999</v>
      </c>
      <c r="C366">
        <v>-0.50501185599999998</v>
      </c>
      <c r="D366">
        <v>0.14014212500000001</v>
      </c>
      <c r="E366" s="1">
        <v>3.0000000000000001E-5</v>
      </c>
      <c r="F366">
        <v>3.1395910000000002E-3</v>
      </c>
      <c r="G366" t="s">
        <v>13</v>
      </c>
      <c r="H366" t="s">
        <v>252</v>
      </c>
      <c r="I366" t="s">
        <v>15</v>
      </c>
      <c r="J366">
        <v>1</v>
      </c>
      <c r="K366">
        <v>-1</v>
      </c>
      <c r="L366" t="s">
        <v>16</v>
      </c>
      <c r="M366">
        <v>1</v>
      </c>
    </row>
    <row r="367" spans="1:13" x14ac:dyDescent="0.35">
      <c r="A367" t="s">
        <v>498</v>
      </c>
      <c r="B367">
        <v>728.04967390000002</v>
      </c>
      <c r="C367">
        <v>0.58339949800000002</v>
      </c>
      <c r="D367">
        <v>0.189211184</v>
      </c>
      <c r="E367">
        <v>1.5724700000000001E-4</v>
      </c>
      <c r="F367">
        <v>1.059532E-2</v>
      </c>
      <c r="G367" t="s">
        <v>13</v>
      </c>
      <c r="H367" t="s">
        <v>499</v>
      </c>
      <c r="I367" t="s">
        <v>15</v>
      </c>
      <c r="J367">
        <v>1</v>
      </c>
      <c r="K367">
        <v>1</v>
      </c>
      <c r="L367" t="s">
        <v>16</v>
      </c>
      <c r="M367">
        <v>1</v>
      </c>
    </row>
    <row r="368" spans="1:13" x14ac:dyDescent="0.35">
      <c r="A368" t="s">
        <v>338</v>
      </c>
      <c r="B368">
        <v>218.74774919999999</v>
      </c>
      <c r="C368">
        <v>0.31349172800000003</v>
      </c>
      <c r="D368">
        <v>0.10132272000000001</v>
      </c>
      <c r="E368">
        <v>4.1567200000000001E-4</v>
      </c>
      <c r="F368">
        <v>2.0448086000000001E-2</v>
      </c>
      <c r="G368" t="s">
        <v>13</v>
      </c>
      <c r="H368" t="s">
        <v>339</v>
      </c>
      <c r="I368" t="s">
        <v>15</v>
      </c>
      <c r="J368">
        <v>1</v>
      </c>
      <c r="K368">
        <v>1</v>
      </c>
      <c r="L368" t="s">
        <v>16</v>
      </c>
      <c r="M368">
        <v>1</v>
      </c>
    </row>
    <row r="369" spans="1:13" x14ac:dyDescent="0.35">
      <c r="A369" t="s">
        <v>32</v>
      </c>
      <c r="B369">
        <v>20.153803230000001</v>
      </c>
      <c r="C369">
        <v>-1.86988457</v>
      </c>
      <c r="D369">
        <v>0.52736833900000002</v>
      </c>
      <c r="E369" s="1">
        <v>1.47E-5</v>
      </c>
      <c r="F369">
        <v>1.889892E-3</v>
      </c>
      <c r="G369" t="s">
        <v>13</v>
      </c>
      <c r="H369" t="s">
        <v>33</v>
      </c>
      <c r="I369" t="s">
        <v>15</v>
      </c>
      <c r="J369">
        <v>1</v>
      </c>
      <c r="K369">
        <v>-1</v>
      </c>
      <c r="L369" t="s">
        <v>16</v>
      </c>
    </row>
    <row r="370" spans="1:13" x14ac:dyDescent="0.35">
      <c r="A370" t="s">
        <v>200</v>
      </c>
      <c r="B370">
        <v>46.57474465</v>
      </c>
      <c r="C370">
        <v>-0.60899987200000005</v>
      </c>
      <c r="D370">
        <v>0.16821740499999999</v>
      </c>
      <c r="E370" s="1">
        <v>2.2799999999999999E-5</v>
      </c>
      <c r="F370">
        <v>2.5906739999999998E-3</v>
      </c>
      <c r="G370" t="s">
        <v>13</v>
      </c>
      <c r="H370" t="s">
        <v>201</v>
      </c>
      <c r="I370" t="s">
        <v>15</v>
      </c>
      <c r="J370">
        <v>1</v>
      </c>
      <c r="K370">
        <v>-1</v>
      </c>
      <c r="L370" t="s">
        <v>16</v>
      </c>
      <c r="M370">
        <v>1</v>
      </c>
    </row>
    <row r="371" spans="1:13" x14ac:dyDescent="0.35">
      <c r="A371" t="s">
        <v>142</v>
      </c>
      <c r="B371">
        <v>207.45826779999999</v>
      </c>
      <c r="C371">
        <v>-0.78399602000000002</v>
      </c>
      <c r="D371">
        <v>0.33149904400000002</v>
      </c>
      <c r="E371">
        <v>8.0614900000000004E-4</v>
      </c>
      <c r="F371">
        <v>3.3103992999999998E-2</v>
      </c>
      <c r="G371" t="s">
        <v>13</v>
      </c>
      <c r="H371" t="s">
        <v>143</v>
      </c>
      <c r="I371" t="s">
        <v>15</v>
      </c>
      <c r="J371">
        <v>1</v>
      </c>
      <c r="K371">
        <v>-1</v>
      </c>
      <c r="L371" t="s">
        <v>16</v>
      </c>
    </row>
    <row r="372" spans="1:13" x14ac:dyDescent="0.35">
      <c r="A372" t="s">
        <v>327</v>
      </c>
      <c r="B372">
        <v>44.36978465</v>
      </c>
      <c r="C372">
        <v>-0.14053958899999999</v>
      </c>
      <c r="D372">
        <v>0.274905185</v>
      </c>
      <c r="E372" s="1">
        <v>6.0699999999999998E-5</v>
      </c>
      <c r="F372">
        <v>5.4032469999999999E-3</v>
      </c>
      <c r="G372" t="s">
        <v>13</v>
      </c>
      <c r="H372" t="s">
        <v>143</v>
      </c>
      <c r="I372" t="s">
        <v>15</v>
      </c>
      <c r="J372">
        <v>1</v>
      </c>
      <c r="K372">
        <v>-1</v>
      </c>
      <c r="L372" t="s">
        <v>16</v>
      </c>
      <c r="M372">
        <v>1</v>
      </c>
    </row>
    <row r="373" spans="1:13" x14ac:dyDescent="0.35">
      <c r="A373" t="s">
        <v>328</v>
      </c>
      <c r="B373">
        <v>25.409789409999998</v>
      </c>
      <c r="C373">
        <v>-0.135273327</v>
      </c>
      <c r="D373">
        <v>0.26437425399999998</v>
      </c>
      <c r="E373">
        <v>2.4963200000000001E-4</v>
      </c>
      <c r="F373">
        <v>1.4398630000000001E-2</v>
      </c>
      <c r="G373" t="s">
        <v>13</v>
      </c>
      <c r="H373" t="s">
        <v>143</v>
      </c>
      <c r="I373" t="s">
        <v>15</v>
      </c>
      <c r="J373">
        <v>1</v>
      </c>
      <c r="K373">
        <v>-1</v>
      </c>
      <c r="L373" t="s">
        <v>16</v>
      </c>
    </row>
    <row r="374" spans="1:13" x14ac:dyDescent="0.35">
      <c r="A374" t="s">
        <v>79</v>
      </c>
      <c r="B374">
        <v>74.822845639999997</v>
      </c>
      <c r="C374">
        <v>-1.0479525139999999</v>
      </c>
      <c r="D374">
        <v>0.193345146</v>
      </c>
      <c r="E374" s="1">
        <v>3.29E-9</v>
      </c>
      <c r="F374" s="1">
        <v>1.53E-6</v>
      </c>
      <c r="G374" t="s">
        <v>13</v>
      </c>
      <c r="H374" t="s">
        <v>80</v>
      </c>
      <c r="I374" t="s">
        <v>15</v>
      </c>
      <c r="J374">
        <v>1</v>
      </c>
      <c r="K374">
        <v>-1</v>
      </c>
      <c r="L374" t="s">
        <v>16</v>
      </c>
    </row>
    <row r="375" spans="1:13" x14ac:dyDescent="0.35">
      <c r="A375" t="s">
        <v>510</v>
      </c>
      <c r="B375">
        <v>62.092831050000001</v>
      </c>
      <c r="C375">
        <v>0.601608001</v>
      </c>
      <c r="D375">
        <v>0.21739550699999999</v>
      </c>
      <c r="E375">
        <v>3.8459200000000001E-4</v>
      </c>
      <c r="F375">
        <v>1.9598765000000001E-2</v>
      </c>
      <c r="G375" t="s">
        <v>13</v>
      </c>
      <c r="H375" t="s">
        <v>511</v>
      </c>
      <c r="I375" t="s">
        <v>15</v>
      </c>
      <c r="J375">
        <v>1</v>
      </c>
      <c r="K375">
        <v>1</v>
      </c>
      <c r="L375" t="s">
        <v>16</v>
      </c>
      <c r="M375">
        <v>1</v>
      </c>
    </row>
    <row r="376" spans="1:13" x14ac:dyDescent="0.35">
      <c r="A376" t="s">
        <v>214</v>
      </c>
      <c r="B376">
        <v>36.48146423</v>
      </c>
      <c r="C376">
        <v>-0.59706144800000005</v>
      </c>
      <c r="D376">
        <v>0.23428558099999999</v>
      </c>
      <c r="E376">
        <v>6.9773999999999997E-4</v>
      </c>
      <c r="F376">
        <v>3.0132386000000001E-2</v>
      </c>
      <c r="G376" t="s">
        <v>13</v>
      </c>
      <c r="H376" t="s">
        <v>215</v>
      </c>
      <c r="I376" t="s">
        <v>15</v>
      </c>
      <c r="J376">
        <v>1</v>
      </c>
      <c r="K376">
        <v>-1</v>
      </c>
      <c r="L376" t="s">
        <v>16</v>
      </c>
      <c r="M376">
        <v>1</v>
      </c>
    </row>
    <row r="377" spans="1:13" x14ac:dyDescent="0.35">
      <c r="A377" t="s">
        <v>204</v>
      </c>
      <c r="B377">
        <v>576.0088174</v>
      </c>
      <c r="C377">
        <v>-0.60580981599999995</v>
      </c>
      <c r="D377">
        <v>0.192513449</v>
      </c>
      <c r="E377">
        <v>1.15462E-4</v>
      </c>
      <c r="F377">
        <v>8.6987450000000008E-3</v>
      </c>
      <c r="G377" t="s">
        <v>13</v>
      </c>
      <c r="H377" t="s">
        <v>205</v>
      </c>
      <c r="I377" t="s">
        <v>15</v>
      </c>
      <c r="J377">
        <v>1</v>
      </c>
      <c r="K377">
        <v>-1</v>
      </c>
      <c r="L377" t="s">
        <v>16</v>
      </c>
    </row>
    <row r="378" spans="1:13" x14ac:dyDescent="0.35">
      <c r="A378" t="s">
        <v>101</v>
      </c>
      <c r="B378">
        <v>83.365438220000001</v>
      </c>
      <c r="C378">
        <v>-0.88804614100000001</v>
      </c>
      <c r="D378">
        <v>0.32760485299999997</v>
      </c>
      <c r="E378">
        <v>2.9560600000000002E-4</v>
      </c>
      <c r="F378">
        <v>1.6301779999999998E-2</v>
      </c>
      <c r="G378" t="s">
        <v>13</v>
      </c>
      <c r="H378" t="s">
        <v>102</v>
      </c>
      <c r="I378" t="s">
        <v>15</v>
      </c>
      <c r="J378">
        <v>1</v>
      </c>
      <c r="K378">
        <v>-1</v>
      </c>
      <c r="L378" t="s">
        <v>16</v>
      </c>
    </row>
    <row r="379" spans="1:13" x14ac:dyDescent="0.35">
      <c r="A379" t="s">
        <v>817</v>
      </c>
      <c r="B379">
        <v>43.74784837</v>
      </c>
      <c r="C379">
        <v>1.2485450309999999</v>
      </c>
      <c r="D379">
        <v>0.63128024199999999</v>
      </c>
      <c r="E379">
        <v>1.410438E-3</v>
      </c>
      <c r="F379">
        <v>4.6931343E-2</v>
      </c>
      <c r="G379" t="s">
        <v>13</v>
      </c>
      <c r="H379" t="s">
        <v>818</v>
      </c>
      <c r="I379" t="s">
        <v>15</v>
      </c>
      <c r="J379">
        <v>1</v>
      </c>
      <c r="K379">
        <v>1</v>
      </c>
      <c r="L379" t="s">
        <v>16</v>
      </c>
      <c r="M379">
        <v>1</v>
      </c>
    </row>
    <row r="380" spans="1:13" x14ac:dyDescent="0.35">
      <c r="A380" t="s">
        <v>180</v>
      </c>
      <c r="B380">
        <v>194.203789</v>
      </c>
      <c r="C380">
        <v>-0.66068043499999995</v>
      </c>
      <c r="D380">
        <v>0.15456466699999999</v>
      </c>
      <c r="E380" s="1">
        <v>1.39E-6</v>
      </c>
      <c r="F380">
        <v>2.99723E-4</v>
      </c>
      <c r="G380" t="s">
        <v>13</v>
      </c>
      <c r="H380" t="s">
        <v>181</v>
      </c>
      <c r="I380" t="s">
        <v>15</v>
      </c>
      <c r="J380">
        <v>1</v>
      </c>
      <c r="K380">
        <v>-1</v>
      </c>
      <c r="L380" t="s">
        <v>16</v>
      </c>
      <c r="M380">
        <v>1</v>
      </c>
    </row>
    <row r="381" spans="1:13" x14ac:dyDescent="0.35">
      <c r="A381" t="s">
        <v>831</v>
      </c>
      <c r="B381">
        <v>55.187807290000002</v>
      </c>
      <c r="C381">
        <v>1.358948362</v>
      </c>
      <c r="D381">
        <v>0.39060452600000001</v>
      </c>
      <c r="E381" s="1">
        <v>2.1699999999999999E-5</v>
      </c>
      <c r="F381">
        <v>2.5168550000000001E-3</v>
      </c>
      <c r="G381" t="s">
        <v>13</v>
      </c>
      <c r="H381" t="s">
        <v>832</v>
      </c>
      <c r="I381" t="s">
        <v>15</v>
      </c>
      <c r="J381">
        <v>1</v>
      </c>
      <c r="K381">
        <v>1</v>
      </c>
      <c r="L381" t="s">
        <v>16</v>
      </c>
      <c r="M381">
        <v>1</v>
      </c>
    </row>
    <row r="382" spans="1:13" x14ac:dyDescent="0.35">
      <c r="A382" t="s">
        <v>364</v>
      </c>
      <c r="B382">
        <v>803.61147960000005</v>
      </c>
      <c r="C382">
        <v>0.41020035100000002</v>
      </c>
      <c r="D382">
        <v>0.142322174</v>
      </c>
      <c r="E382">
        <v>4.9398499999999995E-4</v>
      </c>
      <c r="F382">
        <v>2.3112240999999999E-2</v>
      </c>
      <c r="G382" t="s">
        <v>13</v>
      </c>
      <c r="H382" t="s">
        <v>365</v>
      </c>
      <c r="I382" t="s">
        <v>15</v>
      </c>
      <c r="J382">
        <v>1</v>
      </c>
      <c r="K382">
        <v>1</v>
      </c>
      <c r="L382" t="s">
        <v>16</v>
      </c>
      <c r="M382">
        <v>1</v>
      </c>
    </row>
    <row r="383" spans="1:13" x14ac:dyDescent="0.35">
      <c r="A383" t="s">
        <v>287</v>
      </c>
      <c r="B383">
        <v>69.023696950000001</v>
      </c>
      <c r="C383">
        <v>-0.42588176</v>
      </c>
      <c r="D383">
        <v>0.16137786400000001</v>
      </c>
      <c r="E383">
        <v>9.1044499999999996E-4</v>
      </c>
      <c r="F383">
        <v>3.5628359999999998E-2</v>
      </c>
      <c r="G383" t="s">
        <v>13</v>
      </c>
      <c r="H383" t="s">
        <v>288</v>
      </c>
      <c r="I383" t="s">
        <v>15</v>
      </c>
      <c r="J383">
        <v>1</v>
      </c>
      <c r="K383">
        <v>-1</v>
      </c>
      <c r="L383" t="s">
        <v>16</v>
      </c>
      <c r="M383">
        <v>1</v>
      </c>
    </row>
    <row r="384" spans="1:13" x14ac:dyDescent="0.35">
      <c r="A384" t="s">
        <v>223</v>
      </c>
      <c r="B384">
        <v>77.20389084</v>
      </c>
      <c r="C384">
        <v>-0.57862586299999996</v>
      </c>
      <c r="D384">
        <v>0.23866971300000001</v>
      </c>
      <c r="E384">
        <v>9.6657100000000005E-4</v>
      </c>
      <c r="F384">
        <v>3.6918768999999997E-2</v>
      </c>
      <c r="G384" t="s">
        <v>13</v>
      </c>
      <c r="H384" t="s">
        <v>224</v>
      </c>
      <c r="I384" t="s">
        <v>15</v>
      </c>
      <c r="J384">
        <v>1</v>
      </c>
      <c r="K384">
        <v>-1</v>
      </c>
      <c r="L384" t="s">
        <v>16</v>
      </c>
      <c r="M384">
        <v>1</v>
      </c>
    </row>
    <row r="385" spans="1:13" x14ac:dyDescent="0.35">
      <c r="A385" t="s">
        <v>117</v>
      </c>
      <c r="B385">
        <v>60.667745869999997</v>
      </c>
      <c r="C385">
        <v>-0.84114553400000003</v>
      </c>
      <c r="D385">
        <v>0.307349926</v>
      </c>
      <c r="E385">
        <v>2.8422400000000002E-4</v>
      </c>
      <c r="F385">
        <v>1.5811359000000001E-2</v>
      </c>
      <c r="G385" t="s">
        <v>13</v>
      </c>
      <c r="H385" t="s">
        <v>118</v>
      </c>
      <c r="I385" t="s">
        <v>15</v>
      </c>
      <c r="J385">
        <v>1</v>
      </c>
      <c r="K385">
        <v>-1</v>
      </c>
      <c r="L385" t="s">
        <v>16</v>
      </c>
      <c r="M385">
        <v>1</v>
      </c>
    </row>
    <row r="386" spans="1:13" x14ac:dyDescent="0.35">
      <c r="A386" t="s">
        <v>237</v>
      </c>
      <c r="B386">
        <v>87.533057310000004</v>
      </c>
      <c r="C386">
        <v>-0.54820338599999996</v>
      </c>
      <c r="D386">
        <v>0.18248310400000001</v>
      </c>
      <c r="E386">
        <v>2.06937E-4</v>
      </c>
      <c r="F386">
        <v>1.2622680000000001E-2</v>
      </c>
      <c r="G386" t="s">
        <v>13</v>
      </c>
      <c r="H386" t="s">
        <v>238</v>
      </c>
      <c r="I386" t="s">
        <v>15</v>
      </c>
      <c r="J386">
        <v>1</v>
      </c>
      <c r="K386">
        <v>-1</v>
      </c>
      <c r="L386" t="s">
        <v>16</v>
      </c>
      <c r="M386">
        <v>1</v>
      </c>
    </row>
    <row r="387" spans="1:13" x14ac:dyDescent="0.35">
      <c r="A387" t="s">
        <v>470</v>
      </c>
      <c r="B387">
        <v>114.67308749999999</v>
      </c>
      <c r="C387">
        <v>0.536348147</v>
      </c>
      <c r="D387">
        <v>0.22235395399999999</v>
      </c>
      <c r="E387">
        <v>1.1588060000000001E-3</v>
      </c>
      <c r="F387">
        <v>4.1682166999999999E-2</v>
      </c>
      <c r="G387" t="s">
        <v>13</v>
      </c>
      <c r="H387" t="s">
        <v>471</v>
      </c>
      <c r="I387" t="s">
        <v>15</v>
      </c>
      <c r="J387">
        <v>1</v>
      </c>
      <c r="K387">
        <v>1</v>
      </c>
      <c r="L387" t="s">
        <v>16</v>
      </c>
      <c r="M387">
        <v>1</v>
      </c>
    </row>
    <row r="388" spans="1:13" x14ac:dyDescent="0.35">
      <c r="A388" t="s">
        <v>861</v>
      </c>
      <c r="B388">
        <v>26.61874182</v>
      </c>
      <c r="C388">
        <v>1.967843375</v>
      </c>
      <c r="D388">
        <v>0.59469590699999997</v>
      </c>
      <c r="E388" s="1">
        <v>3.5299999999999997E-5</v>
      </c>
      <c r="F388">
        <v>3.5746839999999998E-3</v>
      </c>
      <c r="G388" t="s">
        <v>13</v>
      </c>
      <c r="H388" t="s">
        <v>862</v>
      </c>
      <c r="I388" t="s">
        <v>15</v>
      </c>
      <c r="J388">
        <v>1</v>
      </c>
      <c r="K388">
        <v>1</v>
      </c>
      <c r="L388" t="s">
        <v>16</v>
      </c>
      <c r="M388">
        <v>1</v>
      </c>
    </row>
    <row r="389" spans="1:13" x14ac:dyDescent="0.35">
      <c r="A389" t="s">
        <v>336</v>
      </c>
      <c r="B389">
        <v>380.9082497</v>
      </c>
      <c r="C389">
        <v>0.29057417400000002</v>
      </c>
      <c r="D389">
        <v>9.7217815999999999E-2</v>
      </c>
      <c r="E389">
        <v>6.67781E-4</v>
      </c>
      <c r="F389">
        <v>2.9376224999999999E-2</v>
      </c>
      <c r="G389" t="s">
        <v>13</v>
      </c>
      <c r="H389" t="s">
        <v>337</v>
      </c>
      <c r="I389" t="s">
        <v>15</v>
      </c>
      <c r="J389">
        <v>1</v>
      </c>
      <c r="K389">
        <v>1</v>
      </c>
      <c r="L389" t="s">
        <v>16</v>
      </c>
      <c r="M389">
        <v>1</v>
      </c>
    </row>
    <row r="390" spans="1:13" x14ac:dyDescent="0.35">
      <c r="A390" t="s">
        <v>212</v>
      </c>
      <c r="B390">
        <v>98.583839209999994</v>
      </c>
      <c r="C390">
        <v>-0.59771555700000001</v>
      </c>
      <c r="D390">
        <v>0.21627985499999999</v>
      </c>
      <c r="E390">
        <v>3.7776999999999998E-4</v>
      </c>
      <c r="F390">
        <v>1.9380707E-2</v>
      </c>
      <c r="G390" t="s">
        <v>13</v>
      </c>
      <c r="H390" t="s">
        <v>213</v>
      </c>
      <c r="I390" t="s">
        <v>15</v>
      </c>
      <c r="J390">
        <v>1</v>
      </c>
      <c r="K390">
        <v>-1</v>
      </c>
      <c r="L390" t="s">
        <v>16</v>
      </c>
    </row>
    <row r="391" spans="1:13" x14ac:dyDescent="0.35">
      <c r="A391" t="s">
        <v>482</v>
      </c>
      <c r="B391">
        <v>63.083801719999997</v>
      </c>
      <c r="C391">
        <v>0.55335535199999997</v>
      </c>
      <c r="D391">
        <v>0.14498332999999999</v>
      </c>
      <c r="E391" s="1">
        <v>1.19E-5</v>
      </c>
      <c r="F391">
        <v>1.5876530000000001E-3</v>
      </c>
      <c r="G391" t="s">
        <v>13</v>
      </c>
      <c r="H391" t="s">
        <v>483</v>
      </c>
      <c r="I391" t="s">
        <v>15</v>
      </c>
      <c r="J391">
        <v>1</v>
      </c>
      <c r="K391">
        <v>1</v>
      </c>
      <c r="L391" t="s">
        <v>16</v>
      </c>
      <c r="M391">
        <v>1</v>
      </c>
    </row>
    <row r="392" spans="1:13" x14ac:dyDescent="0.35">
      <c r="A392" t="s">
        <v>749</v>
      </c>
      <c r="B392">
        <v>17.326621100000001</v>
      </c>
      <c r="C392">
        <v>0.952727404</v>
      </c>
      <c r="D392">
        <v>0.46789313900000001</v>
      </c>
      <c r="E392">
        <v>1.4542520000000001E-3</v>
      </c>
      <c r="F392">
        <v>4.7567670999999999E-2</v>
      </c>
      <c r="G392" t="s">
        <v>13</v>
      </c>
      <c r="H392" t="s">
        <v>750</v>
      </c>
      <c r="I392" t="s">
        <v>15</v>
      </c>
      <c r="J392">
        <v>1</v>
      </c>
      <c r="K392">
        <v>1</v>
      </c>
      <c r="L392" t="s">
        <v>16</v>
      </c>
      <c r="M392">
        <v>1</v>
      </c>
    </row>
    <row r="393" spans="1:13" x14ac:dyDescent="0.35">
      <c r="A393" t="s">
        <v>725</v>
      </c>
      <c r="B393">
        <v>34.518576609999997</v>
      </c>
      <c r="C393">
        <v>0.86851143600000003</v>
      </c>
      <c r="D393">
        <v>0.27146171299999999</v>
      </c>
      <c r="E393" s="1">
        <v>7.2299999999999996E-5</v>
      </c>
      <c r="F393">
        <v>6.1194170000000003E-3</v>
      </c>
      <c r="G393" t="s">
        <v>13</v>
      </c>
      <c r="H393" t="s">
        <v>726</v>
      </c>
      <c r="I393" t="s">
        <v>15</v>
      </c>
      <c r="J393">
        <v>1</v>
      </c>
      <c r="K393">
        <v>1</v>
      </c>
      <c r="L393" t="s">
        <v>16</v>
      </c>
      <c r="M393">
        <v>1</v>
      </c>
    </row>
    <row r="394" spans="1:13" x14ac:dyDescent="0.35">
      <c r="A394" t="s">
        <v>689</v>
      </c>
      <c r="B394">
        <v>317.70710700000001</v>
      </c>
      <c r="C394">
        <v>0.76847954799999996</v>
      </c>
      <c r="D394">
        <v>0.28821892500000001</v>
      </c>
      <c r="E394">
        <v>4.1185700000000001E-4</v>
      </c>
      <c r="F394">
        <v>2.0417873E-2</v>
      </c>
      <c r="G394" t="s">
        <v>13</v>
      </c>
      <c r="H394" t="s">
        <v>690</v>
      </c>
      <c r="I394" t="s">
        <v>15</v>
      </c>
      <c r="J394">
        <v>1</v>
      </c>
      <c r="K394">
        <v>1</v>
      </c>
      <c r="L394" t="s">
        <v>16</v>
      </c>
      <c r="M394">
        <v>1</v>
      </c>
    </row>
    <row r="395" spans="1:13" x14ac:dyDescent="0.35">
      <c r="A395" t="s">
        <v>643</v>
      </c>
      <c r="B395">
        <v>11.348559679999999</v>
      </c>
      <c r="C395">
        <v>0.72106457300000004</v>
      </c>
      <c r="D395">
        <v>0.32450003999999999</v>
      </c>
      <c r="E395">
        <v>1.2803339999999999E-3</v>
      </c>
      <c r="F395">
        <v>4.4219625999999998E-2</v>
      </c>
      <c r="G395" t="s">
        <v>13</v>
      </c>
      <c r="H395" t="s">
        <v>644</v>
      </c>
      <c r="I395" t="s">
        <v>15</v>
      </c>
      <c r="J395">
        <v>1</v>
      </c>
      <c r="K395">
        <v>1</v>
      </c>
      <c r="L395" t="s">
        <v>16</v>
      </c>
      <c r="M395">
        <v>1</v>
      </c>
    </row>
    <row r="396" spans="1:13" x14ac:dyDescent="0.35">
      <c r="A396" t="s">
        <v>592</v>
      </c>
      <c r="B396">
        <v>19.3823887</v>
      </c>
      <c r="C396">
        <v>0.65896325</v>
      </c>
      <c r="D396">
        <v>0.23045308</v>
      </c>
      <c r="E396">
        <v>2.6811100000000002E-4</v>
      </c>
      <c r="F396">
        <v>1.5134442999999999E-2</v>
      </c>
      <c r="G396" t="s">
        <v>13</v>
      </c>
      <c r="H396" t="s">
        <v>593</v>
      </c>
      <c r="I396" t="s">
        <v>15</v>
      </c>
      <c r="J396">
        <v>1</v>
      </c>
      <c r="K396">
        <v>1</v>
      </c>
      <c r="L396" t="s">
        <v>16</v>
      </c>
    </row>
    <row r="397" spans="1:13" x14ac:dyDescent="0.35">
      <c r="A397" t="s">
        <v>782</v>
      </c>
      <c r="B397">
        <v>22.115407269999999</v>
      </c>
      <c r="C397">
        <v>1.116017145</v>
      </c>
      <c r="D397">
        <v>0.51153437899999998</v>
      </c>
      <c r="E397">
        <v>9.8584900000000001E-4</v>
      </c>
      <c r="F397">
        <v>3.7356853000000002E-2</v>
      </c>
      <c r="G397" t="s">
        <v>13</v>
      </c>
      <c r="H397" t="s">
        <v>783</v>
      </c>
      <c r="I397" t="s">
        <v>15</v>
      </c>
      <c r="J397">
        <v>1</v>
      </c>
      <c r="K397">
        <v>1</v>
      </c>
      <c r="L397" t="s">
        <v>16</v>
      </c>
      <c r="M397">
        <v>1</v>
      </c>
    </row>
    <row r="398" spans="1:13" x14ac:dyDescent="0.35">
      <c r="A398" t="s">
        <v>404</v>
      </c>
      <c r="B398">
        <v>666.78324569999995</v>
      </c>
      <c r="C398">
        <v>0.46141946499999997</v>
      </c>
      <c r="D398">
        <v>0.18300024300000001</v>
      </c>
      <c r="E398">
        <v>1.113122E-3</v>
      </c>
      <c r="F398">
        <v>4.0631914999999998E-2</v>
      </c>
      <c r="G398" t="s">
        <v>13</v>
      </c>
      <c r="H398" t="s">
        <v>405</v>
      </c>
      <c r="I398" t="s">
        <v>15</v>
      </c>
      <c r="J398">
        <v>1</v>
      </c>
      <c r="K398">
        <v>1</v>
      </c>
      <c r="L398" t="s">
        <v>16</v>
      </c>
      <c r="M398">
        <v>1</v>
      </c>
    </row>
    <row r="399" spans="1:13" x14ac:dyDescent="0.35">
      <c r="A399" t="s">
        <v>432</v>
      </c>
      <c r="B399">
        <v>141.73954370000001</v>
      </c>
      <c r="C399">
        <v>0.49957761499999997</v>
      </c>
      <c r="D399">
        <v>0.21387255199999999</v>
      </c>
      <c r="E399">
        <v>1.54827E-3</v>
      </c>
      <c r="F399">
        <v>4.9710886000000003E-2</v>
      </c>
      <c r="G399" t="s">
        <v>13</v>
      </c>
      <c r="H399" t="s">
        <v>433</v>
      </c>
      <c r="I399" t="s">
        <v>15</v>
      </c>
      <c r="J399">
        <v>1</v>
      </c>
      <c r="K399">
        <v>1</v>
      </c>
      <c r="L399" t="s">
        <v>16</v>
      </c>
    </row>
    <row r="400" spans="1:13" x14ac:dyDescent="0.35">
      <c r="A400" t="s">
        <v>452</v>
      </c>
      <c r="B400">
        <v>251.99317260000001</v>
      </c>
      <c r="C400">
        <v>0.52217319900000003</v>
      </c>
      <c r="D400">
        <v>0.21171038</v>
      </c>
      <c r="E400">
        <v>1.053043E-3</v>
      </c>
      <c r="F400">
        <v>3.9052385000000002E-2</v>
      </c>
      <c r="G400" t="s">
        <v>13</v>
      </c>
      <c r="H400" t="s">
        <v>453</v>
      </c>
      <c r="I400" t="s">
        <v>15</v>
      </c>
      <c r="J400">
        <v>1</v>
      </c>
      <c r="K400">
        <v>1</v>
      </c>
      <c r="L400" t="s">
        <v>16</v>
      </c>
      <c r="M400">
        <v>1</v>
      </c>
    </row>
    <row r="401" spans="1:13" x14ac:dyDescent="0.35">
      <c r="A401" t="s">
        <v>109</v>
      </c>
      <c r="B401">
        <v>789.68762949999996</v>
      </c>
      <c r="C401">
        <v>-0.87553200499999995</v>
      </c>
      <c r="D401">
        <v>0.182766662</v>
      </c>
      <c r="E401" s="1">
        <v>9.5000000000000004E-8</v>
      </c>
      <c r="F401" s="1">
        <v>3.1199999999999999E-5</v>
      </c>
      <c r="G401" t="s">
        <v>13</v>
      </c>
      <c r="H401" t="s">
        <v>110</v>
      </c>
      <c r="I401" t="s">
        <v>15</v>
      </c>
      <c r="J401">
        <v>1</v>
      </c>
      <c r="K401">
        <v>-1</v>
      </c>
      <c r="L401" t="s">
        <v>16</v>
      </c>
    </row>
    <row r="402" spans="1:13" x14ac:dyDescent="0.35">
      <c r="A402" t="s">
        <v>340</v>
      </c>
      <c r="B402">
        <v>534.24130390000005</v>
      </c>
      <c r="C402">
        <v>0.32221349300000002</v>
      </c>
      <c r="D402">
        <v>0.110296726</v>
      </c>
      <c r="E402">
        <v>6.8198599999999999E-4</v>
      </c>
      <c r="F402">
        <v>2.9592915000000001E-2</v>
      </c>
      <c r="G402" t="s">
        <v>13</v>
      </c>
      <c r="H402" t="s">
        <v>341</v>
      </c>
      <c r="I402" t="s">
        <v>15</v>
      </c>
      <c r="J402">
        <v>1</v>
      </c>
      <c r="K402">
        <v>1</v>
      </c>
      <c r="L402" t="s">
        <v>16</v>
      </c>
      <c r="M402">
        <v>1</v>
      </c>
    </row>
    <row r="403" spans="1:13" x14ac:dyDescent="0.35">
      <c r="A403" t="s">
        <v>476</v>
      </c>
      <c r="B403">
        <v>232.1767624</v>
      </c>
      <c r="C403">
        <v>0.544752499</v>
      </c>
      <c r="D403">
        <v>0.221597972</v>
      </c>
      <c r="E403">
        <v>1.0098430000000001E-3</v>
      </c>
      <c r="F403">
        <v>3.7965326000000001E-2</v>
      </c>
      <c r="G403" t="s">
        <v>13</v>
      </c>
      <c r="H403" t="s">
        <v>477</v>
      </c>
      <c r="I403" t="s">
        <v>15</v>
      </c>
      <c r="J403">
        <v>1</v>
      </c>
      <c r="K403">
        <v>1</v>
      </c>
      <c r="L403" t="s">
        <v>16</v>
      </c>
    </row>
    <row r="404" spans="1:13" x14ac:dyDescent="0.35">
      <c r="A404" t="s">
        <v>261</v>
      </c>
      <c r="B404">
        <v>83.081054370000004</v>
      </c>
      <c r="C404">
        <v>-0.484713742</v>
      </c>
      <c r="D404">
        <v>0.19223769499999999</v>
      </c>
      <c r="E404">
        <v>9.8490899999999996E-4</v>
      </c>
      <c r="F404">
        <v>3.7356853000000002E-2</v>
      </c>
      <c r="G404" t="s">
        <v>13</v>
      </c>
      <c r="H404" t="s">
        <v>262</v>
      </c>
      <c r="I404" t="s">
        <v>15</v>
      </c>
      <c r="J404">
        <v>1</v>
      </c>
      <c r="K404">
        <v>-1</v>
      </c>
      <c r="L404" t="s">
        <v>16</v>
      </c>
      <c r="M404">
        <v>1</v>
      </c>
    </row>
    <row r="405" spans="1:13" x14ac:dyDescent="0.35">
      <c r="A405" t="s">
        <v>348</v>
      </c>
      <c r="B405">
        <v>437.8199525</v>
      </c>
      <c r="C405">
        <v>0.34195853100000001</v>
      </c>
      <c r="D405">
        <v>0.101858373</v>
      </c>
      <c r="E405">
        <v>1.4506299999999999E-4</v>
      </c>
      <c r="F405">
        <v>9.9735980000000002E-3</v>
      </c>
      <c r="G405" t="s">
        <v>13</v>
      </c>
      <c r="H405" t="s">
        <v>349</v>
      </c>
      <c r="I405" t="s">
        <v>15</v>
      </c>
      <c r="J405">
        <v>1</v>
      </c>
      <c r="K405">
        <v>1</v>
      </c>
      <c r="L405" t="s">
        <v>16</v>
      </c>
      <c r="M405">
        <v>1</v>
      </c>
    </row>
    <row r="406" spans="1:13" x14ac:dyDescent="0.35">
      <c r="A406" t="s">
        <v>245</v>
      </c>
      <c r="B406">
        <v>73.83041695</v>
      </c>
      <c r="C406">
        <v>-0.53317722700000003</v>
      </c>
      <c r="D406">
        <v>0.19117058200000001</v>
      </c>
      <c r="E406">
        <v>4.1558399999999998E-4</v>
      </c>
      <c r="F406">
        <v>2.0448086000000001E-2</v>
      </c>
      <c r="G406" t="s">
        <v>13</v>
      </c>
      <c r="H406" t="s">
        <v>246</v>
      </c>
      <c r="I406" t="s">
        <v>15</v>
      </c>
      <c r="J406">
        <v>1</v>
      </c>
      <c r="K406">
        <v>-1</v>
      </c>
      <c r="L406" t="s">
        <v>16</v>
      </c>
      <c r="M406">
        <v>1</v>
      </c>
    </row>
    <row r="407" spans="1:13" x14ac:dyDescent="0.35">
      <c r="A407" t="s">
        <v>586</v>
      </c>
      <c r="B407">
        <v>95.062363849999997</v>
      </c>
      <c r="C407">
        <v>0.65735828100000004</v>
      </c>
      <c r="D407">
        <v>0.200064671</v>
      </c>
      <c r="E407" s="1">
        <v>6.9099999999999999E-5</v>
      </c>
      <c r="F407">
        <v>5.8749199999999996E-3</v>
      </c>
      <c r="G407" t="s">
        <v>13</v>
      </c>
      <c r="H407" t="s">
        <v>587</v>
      </c>
      <c r="I407" t="s">
        <v>15</v>
      </c>
      <c r="J407">
        <v>1</v>
      </c>
      <c r="K407">
        <v>1</v>
      </c>
      <c r="L407" t="s">
        <v>16</v>
      </c>
    </row>
    <row r="408" spans="1:13" x14ac:dyDescent="0.35">
      <c r="A408" t="s">
        <v>378</v>
      </c>
      <c r="B408">
        <v>379.73841429999999</v>
      </c>
      <c r="C408">
        <v>0.43307631299999999</v>
      </c>
      <c r="D408">
        <v>0.145607337</v>
      </c>
      <c r="E408">
        <v>3.39637E-4</v>
      </c>
      <c r="F408">
        <v>1.797992E-2</v>
      </c>
      <c r="G408" t="s">
        <v>13</v>
      </c>
      <c r="H408" t="s">
        <v>379</v>
      </c>
      <c r="I408" t="s">
        <v>15</v>
      </c>
      <c r="J408">
        <v>1</v>
      </c>
      <c r="K408">
        <v>1</v>
      </c>
      <c r="L408" t="s">
        <v>16</v>
      </c>
      <c r="M408">
        <v>1</v>
      </c>
    </row>
    <row r="409" spans="1:13" x14ac:dyDescent="0.35">
      <c r="A409" t="s">
        <v>249</v>
      </c>
      <c r="B409">
        <v>32.244414310000003</v>
      </c>
      <c r="C409">
        <v>-0.50649834800000004</v>
      </c>
      <c r="D409">
        <v>0.173195142</v>
      </c>
      <c r="E409">
        <v>3.0788199999999999E-4</v>
      </c>
      <c r="F409">
        <v>1.6737604E-2</v>
      </c>
      <c r="G409" t="s">
        <v>13</v>
      </c>
      <c r="H409" t="s">
        <v>250</v>
      </c>
      <c r="I409" t="s">
        <v>15</v>
      </c>
      <c r="J409">
        <v>1</v>
      </c>
      <c r="K409">
        <v>-1</v>
      </c>
      <c r="L409" t="s">
        <v>16</v>
      </c>
      <c r="M409">
        <v>1</v>
      </c>
    </row>
    <row r="410" spans="1:13" x14ac:dyDescent="0.35">
      <c r="A410" t="s">
        <v>596</v>
      </c>
      <c r="B410">
        <v>54.626111360000003</v>
      </c>
      <c r="C410">
        <v>0.664210517</v>
      </c>
      <c r="D410">
        <v>0.24367308300000001</v>
      </c>
      <c r="E410">
        <v>3.8549999999999999E-4</v>
      </c>
      <c r="F410">
        <v>1.9598765000000001E-2</v>
      </c>
      <c r="G410" t="s">
        <v>13</v>
      </c>
      <c r="H410" t="s">
        <v>597</v>
      </c>
      <c r="I410" t="s">
        <v>15</v>
      </c>
      <c r="J410">
        <v>1</v>
      </c>
      <c r="K410">
        <v>1</v>
      </c>
      <c r="L410" t="s">
        <v>16</v>
      </c>
      <c r="M410">
        <v>1</v>
      </c>
    </row>
    <row r="411" spans="1:13" x14ac:dyDescent="0.35">
      <c r="A411" t="s">
        <v>176</v>
      </c>
      <c r="B411">
        <v>65.079665439999999</v>
      </c>
      <c r="C411">
        <v>-0.67125681800000003</v>
      </c>
      <c r="D411">
        <v>0.26266546099999999</v>
      </c>
      <c r="E411">
        <v>5.7751799999999995E-4</v>
      </c>
      <c r="F411">
        <v>2.6042310999999999E-2</v>
      </c>
      <c r="G411" t="s">
        <v>13</v>
      </c>
      <c r="H411" t="s">
        <v>177</v>
      </c>
      <c r="I411" t="s">
        <v>15</v>
      </c>
      <c r="J411">
        <v>1</v>
      </c>
      <c r="K411">
        <v>-1</v>
      </c>
      <c r="L411" t="s">
        <v>16</v>
      </c>
      <c r="M411">
        <v>1</v>
      </c>
    </row>
    <row r="412" spans="1:13" x14ac:dyDescent="0.35">
      <c r="A412" t="s">
        <v>83</v>
      </c>
      <c r="B412">
        <v>18.085207650000001</v>
      </c>
      <c r="C412">
        <v>-1.008514763</v>
      </c>
      <c r="D412">
        <v>0.38674608599999999</v>
      </c>
      <c r="E412">
        <v>3.67845E-4</v>
      </c>
      <c r="F412">
        <v>1.8922273999999999E-2</v>
      </c>
      <c r="G412" t="s">
        <v>13</v>
      </c>
      <c r="H412" t="s">
        <v>84</v>
      </c>
      <c r="I412" t="s">
        <v>15</v>
      </c>
      <c r="J412">
        <v>1</v>
      </c>
      <c r="K412">
        <v>-1</v>
      </c>
      <c r="L412" t="s">
        <v>16</v>
      </c>
      <c r="M412">
        <v>1</v>
      </c>
    </row>
    <row r="413" spans="1:13" x14ac:dyDescent="0.35">
      <c r="A413" t="s">
        <v>548</v>
      </c>
      <c r="B413">
        <v>97.833893329999995</v>
      </c>
      <c r="C413">
        <v>0.62733917299999997</v>
      </c>
      <c r="D413">
        <v>0.275230423</v>
      </c>
      <c r="E413">
        <v>1.2866430000000001E-3</v>
      </c>
      <c r="F413">
        <v>4.4219625999999998E-2</v>
      </c>
      <c r="G413" t="s">
        <v>13</v>
      </c>
      <c r="H413" t="s">
        <v>549</v>
      </c>
      <c r="I413" t="s">
        <v>15</v>
      </c>
      <c r="J413">
        <v>1</v>
      </c>
      <c r="K413">
        <v>1</v>
      </c>
      <c r="L413" t="s">
        <v>16</v>
      </c>
      <c r="M413">
        <v>1</v>
      </c>
    </row>
    <row r="414" spans="1:13" x14ac:dyDescent="0.35">
      <c r="A414" t="s">
        <v>164</v>
      </c>
      <c r="B414">
        <v>21.765163820000001</v>
      </c>
      <c r="C414">
        <v>-0.68698890999999995</v>
      </c>
      <c r="D414">
        <v>0.28313294500000002</v>
      </c>
      <c r="E414">
        <v>7.9445899999999996E-4</v>
      </c>
      <c r="F414">
        <v>3.2906431E-2</v>
      </c>
      <c r="G414" t="s">
        <v>13</v>
      </c>
      <c r="H414" t="s">
        <v>165</v>
      </c>
      <c r="I414" t="s">
        <v>15</v>
      </c>
      <c r="J414">
        <v>1</v>
      </c>
      <c r="K414">
        <v>-1</v>
      </c>
      <c r="L414" t="s">
        <v>16</v>
      </c>
      <c r="M414">
        <v>1</v>
      </c>
    </row>
    <row r="415" spans="1:13" x14ac:dyDescent="0.35">
      <c r="A415" t="s">
        <v>834</v>
      </c>
      <c r="B415">
        <v>20.01455846</v>
      </c>
      <c r="C415">
        <v>1.4107516600000001</v>
      </c>
      <c r="D415">
        <v>0.74291309800000005</v>
      </c>
      <c r="E415">
        <v>1.5354800000000001E-3</v>
      </c>
      <c r="F415">
        <v>4.9383092000000003E-2</v>
      </c>
      <c r="G415" t="s">
        <v>13</v>
      </c>
      <c r="H415" t="s">
        <v>835</v>
      </c>
      <c r="I415" t="s">
        <v>15</v>
      </c>
      <c r="J415">
        <v>1</v>
      </c>
      <c r="K415">
        <v>1</v>
      </c>
      <c r="L415" t="s">
        <v>16</v>
      </c>
      <c r="M415">
        <v>1</v>
      </c>
    </row>
    <row r="416" spans="1:13" x14ac:dyDescent="0.35">
      <c r="A416" t="s">
        <v>627</v>
      </c>
      <c r="B416">
        <v>40.524246750000003</v>
      </c>
      <c r="C416">
        <v>0.70192943500000005</v>
      </c>
      <c r="D416">
        <v>0.26541484199999998</v>
      </c>
      <c r="E416">
        <v>4.5886000000000001E-4</v>
      </c>
      <c r="F416">
        <v>2.2030508000000001E-2</v>
      </c>
      <c r="G416" t="s">
        <v>13</v>
      </c>
      <c r="H416" t="s">
        <v>628</v>
      </c>
      <c r="I416" t="s">
        <v>15</v>
      </c>
      <c r="J416">
        <v>1</v>
      </c>
      <c r="K416">
        <v>1</v>
      </c>
      <c r="L416" t="s">
        <v>16</v>
      </c>
      <c r="M416">
        <v>1</v>
      </c>
    </row>
    <row r="417" spans="1:13" x14ac:dyDescent="0.35">
      <c r="A417" t="s">
        <v>468</v>
      </c>
      <c r="B417">
        <v>21.985430650000001</v>
      </c>
      <c r="C417">
        <v>0.53214768700000004</v>
      </c>
      <c r="D417">
        <v>0.22902982799999999</v>
      </c>
      <c r="E417">
        <v>1.45666E-3</v>
      </c>
      <c r="F417">
        <v>4.7567670999999999E-2</v>
      </c>
      <c r="G417" t="s">
        <v>13</v>
      </c>
      <c r="H417" t="s">
        <v>469</v>
      </c>
      <c r="I417" t="s">
        <v>15</v>
      </c>
      <c r="J417">
        <v>1</v>
      </c>
      <c r="K417">
        <v>1</v>
      </c>
      <c r="L417" t="s">
        <v>16</v>
      </c>
      <c r="M417">
        <v>1</v>
      </c>
    </row>
    <row r="418" spans="1:13" x14ac:dyDescent="0.35">
      <c r="A418" t="s">
        <v>780</v>
      </c>
      <c r="B418">
        <v>1271.466232</v>
      </c>
      <c r="C418">
        <v>1.1138695359999999</v>
      </c>
      <c r="D418">
        <v>0.16732481499999999</v>
      </c>
      <c r="E418" s="1">
        <v>1.66E-12</v>
      </c>
      <c r="F418" s="1">
        <v>1.39E-9</v>
      </c>
      <c r="G418" t="s">
        <v>13</v>
      </c>
      <c r="H418" t="s">
        <v>781</v>
      </c>
      <c r="I418" t="s">
        <v>15</v>
      </c>
      <c r="J418">
        <v>1</v>
      </c>
      <c r="K418">
        <v>1</v>
      </c>
      <c r="L418" t="s">
        <v>16</v>
      </c>
    </row>
    <row r="419" spans="1:13" x14ac:dyDescent="0.35">
      <c r="A419" t="s">
        <v>330</v>
      </c>
      <c r="B419">
        <v>20.948590500000002</v>
      </c>
      <c r="C419">
        <v>-7.6975614999999997E-2</v>
      </c>
      <c r="D419">
        <v>0.189076467</v>
      </c>
      <c r="E419">
        <v>1.6701899999999999E-4</v>
      </c>
      <c r="F419">
        <v>1.1059073000000001E-2</v>
      </c>
      <c r="G419" t="s">
        <v>13</v>
      </c>
      <c r="H419" t="s">
        <v>331</v>
      </c>
      <c r="I419" t="s">
        <v>15</v>
      </c>
      <c r="J419">
        <v>1</v>
      </c>
      <c r="K419">
        <v>-1</v>
      </c>
      <c r="L419" t="s">
        <v>16</v>
      </c>
      <c r="M419">
        <v>1</v>
      </c>
    </row>
    <row r="420" spans="1:13" x14ac:dyDescent="0.35">
      <c r="A420" t="s">
        <v>819</v>
      </c>
      <c r="B420">
        <v>19.613061909999999</v>
      </c>
      <c r="C420">
        <v>1.2954988590000001</v>
      </c>
      <c r="D420">
        <v>0.35213442900000003</v>
      </c>
      <c r="E420" s="1">
        <v>1.0900000000000001E-5</v>
      </c>
      <c r="F420">
        <v>1.484487E-3</v>
      </c>
      <c r="G420" t="s">
        <v>13</v>
      </c>
      <c r="H420" t="s">
        <v>820</v>
      </c>
      <c r="I420" t="s">
        <v>15</v>
      </c>
      <c r="J420">
        <v>1</v>
      </c>
      <c r="K420">
        <v>1</v>
      </c>
      <c r="L420" t="s">
        <v>16</v>
      </c>
      <c r="M420">
        <v>1</v>
      </c>
    </row>
    <row r="421" spans="1:13" x14ac:dyDescent="0.35">
      <c r="A421" t="s">
        <v>484</v>
      </c>
      <c r="B421">
        <v>87.031469520000002</v>
      </c>
      <c r="C421">
        <v>0.554483014</v>
      </c>
      <c r="D421">
        <v>0.217435342</v>
      </c>
      <c r="E421">
        <v>7.77398E-4</v>
      </c>
      <c r="F421">
        <v>3.2410198000000001E-2</v>
      </c>
      <c r="G421" t="s">
        <v>13</v>
      </c>
      <c r="H421" t="s">
        <v>485</v>
      </c>
      <c r="I421" t="s">
        <v>15</v>
      </c>
      <c r="J421">
        <v>1</v>
      </c>
      <c r="K421">
        <v>1</v>
      </c>
      <c r="L421" t="s">
        <v>16</v>
      </c>
      <c r="M421">
        <v>1</v>
      </c>
    </row>
    <row r="422" spans="1:13" x14ac:dyDescent="0.35">
      <c r="A422" t="s">
        <v>394</v>
      </c>
      <c r="B422">
        <v>480.40760219999999</v>
      </c>
      <c r="C422">
        <v>0.45661994299999997</v>
      </c>
      <c r="D422">
        <v>0.17509778400000001</v>
      </c>
      <c r="E422">
        <v>9.0315800000000004E-4</v>
      </c>
      <c r="F422">
        <v>3.5415654999999997E-2</v>
      </c>
      <c r="G422" t="s">
        <v>13</v>
      </c>
      <c r="H422" t="s">
        <v>395</v>
      </c>
      <c r="I422" t="s">
        <v>15</v>
      </c>
      <c r="J422">
        <v>1</v>
      </c>
      <c r="K422">
        <v>1</v>
      </c>
      <c r="L422" t="s">
        <v>16</v>
      </c>
    </row>
    <row r="423" spans="1:13" x14ac:dyDescent="0.35">
      <c r="A423" t="s">
        <v>518</v>
      </c>
      <c r="B423">
        <v>26.767948839999999</v>
      </c>
      <c r="C423">
        <v>0.60662369299999996</v>
      </c>
      <c r="D423">
        <v>0.242193461</v>
      </c>
      <c r="E423">
        <v>7.7431699999999995E-4</v>
      </c>
      <c r="F423">
        <v>3.2352249999999999E-2</v>
      </c>
      <c r="G423" t="s">
        <v>13</v>
      </c>
      <c r="H423" t="s">
        <v>519</v>
      </c>
      <c r="I423" t="s">
        <v>15</v>
      </c>
      <c r="J423">
        <v>1</v>
      </c>
      <c r="K423">
        <v>1</v>
      </c>
      <c r="L423" t="s">
        <v>16</v>
      </c>
      <c r="M423">
        <v>1</v>
      </c>
    </row>
    <row r="424" spans="1:13" x14ac:dyDescent="0.35">
      <c r="A424" t="s">
        <v>356</v>
      </c>
      <c r="B424">
        <v>254.0303633</v>
      </c>
      <c r="C424">
        <v>0.37630639300000002</v>
      </c>
      <c r="D424">
        <v>0.146160965</v>
      </c>
      <c r="E424">
        <v>1.380392E-3</v>
      </c>
      <c r="F424">
        <v>4.6423884999999998E-2</v>
      </c>
      <c r="G424" t="s">
        <v>13</v>
      </c>
      <c r="H424" t="s">
        <v>357</v>
      </c>
      <c r="I424" t="s">
        <v>15</v>
      </c>
      <c r="J424">
        <v>1</v>
      </c>
      <c r="K424">
        <v>1</v>
      </c>
      <c r="L424" t="s">
        <v>16</v>
      </c>
    </row>
    <row r="425" spans="1:13" x14ac:dyDescent="0.35">
      <c r="A425" t="s">
        <v>321</v>
      </c>
      <c r="B425">
        <v>436.989192</v>
      </c>
      <c r="C425">
        <v>-0.26401685499999999</v>
      </c>
      <c r="D425">
        <v>8.0439947999999997E-2</v>
      </c>
      <c r="E425">
        <v>2.9855099999999998E-4</v>
      </c>
      <c r="F425">
        <v>1.6416856000000001E-2</v>
      </c>
      <c r="G425" t="s">
        <v>13</v>
      </c>
      <c r="H425" t="s">
        <v>322</v>
      </c>
      <c r="I425" t="s">
        <v>15</v>
      </c>
      <c r="J425">
        <v>1</v>
      </c>
      <c r="K425">
        <v>-1</v>
      </c>
      <c r="L425" t="s">
        <v>16</v>
      </c>
      <c r="M425">
        <v>1</v>
      </c>
    </row>
    <row r="426" spans="1:13" x14ac:dyDescent="0.35">
      <c r="A426" t="s">
        <v>186</v>
      </c>
      <c r="B426">
        <v>163.91828079999999</v>
      </c>
      <c r="C426">
        <v>-0.64275475900000001</v>
      </c>
      <c r="D426">
        <v>0.20815186999999999</v>
      </c>
      <c r="E426">
        <v>1.29049E-4</v>
      </c>
      <c r="F426">
        <v>9.2490290000000006E-3</v>
      </c>
      <c r="G426" t="s">
        <v>13</v>
      </c>
      <c r="H426" t="s">
        <v>187</v>
      </c>
      <c r="I426" t="s">
        <v>15</v>
      </c>
      <c r="J426">
        <v>1</v>
      </c>
      <c r="K426">
        <v>-1</v>
      </c>
      <c r="L426" t="s">
        <v>16</v>
      </c>
      <c r="M426">
        <v>1</v>
      </c>
    </row>
    <row r="427" spans="1:13" x14ac:dyDescent="0.35">
      <c r="A427" t="s">
        <v>655</v>
      </c>
      <c r="B427">
        <v>40.260874579999999</v>
      </c>
      <c r="C427">
        <v>0.72954797599999999</v>
      </c>
      <c r="D427">
        <v>0.20438631500000001</v>
      </c>
      <c r="E427" s="1">
        <v>2.2900000000000001E-5</v>
      </c>
      <c r="F427">
        <v>2.5906739999999998E-3</v>
      </c>
      <c r="G427" t="s">
        <v>13</v>
      </c>
      <c r="H427" t="s">
        <v>656</v>
      </c>
      <c r="I427" t="s">
        <v>15</v>
      </c>
      <c r="J427">
        <v>1</v>
      </c>
      <c r="K427">
        <v>1</v>
      </c>
      <c r="L427" t="s">
        <v>16</v>
      </c>
      <c r="M427">
        <v>1</v>
      </c>
    </row>
    <row r="428" spans="1:13" x14ac:dyDescent="0.35">
      <c r="A428" t="s">
        <v>115</v>
      </c>
      <c r="B428">
        <v>18.778481190000001</v>
      </c>
      <c r="C428">
        <v>-0.84569798200000001</v>
      </c>
      <c r="D428">
        <v>0.32378252400000002</v>
      </c>
      <c r="E428">
        <v>4.2361900000000002E-4</v>
      </c>
      <c r="F428">
        <v>2.0679524000000001E-2</v>
      </c>
      <c r="G428" t="s">
        <v>13</v>
      </c>
      <c r="H428" t="s">
        <v>116</v>
      </c>
      <c r="I428" t="s">
        <v>15</v>
      </c>
      <c r="J428">
        <v>1</v>
      </c>
      <c r="K428">
        <v>-1</v>
      </c>
      <c r="L428" t="s">
        <v>16</v>
      </c>
      <c r="M428">
        <v>1</v>
      </c>
    </row>
    <row r="429" spans="1:13" x14ac:dyDescent="0.35">
      <c r="A429" t="s">
        <v>434</v>
      </c>
      <c r="B429">
        <v>920.28921260000004</v>
      </c>
      <c r="C429">
        <v>0.50965219900000003</v>
      </c>
      <c r="D429">
        <v>0.213683806</v>
      </c>
      <c r="E429">
        <v>1.3413730000000001E-3</v>
      </c>
      <c r="F429">
        <v>4.5487701999999998E-2</v>
      </c>
      <c r="G429" t="s">
        <v>13</v>
      </c>
      <c r="H429" t="s">
        <v>435</v>
      </c>
      <c r="I429" t="s">
        <v>15</v>
      </c>
      <c r="J429">
        <v>1</v>
      </c>
      <c r="K429">
        <v>1</v>
      </c>
      <c r="L429" t="s">
        <v>16</v>
      </c>
      <c r="M429">
        <v>1</v>
      </c>
    </row>
    <row r="430" spans="1:13" x14ac:dyDescent="0.35">
      <c r="A430" t="s">
        <v>61</v>
      </c>
      <c r="B430">
        <v>220.76325370000001</v>
      </c>
      <c r="C430">
        <v>-1.276330398</v>
      </c>
      <c r="D430">
        <v>0.32111224599999999</v>
      </c>
      <c r="E430" s="1">
        <v>3.0299999999999998E-6</v>
      </c>
      <c r="F430">
        <v>5.4847200000000004E-4</v>
      </c>
      <c r="G430" t="s">
        <v>13</v>
      </c>
      <c r="H430" t="s">
        <v>62</v>
      </c>
      <c r="I430" t="s">
        <v>15</v>
      </c>
      <c r="J430">
        <v>1</v>
      </c>
      <c r="K430">
        <v>-1</v>
      </c>
      <c r="L430" t="s">
        <v>16</v>
      </c>
      <c r="M430">
        <v>1</v>
      </c>
    </row>
    <row r="431" spans="1:13" x14ac:dyDescent="0.35">
      <c r="A431" t="s">
        <v>113</v>
      </c>
      <c r="B431">
        <v>44.46758458</v>
      </c>
      <c r="C431">
        <v>-0.85002694599999995</v>
      </c>
      <c r="D431">
        <v>0.27340451599999999</v>
      </c>
      <c r="E431" s="1">
        <v>9.2499999999999999E-5</v>
      </c>
      <c r="F431">
        <v>7.3464560000000003E-3</v>
      </c>
      <c r="G431" t="s">
        <v>13</v>
      </c>
      <c r="H431" t="s">
        <v>114</v>
      </c>
      <c r="I431" t="s">
        <v>15</v>
      </c>
      <c r="J431">
        <v>1</v>
      </c>
      <c r="K431">
        <v>-1</v>
      </c>
      <c r="L431" t="s">
        <v>16</v>
      </c>
      <c r="M431">
        <v>1</v>
      </c>
    </row>
    <row r="432" spans="1:13" x14ac:dyDescent="0.35">
      <c r="A432" t="s">
        <v>414</v>
      </c>
      <c r="B432">
        <v>293.01574440000002</v>
      </c>
      <c r="C432">
        <v>0.46992061299999999</v>
      </c>
      <c r="D432">
        <v>0.12634311000000001</v>
      </c>
      <c r="E432" s="1">
        <v>2.2200000000000001E-5</v>
      </c>
      <c r="F432">
        <v>2.5588849999999999E-3</v>
      </c>
      <c r="G432" t="s">
        <v>13</v>
      </c>
      <c r="H432" t="s">
        <v>415</v>
      </c>
      <c r="I432" t="s">
        <v>15</v>
      </c>
      <c r="J432">
        <v>1</v>
      </c>
      <c r="K432">
        <v>1</v>
      </c>
      <c r="L432" t="s">
        <v>16</v>
      </c>
      <c r="M432">
        <v>1</v>
      </c>
    </row>
    <row r="433" spans="1:13" x14ac:dyDescent="0.35">
      <c r="A433" t="s">
        <v>279</v>
      </c>
      <c r="B433">
        <v>65.825300010000007</v>
      </c>
      <c r="C433">
        <v>-0.44821418400000002</v>
      </c>
      <c r="D433">
        <v>0.16360253499999999</v>
      </c>
      <c r="E433">
        <v>6.3480000000000003E-4</v>
      </c>
      <c r="F433">
        <v>2.8250087E-2</v>
      </c>
      <c r="G433" t="s">
        <v>13</v>
      </c>
      <c r="H433" t="s">
        <v>280</v>
      </c>
      <c r="I433" t="s">
        <v>15</v>
      </c>
      <c r="J433">
        <v>1</v>
      </c>
      <c r="K433">
        <v>-1</v>
      </c>
      <c r="L433" t="s">
        <v>16</v>
      </c>
      <c r="M433">
        <v>1</v>
      </c>
    </row>
    <row r="434" spans="1:13" x14ac:dyDescent="0.35">
      <c r="A434" t="s">
        <v>303</v>
      </c>
      <c r="B434">
        <v>35.002584110000001</v>
      </c>
      <c r="C434">
        <v>-0.38910076999999998</v>
      </c>
      <c r="D434">
        <v>0.15258594</v>
      </c>
      <c r="E434">
        <v>1.383661E-3</v>
      </c>
      <c r="F434">
        <v>4.6435628999999999E-2</v>
      </c>
      <c r="G434" t="s">
        <v>13</v>
      </c>
      <c r="H434" t="s">
        <v>304</v>
      </c>
      <c r="I434" t="s">
        <v>15</v>
      </c>
      <c r="J434">
        <v>1</v>
      </c>
      <c r="K434">
        <v>-1</v>
      </c>
      <c r="L434" t="s">
        <v>16</v>
      </c>
      <c r="M434">
        <v>1</v>
      </c>
    </row>
    <row r="435" spans="1:13" x14ac:dyDescent="0.35">
      <c r="A435" t="s">
        <v>699</v>
      </c>
      <c r="B435">
        <v>13.22627894</v>
      </c>
      <c r="C435">
        <v>0.79780411299999998</v>
      </c>
      <c r="D435">
        <v>0.33502567999999999</v>
      </c>
      <c r="E435">
        <v>8.0327999999999997E-4</v>
      </c>
      <c r="F435">
        <v>3.3095368E-2</v>
      </c>
      <c r="G435" t="s">
        <v>13</v>
      </c>
      <c r="H435" t="s">
        <v>700</v>
      </c>
      <c r="I435" t="s">
        <v>15</v>
      </c>
      <c r="J435">
        <v>1</v>
      </c>
      <c r="K435">
        <v>1</v>
      </c>
      <c r="L435" t="s">
        <v>16</v>
      </c>
    </row>
    <row r="436" spans="1:13" x14ac:dyDescent="0.35">
      <c r="A436" t="s">
        <v>255</v>
      </c>
      <c r="B436">
        <v>210.79007089999999</v>
      </c>
      <c r="C436">
        <v>-0.49374992600000001</v>
      </c>
      <c r="D436">
        <v>0.16377399100000001</v>
      </c>
      <c r="E436">
        <v>2.3428199999999999E-4</v>
      </c>
      <c r="F436">
        <v>1.3776136E-2</v>
      </c>
      <c r="G436" t="s">
        <v>13</v>
      </c>
      <c r="H436" t="s">
        <v>256</v>
      </c>
      <c r="I436" t="s">
        <v>15</v>
      </c>
      <c r="J436">
        <v>1</v>
      </c>
      <c r="K436">
        <v>-1</v>
      </c>
      <c r="L436" t="s">
        <v>16</v>
      </c>
      <c r="M436">
        <v>1</v>
      </c>
    </row>
    <row r="437" spans="1:13" x14ac:dyDescent="0.35">
      <c r="A437" t="s">
        <v>598</v>
      </c>
      <c r="B437">
        <v>17.859768599999999</v>
      </c>
      <c r="C437">
        <v>0.66674159</v>
      </c>
      <c r="D437">
        <v>0.284511813</v>
      </c>
      <c r="E437">
        <v>1.0452840000000001E-3</v>
      </c>
      <c r="F437">
        <v>3.8979424999999998E-2</v>
      </c>
      <c r="G437" t="s">
        <v>13</v>
      </c>
      <c r="H437" t="s">
        <v>599</v>
      </c>
      <c r="I437" t="s">
        <v>15</v>
      </c>
      <c r="J437">
        <v>1</v>
      </c>
      <c r="K437">
        <v>1</v>
      </c>
      <c r="L437" t="s">
        <v>16</v>
      </c>
    </row>
    <row r="438" spans="1:13" x14ac:dyDescent="0.35">
      <c r="A438" t="s">
        <v>422</v>
      </c>
      <c r="B438">
        <v>228.7117945</v>
      </c>
      <c r="C438">
        <v>0.48314455899999997</v>
      </c>
      <c r="D438">
        <v>0.199884056</v>
      </c>
      <c r="E438">
        <v>1.343047E-3</v>
      </c>
      <c r="F438">
        <v>4.5487701999999998E-2</v>
      </c>
      <c r="G438" t="s">
        <v>13</v>
      </c>
      <c r="H438" t="s">
        <v>423</v>
      </c>
      <c r="I438" t="s">
        <v>15</v>
      </c>
      <c r="J438">
        <v>1</v>
      </c>
      <c r="K438">
        <v>1</v>
      </c>
      <c r="L438" t="s">
        <v>16</v>
      </c>
      <c r="M438">
        <v>1</v>
      </c>
    </row>
    <row r="439" spans="1:13" x14ac:dyDescent="0.35">
      <c r="A439" t="s">
        <v>508</v>
      </c>
      <c r="B439">
        <v>26.766494040000001</v>
      </c>
      <c r="C439">
        <v>0.59842518</v>
      </c>
      <c r="D439">
        <v>0.25441186700000001</v>
      </c>
      <c r="E439">
        <v>1.1329249999999999E-3</v>
      </c>
      <c r="F439">
        <v>4.1059953000000003E-2</v>
      </c>
      <c r="G439" t="s">
        <v>13</v>
      </c>
      <c r="H439" t="s">
        <v>509</v>
      </c>
      <c r="I439" t="s">
        <v>15</v>
      </c>
      <c r="J439">
        <v>1</v>
      </c>
      <c r="K439">
        <v>1</v>
      </c>
      <c r="L439" t="s">
        <v>16</v>
      </c>
      <c r="M439">
        <v>1</v>
      </c>
    </row>
    <row r="440" spans="1:13" x14ac:dyDescent="0.35">
      <c r="A440" t="s">
        <v>582</v>
      </c>
      <c r="B440">
        <v>10.7250511</v>
      </c>
      <c r="C440">
        <v>0.654316974</v>
      </c>
      <c r="D440">
        <v>0.28355744599999999</v>
      </c>
      <c r="E440">
        <v>1.1670560000000001E-3</v>
      </c>
      <c r="F440">
        <v>4.1685139000000003E-2</v>
      </c>
      <c r="G440" t="s">
        <v>13</v>
      </c>
      <c r="H440" t="s">
        <v>583</v>
      </c>
      <c r="I440" t="s">
        <v>15</v>
      </c>
      <c r="J440">
        <v>1</v>
      </c>
      <c r="K440">
        <v>1</v>
      </c>
      <c r="L440" t="s">
        <v>16</v>
      </c>
      <c r="M440">
        <v>1</v>
      </c>
    </row>
    <row r="441" spans="1:13" x14ac:dyDescent="0.35">
      <c r="A441" t="s">
        <v>129</v>
      </c>
      <c r="B441">
        <v>38.164287289999997</v>
      </c>
      <c r="C441">
        <v>-0.8190132</v>
      </c>
      <c r="D441">
        <v>0.16129589899999999</v>
      </c>
      <c r="E441" s="1">
        <v>2.7500000000000001E-8</v>
      </c>
      <c r="F441" s="1">
        <v>1.1199999999999999E-5</v>
      </c>
      <c r="G441" t="s">
        <v>13</v>
      </c>
      <c r="H441" t="s">
        <v>130</v>
      </c>
      <c r="I441" t="s">
        <v>15</v>
      </c>
      <c r="J441">
        <v>1</v>
      </c>
      <c r="K441">
        <v>-1</v>
      </c>
      <c r="L441" t="s">
        <v>16</v>
      </c>
      <c r="M441">
        <v>1</v>
      </c>
    </row>
    <row r="442" spans="1:13" x14ac:dyDescent="0.35">
      <c r="A442" t="s">
        <v>135</v>
      </c>
      <c r="B442">
        <v>66.070900559999998</v>
      </c>
      <c r="C442">
        <v>-0.80792744599999999</v>
      </c>
      <c r="D442">
        <v>0.17205478799999999</v>
      </c>
      <c r="E442" s="1">
        <v>1.66E-7</v>
      </c>
      <c r="F442" s="1">
        <v>4.6600000000000001E-5</v>
      </c>
      <c r="G442" t="s">
        <v>13</v>
      </c>
      <c r="H442" t="s">
        <v>136</v>
      </c>
      <c r="I442" t="s">
        <v>15</v>
      </c>
      <c r="J442">
        <v>1</v>
      </c>
      <c r="K442">
        <v>-1</v>
      </c>
      <c r="L442" t="s">
        <v>16</v>
      </c>
    </row>
    <row r="443" spans="1:13" x14ac:dyDescent="0.35">
      <c r="A443" t="s">
        <v>216</v>
      </c>
      <c r="B443">
        <v>203.4465707</v>
      </c>
      <c r="C443">
        <v>-0.59345260700000002</v>
      </c>
      <c r="D443">
        <v>0.26418834200000002</v>
      </c>
      <c r="E443">
        <v>1.4206240000000001E-3</v>
      </c>
      <c r="F443">
        <v>4.6951747000000002E-2</v>
      </c>
      <c r="G443" t="s">
        <v>13</v>
      </c>
      <c r="H443" t="s">
        <v>217</v>
      </c>
      <c r="I443" t="s">
        <v>15</v>
      </c>
      <c r="J443">
        <v>1</v>
      </c>
      <c r="K443">
        <v>-1</v>
      </c>
      <c r="L443" t="s">
        <v>16</v>
      </c>
      <c r="M443">
        <v>1</v>
      </c>
    </row>
    <row r="444" spans="1:13" x14ac:dyDescent="0.35">
      <c r="A444" t="s">
        <v>616</v>
      </c>
      <c r="B444">
        <v>49.876548499999998</v>
      </c>
      <c r="C444">
        <v>0.67791963300000002</v>
      </c>
      <c r="D444">
        <v>0.29359200200000002</v>
      </c>
      <c r="E444">
        <v>1.094535E-3</v>
      </c>
      <c r="F444">
        <v>4.0278899999999999E-2</v>
      </c>
      <c r="G444" t="s">
        <v>13</v>
      </c>
      <c r="H444" t="s">
        <v>617</v>
      </c>
      <c r="I444" t="s">
        <v>15</v>
      </c>
      <c r="J444">
        <v>1</v>
      </c>
      <c r="K444">
        <v>1</v>
      </c>
      <c r="L444" t="s">
        <v>16</v>
      </c>
      <c r="M444">
        <v>1</v>
      </c>
    </row>
    <row r="445" spans="1:13" x14ac:dyDescent="0.35">
      <c r="A445" t="s">
        <v>791</v>
      </c>
      <c r="B445">
        <v>9.2149055769999997</v>
      </c>
      <c r="C445">
        <v>1.1756314459999999</v>
      </c>
      <c r="D445">
        <v>0.31610115799999999</v>
      </c>
      <c r="E445" s="1">
        <v>1.0499999999999999E-5</v>
      </c>
      <c r="F445">
        <v>1.453158E-3</v>
      </c>
      <c r="G445" t="s">
        <v>13</v>
      </c>
      <c r="H445" t="s">
        <v>792</v>
      </c>
      <c r="I445" t="s">
        <v>15</v>
      </c>
      <c r="J445">
        <v>1</v>
      </c>
      <c r="K445">
        <v>1</v>
      </c>
      <c r="L445" t="s">
        <v>16</v>
      </c>
      <c r="M445">
        <v>1</v>
      </c>
    </row>
    <row r="446" spans="1:13" x14ac:dyDescent="0.35">
      <c r="A446" t="s">
        <v>1078</v>
      </c>
      <c r="B446">
        <v>28.648050919999999</v>
      </c>
      <c r="C446">
        <v>0.744578556</v>
      </c>
      <c r="D446">
        <v>0.24151600500000001</v>
      </c>
      <c r="E446">
        <v>1.18582E-4</v>
      </c>
      <c r="F446">
        <v>8.7952919999999997E-3</v>
      </c>
      <c r="G446" t="s">
        <v>888</v>
      </c>
      <c r="H446" t="s">
        <v>1079</v>
      </c>
      <c r="I446" t="s">
        <v>15</v>
      </c>
      <c r="J446">
        <v>1</v>
      </c>
      <c r="K446">
        <v>1</v>
      </c>
      <c r="L446" t="s">
        <v>16</v>
      </c>
      <c r="M446">
        <v>1</v>
      </c>
    </row>
    <row r="447" spans="1:13" x14ac:dyDescent="0.35">
      <c r="A447" t="s">
        <v>1006</v>
      </c>
      <c r="B447">
        <v>199.96250029999999</v>
      </c>
      <c r="C447">
        <v>-0.54469537899999998</v>
      </c>
      <c r="D447">
        <v>0.13518982800000001</v>
      </c>
      <c r="E447" s="1">
        <v>5.04E-6</v>
      </c>
      <c r="F447">
        <v>8.20793E-4</v>
      </c>
      <c r="G447" t="s">
        <v>888</v>
      </c>
      <c r="H447" t="s">
        <v>1007</v>
      </c>
      <c r="I447" t="s">
        <v>15</v>
      </c>
      <c r="J447">
        <v>1</v>
      </c>
      <c r="K447">
        <v>-1</v>
      </c>
      <c r="L447" t="s">
        <v>16</v>
      </c>
      <c r="M447">
        <v>1</v>
      </c>
    </row>
    <row r="448" spans="1:13" x14ac:dyDescent="0.35">
      <c r="A448" t="s">
        <v>990</v>
      </c>
      <c r="B448">
        <v>16.84151967</v>
      </c>
      <c r="C448">
        <v>-0.67328875099999996</v>
      </c>
      <c r="D448">
        <v>0.27561356199999998</v>
      </c>
      <c r="E448">
        <v>8.1825599999999995E-4</v>
      </c>
      <c r="F448">
        <v>3.3429591000000002E-2</v>
      </c>
      <c r="G448" t="s">
        <v>888</v>
      </c>
      <c r="H448" t="s">
        <v>991</v>
      </c>
      <c r="I448" t="s">
        <v>15</v>
      </c>
      <c r="J448">
        <v>1</v>
      </c>
      <c r="K448">
        <v>-1</v>
      </c>
      <c r="L448" t="s">
        <v>16</v>
      </c>
      <c r="M448">
        <v>1</v>
      </c>
    </row>
    <row r="449" spans="1:13" x14ac:dyDescent="0.35">
      <c r="A449" t="s">
        <v>958</v>
      </c>
      <c r="B449">
        <v>8.4486346710000007</v>
      </c>
      <c r="C449">
        <v>-0.84972494499999995</v>
      </c>
      <c r="D449">
        <v>0.36275302100000001</v>
      </c>
      <c r="E449">
        <v>8.5251100000000002E-4</v>
      </c>
      <c r="F449">
        <v>3.4416966E-2</v>
      </c>
      <c r="G449" t="s">
        <v>888</v>
      </c>
      <c r="H449" t="s">
        <v>959</v>
      </c>
      <c r="I449" t="s">
        <v>15</v>
      </c>
      <c r="J449">
        <v>1</v>
      </c>
      <c r="K449">
        <v>-1</v>
      </c>
      <c r="L449" t="s">
        <v>16</v>
      </c>
      <c r="M449">
        <v>1</v>
      </c>
    </row>
    <row r="450" spans="1:13" x14ac:dyDescent="0.35">
      <c r="A450" t="s">
        <v>1030</v>
      </c>
      <c r="B450">
        <v>561.94621229999996</v>
      </c>
      <c r="C450">
        <v>0.32205698300000002</v>
      </c>
      <c r="D450">
        <v>0.101255769</v>
      </c>
      <c r="E450">
        <v>3.0243000000000002E-4</v>
      </c>
      <c r="F450">
        <v>1.6489777000000001E-2</v>
      </c>
      <c r="G450" t="s">
        <v>888</v>
      </c>
      <c r="H450" t="s">
        <v>1031</v>
      </c>
      <c r="I450" t="s">
        <v>15</v>
      </c>
      <c r="J450">
        <v>1</v>
      </c>
      <c r="K450">
        <v>1</v>
      </c>
      <c r="L450" t="s">
        <v>16</v>
      </c>
    </row>
    <row r="451" spans="1:13" x14ac:dyDescent="0.35">
      <c r="A451" t="s">
        <v>962</v>
      </c>
      <c r="B451">
        <v>90.065831419999995</v>
      </c>
      <c r="C451">
        <v>-0.845364267</v>
      </c>
      <c r="D451">
        <v>0.268769543</v>
      </c>
      <c r="E451" s="1">
        <v>8.2399999999999997E-5</v>
      </c>
      <c r="F451">
        <v>6.7372899999999999E-3</v>
      </c>
      <c r="G451" t="s">
        <v>888</v>
      </c>
      <c r="H451" t="s">
        <v>963</v>
      </c>
      <c r="I451" t="s">
        <v>15</v>
      </c>
      <c r="J451">
        <v>1</v>
      </c>
      <c r="K451">
        <v>-1</v>
      </c>
      <c r="L451" t="s">
        <v>16</v>
      </c>
      <c r="M451">
        <v>1</v>
      </c>
    </row>
    <row r="452" spans="1:13" x14ac:dyDescent="0.35">
      <c r="A452" t="s">
        <v>1152</v>
      </c>
      <c r="B452">
        <v>17.877149670000001</v>
      </c>
      <c r="C452">
        <v>1.4659850160000001</v>
      </c>
      <c r="D452">
        <v>0.44212193</v>
      </c>
      <c r="E452" s="1">
        <v>3.8899999999999997E-5</v>
      </c>
      <c r="F452">
        <v>3.852538E-3</v>
      </c>
      <c r="G452" t="s">
        <v>888</v>
      </c>
      <c r="H452" t="s">
        <v>1153</v>
      </c>
      <c r="I452" t="s">
        <v>15</v>
      </c>
      <c r="J452">
        <v>1</v>
      </c>
      <c r="K452">
        <v>1</v>
      </c>
      <c r="L452" t="s">
        <v>16</v>
      </c>
    </row>
    <row r="453" spans="1:13" x14ac:dyDescent="0.35">
      <c r="A453" t="s">
        <v>1022</v>
      </c>
      <c r="B453">
        <v>163.69358149999999</v>
      </c>
      <c r="C453">
        <v>-0.34691808600000001</v>
      </c>
      <c r="D453">
        <v>0.13312038800000001</v>
      </c>
      <c r="E453">
        <v>1.4653699999999999E-3</v>
      </c>
      <c r="F453">
        <v>4.7575480000000003E-2</v>
      </c>
      <c r="G453" t="s">
        <v>888</v>
      </c>
      <c r="H453" t="s">
        <v>1023</v>
      </c>
      <c r="I453" t="s">
        <v>15</v>
      </c>
      <c r="J453">
        <v>1</v>
      </c>
      <c r="K453">
        <v>-1</v>
      </c>
      <c r="L453" t="s">
        <v>16</v>
      </c>
      <c r="M453">
        <v>1</v>
      </c>
    </row>
    <row r="454" spans="1:13" x14ac:dyDescent="0.35">
      <c r="A454" t="s">
        <v>956</v>
      </c>
      <c r="B454">
        <v>53.572914259999997</v>
      </c>
      <c r="C454">
        <v>-0.854777224</v>
      </c>
      <c r="D454">
        <v>0.37208661999999998</v>
      </c>
      <c r="E454">
        <v>8.4701299999999998E-4</v>
      </c>
      <c r="F454">
        <v>3.4267314E-2</v>
      </c>
      <c r="G454" t="s">
        <v>888</v>
      </c>
      <c r="H454" t="s">
        <v>957</v>
      </c>
      <c r="I454" t="s">
        <v>15</v>
      </c>
      <c r="J454">
        <v>1</v>
      </c>
      <c r="K454">
        <v>-1</v>
      </c>
      <c r="L454" t="s">
        <v>16</v>
      </c>
    </row>
    <row r="455" spans="1:13" x14ac:dyDescent="0.35">
      <c r="A455" t="s">
        <v>1084</v>
      </c>
      <c r="B455">
        <v>167.7876229</v>
      </c>
      <c r="C455">
        <v>0.761878414</v>
      </c>
      <c r="D455">
        <v>0.16997773499999999</v>
      </c>
      <c r="E455" s="1">
        <v>4.9299999999999998E-7</v>
      </c>
      <c r="F455">
        <v>1.19472E-4</v>
      </c>
      <c r="G455" t="s">
        <v>888</v>
      </c>
      <c r="H455" t="s">
        <v>1085</v>
      </c>
      <c r="I455" t="s">
        <v>15</v>
      </c>
      <c r="J455">
        <v>1</v>
      </c>
      <c r="K455">
        <v>1</v>
      </c>
      <c r="L455" t="s">
        <v>16</v>
      </c>
    </row>
    <row r="456" spans="1:13" x14ac:dyDescent="0.35">
      <c r="A456" t="s">
        <v>1140</v>
      </c>
      <c r="B456">
        <v>111.9962159</v>
      </c>
      <c r="C456">
        <v>1.2443158459999999</v>
      </c>
      <c r="D456">
        <v>0.39751562000000001</v>
      </c>
      <c r="E456" s="1">
        <v>7.4900000000000005E-5</v>
      </c>
      <c r="F456">
        <v>6.2278500000000001E-3</v>
      </c>
      <c r="G456" t="s">
        <v>888</v>
      </c>
      <c r="H456" t="s">
        <v>1141</v>
      </c>
      <c r="I456" t="s">
        <v>15</v>
      </c>
      <c r="J456">
        <v>1</v>
      </c>
      <c r="K456">
        <v>1</v>
      </c>
      <c r="L456" t="s">
        <v>16</v>
      </c>
      <c r="M456">
        <v>1</v>
      </c>
    </row>
    <row r="457" spans="1:13" x14ac:dyDescent="0.35">
      <c r="A457" t="s">
        <v>1188</v>
      </c>
      <c r="B457">
        <v>1900.211947</v>
      </c>
      <c r="C457">
        <v>4.5159697550000004</v>
      </c>
      <c r="D457">
        <v>0.48650455300000001</v>
      </c>
      <c r="E457" s="1">
        <v>9.3199999999999993E-22</v>
      </c>
      <c r="F457" s="1">
        <v>2.97E-18</v>
      </c>
      <c r="G457" t="s">
        <v>888</v>
      </c>
      <c r="H457" t="s">
        <v>1189</v>
      </c>
      <c r="I457" t="s">
        <v>15</v>
      </c>
      <c r="J457">
        <v>1</v>
      </c>
      <c r="K457">
        <v>1</v>
      </c>
      <c r="L457" t="s">
        <v>16</v>
      </c>
    </row>
    <row r="458" spans="1:13" x14ac:dyDescent="0.35">
      <c r="A458" t="s">
        <v>1186</v>
      </c>
      <c r="B458">
        <v>63.32210413</v>
      </c>
      <c r="C458">
        <v>3.8009765199999999</v>
      </c>
      <c r="D458">
        <v>0.71447090099999999</v>
      </c>
      <c r="E458" s="1">
        <v>4.8300000000000001E-9</v>
      </c>
      <c r="F458" s="1">
        <v>2.0999999999999998E-6</v>
      </c>
      <c r="G458" t="s">
        <v>888</v>
      </c>
      <c r="H458" t="s">
        <v>1187</v>
      </c>
      <c r="I458" t="s">
        <v>15</v>
      </c>
      <c r="J458">
        <v>1</v>
      </c>
      <c r="K458">
        <v>1</v>
      </c>
      <c r="L458" t="s">
        <v>16</v>
      </c>
    </row>
    <row r="459" spans="1:13" x14ac:dyDescent="0.35">
      <c r="A459" t="s">
        <v>1012</v>
      </c>
      <c r="B459">
        <v>126.15983009999999</v>
      </c>
      <c r="C459">
        <v>-0.51785952999999996</v>
      </c>
      <c r="D459">
        <v>0.21493272799999999</v>
      </c>
      <c r="E459">
        <v>1.179437E-3</v>
      </c>
      <c r="F459">
        <v>4.1773119999999997E-2</v>
      </c>
      <c r="G459" t="s">
        <v>888</v>
      </c>
      <c r="H459" t="s">
        <v>1013</v>
      </c>
      <c r="I459" t="s">
        <v>15</v>
      </c>
      <c r="J459">
        <v>1</v>
      </c>
      <c r="K459">
        <v>-1</v>
      </c>
      <c r="L459" t="s">
        <v>16</v>
      </c>
    </row>
    <row r="460" spans="1:13" x14ac:dyDescent="0.35">
      <c r="A460" t="s">
        <v>1066</v>
      </c>
      <c r="B460">
        <v>210.92002590000001</v>
      </c>
      <c r="C460">
        <v>0.62678219400000001</v>
      </c>
      <c r="D460">
        <v>0.27300179099999999</v>
      </c>
      <c r="E460">
        <v>1.2389219999999999E-3</v>
      </c>
      <c r="F460">
        <v>4.3262807E-2</v>
      </c>
      <c r="G460" t="s">
        <v>888</v>
      </c>
      <c r="H460" t="s">
        <v>1067</v>
      </c>
      <c r="I460" t="s">
        <v>15</v>
      </c>
      <c r="J460">
        <v>1</v>
      </c>
      <c r="K460">
        <v>1</v>
      </c>
      <c r="L460" t="s">
        <v>16</v>
      </c>
      <c r="M460">
        <v>1</v>
      </c>
    </row>
    <row r="461" spans="1:13" x14ac:dyDescent="0.35">
      <c r="A461" t="s">
        <v>1148</v>
      </c>
      <c r="B461">
        <v>14.21388396</v>
      </c>
      <c r="C461">
        <v>1.3869099760000001</v>
      </c>
      <c r="D461">
        <v>0.53070207400000002</v>
      </c>
      <c r="E461">
        <v>3.2660099999999999E-4</v>
      </c>
      <c r="F461">
        <v>1.75557E-2</v>
      </c>
      <c r="G461" t="s">
        <v>888</v>
      </c>
      <c r="H461" t="s">
        <v>1149</v>
      </c>
      <c r="I461" t="s">
        <v>15</v>
      </c>
      <c r="J461">
        <v>1</v>
      </c>
      <c r="K461">
        <v>1</v>
      </c>
      <c r="L461" t="s">
        <v>16</v>
      </c>
    </row>
    <row r="462" spans="1:13" x14ac:dyDescent="0.35">
      <c r="A462" t="s">
        <v>966</v>
      </c>
      <c r="B462">
        <v>62.564786599999998</v>
      </c>
      <c r="C462">
        <v>-0.80909334200000005</v>
      </c>
      <c r="D462">
        <v>0.25117667700000001</v>
      </c>
      <c r="E462" s="1">
        <v>6.8100000000000002E-5</v>
      </c>
      <c r="F462">
        <v>5.8167200000000001E-3</v>
      </c>
      <c r="G462" t="s">
        <v>888</v>
      </c>
      <c r="H462" t="s">
        <v>967</v>
      </c>
      <c r="I462" t="s">
        <v>15</v>
      </c>
      <c r="J462">
        <v>1</v>
      </c>
      <c r="K462">
        <v>-1</v>
      </c>
      <c r="L462" t="s">
        <v>16</v>
      </c>
      <c r="M462">
        <v>1</v>
      </c>
    </row>
    <row r="463" spans="1:13" x14ac:dyDescent="0.35">
      <c r="A463" t="s">
        <v>1072</v>
      </c>
      <c r="B463">
        <v>478.68328380000003</v>
      </c>
      <c r="C463">
        <v>0.69610198000000001</v>
      </c>
      <c r="D463">
        <v>0.23969506700000001</v>
      </c>
      <c r="E463">
        <v>2.17312E-4</v>
      </c>
      <c r="F463">
        <v>1.3118266E-2</v>
      </c>
      <c r="G463" t="s">
        <v>888</v>
      </c>
      <c r="H463" t="s">
        <v>1073</v>
      </c>
      <c r="I463" t="s">
        <v>15</v>
      </c>
      <c r="J463">
        <v>1</v>
      </c>
      <c r="K463">
        <v>1</v>
      </c>
      <c r="L463" t="s">
        <v>16</v>
      </c>
      <c r="M463">
        <v>1</v>
      </c>
    </row>
    <row r="464" spans="1:13" x14ac:dyDescent="0.35">
      <c r="A464" t="s">
        <v>908</v>
      </c>
      <c r="B464">
        <v>97.557504929999993</v>
      </c>
      <c r="C464">
        <v>-1.4437677369999999</v>
      </c>
      <c r="D464">
        <v>0.49617735800000001</v>
      </c>
      <c r="E464">
        <v>1.2225300000000001E-4</v>
      </c>
      <c r="F464">
        <v>9.0325869999999999E-3</v>
      </c>
      <c r="G464" t="s">
        <v>888</v>
      </c>
      <c r="H464" t="s">
        <v>909</v>
      </c>
      <c r="I464" t="s">
        <v>15</v>
      </c>
      <c r="J464">
        <v>1</v>
      </c>
      <c r="K464">
        <v>-1</v>
      </c>
      <c r="L464" t="s">
        <v>16</v>
      </c>
      <c r="M464">
        <v>1</v>
      </c>
    </row>
    <row r="465" spans="1:13" x14ac:dyDescent="0.35">
      <c r="A465" t="s">
        <v>900</v>
      </c>
      <c r="B465">
        <v>169.13461720000001</v>
      </c>
      <c r="C465">
        <v>-1.6551030769999999</v>
      </c>
      <c r="D465">
        <v>0.293580495</v>
      </c>
      <c r="E465" s="1">
        <v>7.7400000000000002E-10</v>
      </c>
      <c r="F465" s="1">
        <v>4.3599999999999999E-7</v>
      </c>
      <c r="G465" t="s">
        <v>888</v>
      </c>
      <c r="H465" t="s">
        <v>901</v>
      </c>
      <c r="I465" t="s">
        <v>15</v>
      </c>
      <c r="J465">
        <v>1</v>
      </c>
      <c r="K465">
        <v>-1</v>
      </c>
      <c r="L465" t="s">
        <v>16</v>
      </c>
    </row>
    <row r="466" spans="1:13" x14ac:dyDescent="0.35">
      <c r="A466" t="s">
        <v>1000</v>
      </c>
      <c r="B466">
        <v>169.31902479999999</v>
      </c>
      <c r="C466">
        <v>-0.59803493799999996</v>
      </c>
      <c r="D466">
        <v>0.20755047900000001</v>
      </c>
      <c r="E466">
        <v>2.65927E-4</v>
      </c>
      <c r="F466">
        <v>1.5079049000000001E-2</v>
      </c>
      <c r="G466" t="s">
        <v>888</v>
      </c>
      <c r="H466" t="s">
        <v>1001</v>
      </c>
      <c r="I466" t="s">
        <v>15</v>
      </c>
      <c r="J466">
        <v>1</v>
      </c>
      <c r="K466">
        <v>-1</v>
      </c>
      <c r="L466" t="s">
        <v>16</v>
      </c>
      <c r="M466">
        <v>1</v>
      </c>
    </row>
    <row r="467" spans="1:13" x14ac:dyDescent="0.35">
      <c r="A467" t="s">
        <v>1036</v>
      </c>
      <c r="B467">
        <v>3019.3455939999999</v>
      </c>
      <c r="C467">
        <v>0.40230265100000001</v>
      </c>
      <c r="D467">
        <v>6.7377813999999994E-2</v>
      </c>
      <c r="E467" s="1">
        <v>6.4600000000000004E-10</v>
      </c>
      <c r="F467" s="1">
        <v>3.7399999999999999E-7</v>
      </c>
      <c r="G467" t="s">
        <v>888</v>
      </c>
      <c r="H467" t="s">
        <v>1037</v>
      </c>
      <c r="I467" t="s">
        <v>15</v>
      </c>
      <c r="J467">
        <v>1</v>
      </c>
      <c r="K467">
        <v>1</v>
      </c>
      <c r="L467" t="s">
        <v>16</v>
      </c>
      <c r="M467">
        <v>1</v>
      </c>
    </row>
    <row r="468" spans="1:13" x14ac:dyDescent="0.35">
      <c r="A468" t="s">
        <v>916</v>
      </c>
      <c r="B468">
        <v>53.571307570000002</v>
      </c>
      <c r="C468">
        <v>-1.3038745700000001</v>
      </c>
      <c r="D468">
        <v>0.67077427099999998</v>
      </c>
      <c r="E468">
        <v>1.2791670000000001E-3</v>
      </c>
      <c r="F468">
        <v>4.4219625999999998E-2</v>
      </c>
      <c r="G468" t="s">
        <v>888</v>
      </c>
      <c r="H468" t="s">
        <v>917</v>
      </c>
      <c r="I468" t="s">
        <v>15</v>
      </c>
      <c r="J468">
        <v>1</v>
      </c>
      <c r="K468">
        <v>-1</v>
      </c>
      <c r="L468" t="s">
        <v>16</v>
      </c>
      <c r="M468">
        <v>1</v>
      </c>
    </row>
    <row r="469" spans="1:13" x14ac:dyDescent="0.35">
      <c r="A469" t="s">
        <v>1040</v>
      </c>
      <c r="B469">
        <v>112.31332279999999</v>
      </c>
      <c r="C469">
        <v>0.469329938</v>
      </c>
      <c r="D469">
        <v>0.166675674</v>
      </c>
      <c r="E469">
        <v>4.7394499999999998E-4</v>
      </c>
      <c r="F469">
        <v>2.2539509999999999E-2</v>
      </c>
      <c r="G469" t="s">
        <v>888</v>
      </c>
      <c r="H469" t="s">
        <v>1041</v>
      </c>
      <c r="I469" t="s">
        <v>15</v>
      </c>
      <c r="J469">
        <v>1</v>
      </c>
      <c r="K469">
        <v>1</v>
      </c>
      <c r="L469" t="s">
        <v>16</v>
      </c>
      <c r="M469">
        <v>1</v>
      </c>
    </row>
    <row r="470" spans="1:13" x14ac:dyDescent="0.35">
      <c r="A470" t="s">
        <v>950</v>
      </c>
      <c r="B470">
        <v>11.6995729</v>
      </c>
      <c r="C470">
        <v>-0.91220672800000002</v>
      </c>
      <c r="D470">
        <v>0.36576613099999999</v>
      </c>
      <c r="E470">
        <v>5.3963500000000001E-4</v>
      </c>
      <c r="F470">
        <v>2.4823212000000001E-2</v>
      </c>
      <c r="G470" t="s">
        <v>888</v>
      </c>
      <c r="H470" t="s">
        <v>951</v>
      </c>
      <c r="I470" t="s">
        <v>15</v>
      </c>
      <c r="J470">
        <v>1</v>
      </c>
      <c r="K470">
        <v>-1</v>
      </c>
      <c r="L470" t="s">
        <v>16</v>
      </c>
      <c r="M470">
        <v>1</v>
      </c>
    </row>
    <row r="471" spans="1:13" x14ac:dyDescent="0.35">
      <c r="A471" t="s">
        <v>1112</v>
      </c>
      <c r="B471">
        <v>19.83337247</v>
      </c>
      <c r="C471">
        <v>1.0216688620000001</v>
      </c>
      <c r="D471">
        <v>0.49933344699999999</v>
      </c>
      <c r="E471">
        <v>1.378394E-3</v>
      </c>
      <c r="F471">
        <v>4.6423884999999998E-2</v>
      </c>
      <c r="G471" t="s">
        <v>888</v>
      </c>
      <c r="H471" t="s">
        <v>1113</v>
      </c>
      <c r="I471" t="s">
        <v>15</v>
      </c>
      <c r="J471">
        <v>1</v>
      </c>
      <c r="K471">
        <v>1</v>
      </c>
      <c r="L471" t="s">
        <v>16</v>
      </c>
      <c r="M471">
        <v>1</v>
      </c>
    </row>
    <row r="472" spans="1:13" x14ac:dyDescent="0.35">
      <c r="A472" t="s">
        <v>1142</v>
      </c>
      <c r="B472">
        <v>133.0635948</v>
      </c>
      <c r="C472">
        <v>1.278960331</v>
      </c>
      <c r="D472">
        <v>0.37239308199999999</v>
      </c>
      <c r="E472" s="1">
        <v>2.6599999999999999E-5</v>
      </c>
      <c r="F472">
        <v>2.8662200000000001E-3</v>
      </c>
      <c r="G472" t="s">
        <v>888</v>
      </c>
      <c r="H472" t="s">
        <v>1143</v>
      </c>
      <c r="I472" t="s">
        <v>15</v>
      </c>
      <c r="J472">
        <v>1</v>
      </c>
      <c r="K472">
        <v>1</v>
      </c>
      <c r="L472" t="s">
        <v>16</v>
      </c>
    </row>
    <row r="473" spans="1:13" x14ac:dyDescent="0.35">
      <c r="A473" t="s">
        <v>1144</v>
      </c>
      <c r="B473">
        <v>51.047102950000003</v>
      </c>
      <c r="C473">
        <v>1.280794132</v>
      </c>
      <c r="D473">
        <v>0.46493319399999999</v>
      </c>
      <c r="E473">
        <v>2.2646600000000001E-4</v>
      </c>
      <c r="F473">
        <v>1.3542688000000001E-2</v>
      </c>
      <c r="G473" t="s">
        <v>888</v>
      </c>
      <c r="H473" t="s">
        <v>1145</v>
      </c>
      <c r="I473" t="s">
        <v>15</v>
      </c>
      <c r="J473">
        <v>1</v>
      </c>
      <c r="K473">
        <v>1</v>
      </c>
      <c r="L473" t="s">
        <v>16</v>
      </c>
      <c r="M473">
        <v>1</v>
      </c>
    </row>
    <row r="474" spans="1:13" x14ac:dyDescent="0.35">
      <c r="A474" t="s">
        <v>1048</v>
      </c>
      <c r="B474">
        <v>113.47901280000001</v>
      </c>
      <c r="C474">
        <v>0.51698033399999999</v>
      </c>
      <c r="D474">
        <v>0.20819074200000001</v>
      </c>
      <c r="E474">
        <v>1.033976E-3</v>
      </c>
      <c r="F474">
        <v>3.8644847000000003E-2</v>
      </c>
      <c r="G474" t="s">
        <v>888</v>
      </c>
      <c r="H474" t="s">
        <v>1049</v>
      </c>
      <c r="I474" t="s">
        <v>15</v>
      </c>
      <c r="J474">
        <v>1</v>
      </c>
      <c r="K474">
        <v>1</v>
      </c>
      <c r="L474" t="s">
        <v>16</v>
      </c>
    </row>
    <row r="475" spans="1:13" x14ac:dyDescent="0.35">
      <c r="A475" t="s">
        <v>964</v>
      </c>
      <c r="B475">
        <v>27.190159019999999</v>
      </c>
      <c r="C475">
        <v>-0.83017327699999999</v>
      </c>
      <c r="D475">
        <v>0.28528621999999998</v>
      </c>
      <c r="E475">
        <v>1.7684499999999999E-4</v>
      </c>
      <c r="F475">
        <v>1.1471545999999999E-2</v>
      </c>
      <c r="G475" t="s">
        <v>888</v>
      </c>
      <c r="H475" t="s">
        <v>965</v>
      </c>
      <c r="I475" t="s">
        <v>15</v>
      </c>
      <c r="J475">
        <v>1</v>
      </c>
      <c r="K475">
        <v>-1</v>
      </c>
      <c r="L475" t="s">
        <v>16</v>
      </c>
    </row>
    <row r="476" spans="1:13" x14ac:dyDescent="0.35">
      <c r="A476" t="s">
        <v>1138</v>
      </c>
      <c r="B476">
        <v>32.818052940000001</v>
      </c>
      <c r="C476">
        <v>1.2175109660000001</v>
      </c>
      <c r="D476">
        <v>0.59268387499999997</v>
      </c>
      <c r="E476">
        <v>1.2479360000000001E-3</v>
      </c>
      <c r="F476">
        <v>4.3498198000000002E-2</v>
      </c>
      <c r="G476" t="s">
        <v>888</v>
      </c>
      <c r="H476" t="s">
        <v>1139</v>
      </c>
      <c r="I476" t="s">
        <v>15</v>
      </c>
      <c r="J476">
        <v>1</v>
      </c>
      <c r="K476">
        <v>1</v>
      </c>
      <c r="L476" t="s">
        <v>16</v>
      </c>
      <c r="M476">
        <v>1</v>
      </c>
    </row>
    <row r="477" spans="1:13" x14ac:dyDescent="0.35">
      <c r="A477" t="s">
        <v>952</v>
      </c>
      <c r="B477">
        <v>50.190172910000001</v>
      </c>
      <c r="C477">
        <v>-0.91042226400000004</v>
      </c>
      <c r="D477">
        <v>0.377638433</v>
      </c>
      <c r="E477">
        <v>6.2750600000000001E-4</v>
      </c>
      <c r="F477">
        <v>2.7990582999999999E-2</v>
      </c>
      <c r="G477" t="s">
        <v>888</v>
      </c>
      <c r="H477" t="s">
        <v>953</v>
      </c>
      <c r="I477" t="s">
        <v>15</v>
      </c>
      <c r="J477">
        <v>1</v>
      </c>
      <c r="K477">
        <v>-1</v>
      </c>
      <c r="L477" t="s">
        <v>16</v>
      </c>
      <c r="M477">
        <v>1</v>
      </c>
    </row>
    <row r="478" spans="1:13" x14ac:dyDescent="0.35">
      <c r="A478" t="s">
        <v>1086</v>
      </c>
      <c r="B478">
        <v>60.939099079999998</v>
      </c>
      <c r="C478">
        <v>0.77574415200000002</v>
      </c>
      <c r="D478">
        <v>0.19316982999999999</v>
      </c>
      <c r="E478" s="1">
        <v>3.7400000000000002E-6</v>
      </c>
      <c r="F478">
        <v>6.3863699999999995E-4</v>
      </c>
      <c r="G478" t="s">
        <v>888</v>
      </c>
      <c r="H478" t="s">
        <v>1087</v>
      </c>
      <c r="I478" t="s">
        <v>15</v>
      </c>
      <c r="J478">
        <v>1</v>
      </c>
      <c r="K478">
        <v>1</v>
      </c>
      <c r="L478" t="s">
        <v>16</v>
      </c>
      <c r="M478">
        <v>1</v>
      </c>
    </row>
    <row r="479" spans="1:13" x14ac:dyDescent="0.35">
      <c r="A479" t="s">
        <v>910</v>
      </c>
      <c r="B479">
        <v>44.721010149999998</v>
      </c>
      <c r="C479">
        <v>-1.407019241</v>
      </c>
      <c r="D479">
        <v>0.29323006400000001</v>
      </c>
      <c r="E479" s="1">
        <v>7.4000000000000001E-8</v>
      </c>
      <c r="F479" s="1">
        <v>2.7399999999999999E-5</v>
      </c>
      <c r="G479" t="s">
        <v>888</v>
      </c>
      <c r="H479" t="s">
        <v>911</v>
      </c>
      <c r="I479" t="s">
        <v>15</v>
      </c>
      <c r="J479">
        <v>1</v>
      </c>
      <c r="K479">
        <v>-1</v>
      </c>
      <c r="L479" t="s">
        <v>16</v>
      </c>
    </row>
    <row r="480" spans="1:13" x14ac:dyDescent="0.35">
      <c r="A480" t="s">
        <v>1046</v>
      </c>
      <c r="B480">
        <v>337.21422619999998</v>
      </c>
      <c r="C480">
        <v>0.51328908699999998</v>
      </c>
      <c r="D480">
        <v>0.20629994800000001</v>
      </c>
      <c r="E480">
        <v>1.02798E-3</v>
      </c>
      <c r="F480">
        <v>3.8495942999999998E-2</v>
      </c>
      <c r="G480" t="s">
        <v>888</v>
      </c>
      <c r="H480" t="s">
        <v>1047</v>
      </c>
      <c r="I480" t="s">
        <v>15</v>
      </c>
      <c r="J480">
        <v>1</v>
      </c>
      <c r="K480">
        <v>1</v>
      </c>
      <c r="L480" t="s">
        <v>16</v>
      </c>
      <c r="M480">
        <v>1</v>
      </c>
    </row>
    <row r="481" spans="1:13" x14ac:dyDescent="0.35">
      <c r="A481" t="s">
        <v>1018</v>
      </c>
      <c r="B481">
        <v>100.1419057</v>
      </c>
      <c r="C481">
        <v>-0.42760133299999997</v>
      </c>
      <c r="D481">
        <v>0.16408777699999999</v>
      </c>
      <c r="E481">
        <v>9.8406100000000005E-4</v>
      </c>
      <c r="F481">
        <v>3.7356853000000002E-2</v>
      </c>
      <c r="G481" t="s">
        <v>888</v>
      </c>
      <c r="H481" t="s">
        <v>1019</v>
      </c>
      <c r="I481" t="s">
        <v>15</v>
      </c>
      <c r="J481">
        <v>1</v>
      </c>
      <c r="K481">
        <v>-1</v>
      </c>
      <c r="L481" t="s">
        <v>16</v>
      </c>
      <c r="M481">
        <v>1</v>
      </c>
    </row>
    <row r="482" spans="1:13" x14ac:dyDescent="0.35">
      <c r="A482" t="s">
        <v>922</v>
      </c>
      <c r="B482">
        <v>89.15979815</v>
      </c>
      <c r="C482">
        <v>-1.123079656</v>
      </c>
      <c r="D482">
        <v>0.325095939</v>
      </c>
      <c r="E482" s="1">
        <v>2.34E-5</v>
      </c>
      <c r="F482">
        <v>2.6151360000000001E-3</v>
      </c>
      <c r="G482" t="s">
        <v>888</v>
      </c>
      <c r="H482" t="s">
        <v>923</v>
      </c>
      <c r="I482" t="s">
        <v>15</v>
      </c>
      <c r="J482">
        <v>1</v>
      </c>
      <c r="K482">
        <v>-1</v>
      </c>
      <c r="L482" t="s">
        <v>16</v>
      </c>
      <c r="M482">
        <v>1</v>
      </c>
    </row>
    <row r="483" spans="1:13" x14ac:dyDescent="0.35">
      <c r="A483" t="s">
        <v>928</v>
      </c>
      <c r="B483">
        <v>30.31458181</v>
      </c>
      <c r="C483">
        <v>-1.0600973979999999</v>
      </c>
      <c r="D483">
        <v>0.37674890599999999</v>
      </c>
      <c r="E483">
        <v>1.9626600000000001E-4</v>
      </c>
      <c r="F483">
        <v>1.2193961E-2</v>
      </c>
      <c r="G483" t="s">
        <v>888</v>
      </c>
      <c r="H483" t="s">
        <v>929</v>
      </c>
      <c r="I483" t="s">
        <v>15</v>
      </c>
      <c r="J483">
        <v>1</v>
      </c>
      <c r="K483">
        <v>-1</v>
      </c>
      <c r="L483" t="s">
        <v>16</v>
      </c>
      <c r="M483">
        <v>1</v>
      </c>
    </row>
    <row r="484" spans="1:13" x14ac:dyDescent="0.35">
      <c r="A484" t="s">
        <v>948</v>
      </c>
      <c r="B484">
        <v>10.62750361</v>
      </c>
      <c r="C484">
        <v>-0.92606961899999996</v>
      </c>
      <c r="D484">
        <v>0.403601816</v>
      </c>
      <c r="E484">
        <v>8.6815500000000001E-4</v>
      </c>
      <c r="F484">
        <v>3.4443344000000001E-2</v>
      </c>
      <c r="G484" t="s">
        <v>888</v>
      </c>
      <c r="H484" t="s">
        <v>949</v>
      </c>
      <c r="I484" t="s">
        <v>15</v>
      </c>
      <c r="J484">
        <v>1</v>
      </c>
      <c r="K484">
        <v>-1</v>
      </c>
      <c r="L484" t="s">
        <v>16</v>
      </c>
      <c r="M484">
        <v>1</v>
      </c>
    </row>
    <row r="485" spans="1:13" x14ac:dyDescent="0.35">
      <c r="A485" t="s">
        <v>1068</v>
      </c>
      <c r="B485">
        <v>83.54971338</v>
      </c>
      <c r="C485">
        <v>0.66753831799999996</v>
      </c>
      <c r="D485">
        <v>0.21054366299999999</v>
      </c>
      <c r="E485" s="1">
        <v>9.7899999999999994E-5</v>
      </c>
      <c r="F485">
        <v>7.6483100000000002E-3</v>
      </c>
      <c r="G485" t="s">
        <v>888</v>
      </c>
      <c r="H485" t="s">
        <v>1069</v>
      </c>
      <c r="I485" t="s">
        <v>15</v>
      </c>
      <c r="J485">
        <v>1</v>
      </c>
      <c r="K485">
        <v>1</v>
      </c>
      <c r="L485" t="s">
        <v>16</v>
      </c>
      <c r="M485">
        <v>1</v>
      </c>
    </row>
    <row r="486" spans="1:13" x14ac:dyDescent="0.35">
      <c r="A486" t="s">
        <v>1108</v>
      </c>
      <c r="B486">
        <v>12.89701339</v>
      </c>
      <c r="C486">
        <v>1.006701002</v>
      </c>
      <c r="D486">
        <v>0.40435839299999998</v>
      </c>
      <c r="E486">
        <v>5.1942399999999999E-4</v>
      </c>
      <c r="F486">
        <v>2.4020693999999999E-2</v>
      </c>
      <c r="G486" t="s">
        <v>888</v>
      </c>
      <c r="H486" t="s">
        <v>1109</v>
      </c>
      <c r="I486" t="s">
        <v>15</v>
      </c>
      <c r="J486">
        <v>1</v>
      </c>
      <c r="K486">
        <v>1</v>
      </c>
      <c r="L486" t="s">
        <v>16</v>
      </c>
      <c r="M486">
        <v>1</v>
      </c>
    </row>
    <row r="487" spans="1:13" x14ac:dyDescent="0.35">
      <c r="A487" t="s">
        <v>920</v>
      </c>
      <c r="B487">
        <v>12.056806979999999</v>
      </c>
      <c r="C487">
        <v>-1.1577868</v>
      </c>
      <c r="D487">
        <v>0.56341344299999996</v>
      </c>
      <c r="E487">
        <v>1.170887E-3</v>
      </c>
      <c r="F487">
        <v>4.1724585000000002E-2</v>
      </c>
      <c r="G487" t="s">
        <v>888</v>
      </c>
      <c r="H487" t="s">
        <v>921</v>
      </c>
      <c r="I487" t="s">
        <v>15</v>
      </c>
      <c r="J487">
        <v>1</v>
      </c>
      <c r="K487">
        <v>-1</v>
      </c>
      <c r="L487" t="s">
        <v>16</v>
      </c>
      <c r="M487">
        <v>1</v>
      </c>
    </row>
    <row r="488" spans="1:13" x14ac:dyDescent="0.35">
      <c r="A488" t="s">
        <v>898</v>
      </c>
      <c r="B488">
        <v>40.117986999999999</v>
      </c>
      <c r="C488">
        <v>-1.744022615</v>
      </c>
      <c r="D488">
        <v>0.31900679500000001</v>
      </c>
      <c r="E488" s="1">
        <v>2.1900000000000001E-9</v>
      </c>
      <c r="F488" s="1">
        <v>1.0499999999999999E-6</v>
      </c>
      <c r="G488" t="s">
        <v>888</v>
      </c>
      <c r="H488" t="s">
        <v>899</v>
      </c>
      <c r="I488" t="s">
        <v>15</v>
      </c>
      <c r="J488">
        <v>1</v>
      </c>
      <c r="K488">
        <v>-1</v>
      </c>
      <c r="L488" t="s">
        <v>16</v>
      </c>
      <c r="M488">
        <v>1</v>
      </c>
    </row>
    <row r="489" spans="1:13" x14ac:dyDescent="0.35">
      <c r="A489" t="s">
        <v>1132</v>
      </c>
      <c r="B489">
        <v>56.129015010000003</v>
      </c>
      <c r="C489">
        <v>1.1684982930000001</v>
      </c>
      <c r="D489">
        <v>0.42869554100000001</v>
      </c>
      <c r="E489">
        <v>2.5321300000000002E-4</v>
      </c>
      <c r="F489">
        <v>1.4507447E-2</v>
      </c>
      <c r="G489" t="s">
        <v>888</v>
      </c>
      <c r="H489" t="s">
        <v>1133</v>
      </c>
      <c r="I489" t="s">
        <v>15</v>
      </c>
      <c r="J489">
        <v>1</v>
      </c>
      <c r="K489">
        <v>1</v>
      </c>
      <c r="L489" t="s">
        <v>16</v>
      </c>
    </row>
    <row r="490" spans="1:13" x14ac:dyDescent="0.35">
      <c r="A490" t="s">
        <v>1170</v>
      </c>
      <c r="B490">
        <v>310.42447709999999</v>
      </c>
      <c r="C490">
        <v>2.2332184370000001</v>
      </c>
      <c r="D490">
        <v>0.57973875100000005</v>
      </c>
      <c r="E490" s="1">
        <v>4.8999999999999997E-6</v>
      </c>
      <c r="F490">
        <v>8.0807299999999997E-4</v>
      </c>
      <c r="G490" t="s">
        <v>888</v>
      </c>
      <c r="H490" t="s">
        <v>1171</v>
      </c>
      <c r="I490" t="s">
        <v>15</v>
      </c>
      <c r="J490">
        <v>1</v>
      </c>
      <c r="K490">
        <v>1</v>
      </c>
      <c r="L490" t="s">
        <v>16</v>
      </c>
    </row>
    <row r="491" spans="1:13" x14ac:dyDescent="0.35">
      <c r="A491" t="s">
        <v>996</v>
      </c>
      <c r="B491">
        <v>135.20755610000001</v>
      </c>
      <c r="C491">
        <v>-0.654020135</v>
      </c>
      <c r="D491">
        <v>0.18444848</v>
      </c>
      <c r="E491" s="1">
        <v>2.6400000000000001E-5</v>
      </c>
      <c r="F491">
        <v>2.8662200000000001E-3</v>
      </c>
      <c r="G491" t="s">
        <v>888</v>
      </c>
      <c r="H491" t="s">
        <v>997</v>
      </c>
      <c r="I491" t="s">
        <v>15</v>
      </c>
      <c r="J491">
        <v>1</v>
      </c>
      <c r="K491">
        <v>-1</v>
      </c>
      <c r="L491" t="s">
        <v>16</v>
      </c>
      <c r="M491">
        <v>1</v>
      </c>
    </row>
    <row r="492" spans="1:13" x14ac:dyDescent="0.35">
      <c r="A492" t="s">
        <v>946</v>
      </c>
      <c r="B492">
        <v>22.041760490000001</v>
      </c>
      <c r="C492">
        <v>-0.970936456</v>
      </c>
      <c r="D492">
        <v>0.43162488399999999</v>
      </c>
      <c r="E492">
        <v>8.84529E-4</v>
      </c>
      <c r="F492">
        <v>3.4899679000000003E-2</v>
      </c>
      <c r="G492" t="s">
        <v>888</v>
      </c>
      <c r="H492" t="s">
        <v>947</v>
      </c>
      <c r="I492" t="s">
        <v>15</v>
      </c>
      <c r="J492">
        <v>1</v>
      </c>
      <c r="K492">
        <v>-1</v>
      </c>
      <c r="L492" t="s">
        <v>16</v>
      </c>
      <c r="M492">
        <v>1</v>
      </c>
    </row>
    <row r="493" spans="1:13" x14ac:dyDescent="0.35">
      <c r="A493" t="s">
        <v>1176</v>
      </c>
      <c r="B493">
        <v>237.31762509999999</v>
      </c>
      <c r="C493">
        <v>2.3545380119999999</v>
      </c>
      <c r="D493">
        <v>0.45453263500000002</v>
      </c>
      <c r="E493" s="1">
        <v>1.03E-8</v>
      </c>
      <c r="F493" s="1">
        <v>4.4000000000000002E-6</v>
      </c>
      <c r="G493" t="s">
        <v>888</v>
      </c>
      <c r="H493" t="s">
        <v>1177</v>
      </c>
      <c r="I493" t="s">
        <v>15</v>
      </c>
      <c r="J493">
        <v>1</v>
      </c>
      <c r="K493">
        <v>1</v>
      </c>
      <c r="L493" t="s">
        <v>16</v>
      </c>
      <c r="M493">
        <v>1</v>
      </c>
    </row>
    <row r="494" spans="1:13" x14ac:dyDescent="0.35">
      <c r="A494" t="s">
        <v>930</v>
      </c>
      <c r="B494">
        <v>12.067997500000001</v>
      </c>
      <c r="C494">
        <v>-1.0525772600000001</v>
      </c>
      <c r="D494">
        <v>0.36151240899999998</v>
      </c>
      <c r="E494">
        <v>1.63454E-4</v>
      </c>
      <c r="F494">
        <v>1.0860623999999999E-2</v>
      </c>
      <c r="G494" t="s">
        <v>888</v>
      </c>
      <c r="H494" t="s">
        <v>931</v>
      </c>
      <c r="I494" t="s">
        <v>15</v>
      </c>
      <c r="J494">
        <v>1</v>
      </c>
      <c r="K494">
        <v>-1</v>
      </c>
      <c r="L494" t="s">
        <v>16</v>
      </c>
    </row>
    <row r="495" spans="1:13" x14ac:dyDescent="0.35">
      <c r="A495" t="s">
        <v>1026</v>
      </c>
      <c r="B495">
        <v>15.841214799999999</v>
      </c>
      <c r="C495">
        <v>-0.110871784</v>
      </c>
      <c r="D495">
        <v>0.23029355500000001</v>
      </c>
      <c r="E495">
        <v>1.101753E-3</v>
      </c>
      <c r="F495">
        <v>4.0351326999999999E-2</v>
      </c>
      <c r="G495" t="s">
        <v>888</v>
      </c>
      <c r="H495" t="s">
        <v>1027</v>
      </c>
      <c r="I495" t="s">
        <v>15</v>
      </c>
      <c r="J495">
        <v>1</v>
      </c>
      <c r="K495">
        <v>-1</v>
      </c>
      <c r="L495" t="s">
        <v>16</v>
      </c>
      <c r="M495">
        <v>1</v>
      </c>
    </row>
    <row r="496" spans="1:13" x14ac:dyDescent="0.35">
      <c r="A496" t="s">
        <v>1014</v>
      </c>
      <c r="B496">
        <v>211.27334819999999</v>
      </c>
      <c r="C496">
        <v>-0.477253757</v>
      </c>
      <c r="D496">
        <v>0.12525429599999999</v>
      </c>
      <c r="E496" s="1">
        <v>1.4800000000000001E-5</v>
      </c>
      <c r="F496">
        <v>1.889892E-3</v>
      </c>
      <c r="G496" t="s">
        <v>888</v>
      </c>
      <c r="H496" t="s">
        <v>1015</v>
      </c>
      <c r="I496" t="s">
        <v>15</v>
      </c>
      <c r="J496">
        <v>1</v>
      </c>
      <c r="K496">
        <v>-1</v>
      </c>
      <c r="L496" t="s">
        <v>16</v>
      </c>
    </row>
    <row r="497" spans="1:13" x14ac:dyDescent="0.35">
      <c r="A497" t="s">
        <v>934</v>
      </c>
      <c r="B497">
        <v>1172.4820609999999</v>
      </c>
      <c r="C497">
        <v>-1.012382968</v>
      </c>
      <c r="D497">
        <v>0.34330850600000001</v>
      </c>
      <c r="E497">
        <v>1.30863E-4</v>
      </c>
      <c r="F497">
        <v>9.3229090000000008E-3</v>
      </c>
      <c r="G497" t="s">
        <v>888</v>
      </c>
      <c r="H497" t="s">
        <v>935</v>
      </c>
      <c r="I497" t="s">
        <v>15</v>
      </c>
      <c r="J497">
        <v>1</v>
      </c>
      <c r="K497">
        <v>-1</v>
      </c>
      <c r="L497" t="s">
        <v>16</v>
      </c>
      <c r="M497">
        <v>1</v>
      </c>
    </row>
    <row r="498" spans="1:13" x14ac:dyDescent="0.35">
      <c r="A498" t="s">
        <v>1160</v>
      </c>
      <c r="B498">
        <v>371.60248460000003</v>
      </c>
      <c r="C498">
        <v>1.8696723740000001</v>
      </c>
      <c r="D498">
        <v>0.33562605899999998</v>
      </c>
      <c r="E498" s="1">
        <v>1.2199999999999999E-9</v>
      </c>
      <c r="F498" s="1">
        <v>6.1699999999999998E-7</v>
      </c>
      <c r="G498" t="s">
        <v>888</v>
      </c>
      <c r="H498" t="s">
        <v>1161</v>
      </c>
      <c r="I498" t="s">
        <v>15</v>
      </c>
      <c r="J498">
        <v>1</v>
      </c>
      <c r="K498">
        <v>1</v>
      </c>
      <c r="L498" t="s">
        <v>16</v>
      </c>
    </row>
    <row r="499" spans="1:13" x14ac:dyDescent="0.35">
      <c r="A499" t="s">
        <v>1044</v>
      </c>
      <c r="B499">
        <v>768.33340869999995</v>
      </c>
      <c r="C499">
        <v>0.49685670700000001</v>
      </c>
      <c r="D499">
        <v>0.16530852300000001</v>
      </c>
      <c r="E499">
        <v>2.4980899999999998E-4</v>
      </c>
      <c r="F499">
        <v>1.4398630000000001E-2</v>
      </c>
      <c r="G499" t="s">
        <v>888</v>
      </c>
      <c r="H499" t="s">
        <v>1045</v>
      </c>
      <c r="I499" t="s">
        <v>15</v>
      </c>
      <c r="J499">
        <v>1</v>
      </c>
      <c r="K499">
        <v>1</v>
      </c>
      <c r="L499" t="s">
        <v>16</v>
      </c>
      <c r="M499">
        <v>1</v>
      </c>
    </row>
    <row r="500" spans="1:13" x14ac:dyDescent="0.35">
      <c r="A500" t="s">
        <v>944</v>
      </c>
      <c r="B500">
        <v>17.864737730000002</v>
      </c>
      <c r="C500">
        <v>-0.97586596199999998</v>
      </c>
      <c r="D500">
        <v>0.48648128200000001</v>
      </c>
      <c r="E500">
        <v>1.4668439999999999E-3</v>
      </c>
      <c r="F500">
        <v>4.7575480000000003E-2</v>
      </c>
      <c r="G500" t="s">
        <v>888</v>
      </c>
      <c r="H500" t="s">
        <v>945</v>
      </c>
      <c r="I500" t="s">
        <v>15</v>
      </c>
      <c r="J500">
        <v>1</v>
      </c>
      <c r="K500">
        <v>-1</v>
      </c>
      <c r="L500" t="s">
        <v>16</v>
      </c>
      <c r="M500">
        <v>1</v>
      </c>
    </row>
    <row r="501" spans="1:13" x14ac:dyDescent="0.35">
      <c r="A501" t="s">
        <v>896</v>
      </c>
      <c r="B501">
        <v>12.045536439999999</v>
      </c>
      <c r="C501">
        <v>-1.9963530860000001</v>
      </c>
      <c r="D501">
        <v>0.72263016899999999</v>
      </c>
      <c r="E501">
        <v>1.79242E-4</v>
      </c>
      <c r="F501">
        <v>1.1548706000000001E-2</v>
      </c>
      <c r="G501" t="s">
        <v>888</v>
      </c>
      <c r="H501" t="s">
        <v>897</v>
      </c>
      <c r="I501" t="s">
        <v>15</v>
      </c>
      <c r="J501">
        <v>1</v>
      </c>
      <c r="K501">
        <v>-1</v>
      </c>
      <c r="L501" t="s">
        <v>16</v>
      </c>
      <c r="M501">
        <v>1</v>
      </c>
    </row>
    <row r="502" spans="1:13" x14ac:dyDescent="0.35">
      <c r="A502" t="s">
        <v>1150</v>
      </c>
      <c r="B502">
        <v>18.745612229999999</v>
      </c>
      <c r="C502">
        <v>1.428192409</v>
      </c>
      <c r="D502">
        <v>0.56447440400000004</v>
      </c>
      <c r="E502">
        <v>4.0673700000000001E-4</v>
      </c>
      <c r="F502">
        <v>2.0216426999999999E-2</v>
      </c>
      <c r="G502" t="s">
        <v>888</v>
      </c>
      <c r="H502" t="s">
        <v>1151</v>
      </c>
      <c r="I502" t="s">
        <v>15</v>
      </c>
      <c r="J502">
        <v>1</v>
      </c>
      <c r="K502">
        <v>1</v>
      </c>
      <c r="L502" t="s">
        <v>16</v>
      </c>
      <c r="M502">
        <v>1</v>
      </c>
    </row>
    <row r="503" spans="1:13" x14ac:dyDescent="0.35">
      <c r="A503" t="s">
        <v>1082</v>
      </c>
      <c r="B503">
        <v>27.61288454</v>
      </c>
      <c r="C503">
        <v>0.75705358700000003</v>
      </c>
      <c r="D503">
        <v>0.210674</v>
      </c>
      <c r="E503" s="1">
        <v>2.02E-5</v>
      </c>
      <c r="F503">
        <v>2.4059820000000001E-3</v>
      </c>
      <c r="G503" t="s">
        <v>888</v>
      </c>
      <c r="H503" t="s">
        <v>1083</v>
      </c>
      <c r="I503" t="s">
        <v>15</v>
      </c>
      <c r="J503">
        <v>1</v>
      </c>
      <c r="K503">
        <v>1</v>
      </c>
      <c r="L503" t="s">
        <v>16</v>
      </c>
    </row>
    <row r="504" spans="1:13" x14ac:dyDescent="0.35">
      <c r="A504" t="s">
        <v>1102</v>
      </c>
      <c r="B504">
        <v>69.014823739999997</v>
      </c>
      <c r="C504">
        <v>0.91411752099999999</v>
      </c>
      <c r="D504">
        <v>0.18858252</v>
      </c>
      <c r="E504" s="1">
        <v>7.4499999999999999E-8</v>
      </c>
      <c r="F504" s="1">
        <v>2.7399999999999999E-5</v>
      </c>
      <c r="G504" t="s">
        <v>888</v>
      </c>
      <c r="H504" t="s">
        <v>1103</v>
      </c>
      <c r="I504" t="s">
        <v>15</v>
      </c>
      <c r="J504">
        <v>1</v>
      </c>
      <c r="K504">
        <v>1</v>
      </c>
      <c r="L504" t="s">
        <v>16</v>
      </c>
      <c r="M504">
        <v>1</v>
      </c>
    </row>
    <row r="505" spans="1:13" x14ac:dyDescent="0.35">
      <c r="A505" t="s">
        <v>1064</v>
      </c>
      <c r="B505">
        <v>61.147074689999997</v>
      </c>
      <c r="C505">
        <v>0.61944836700000006</v>
      </c>
      <c r="D505">
        <v>0.262699299</v>
      </c>
      <c r="E505">
        <v>1.0898489999999999E-3</v>
      </c>
      <c r="F505">
        <v>4.0183708999999998E-2</v>
      </c>
      <c r="G505" t="s">
        <v>888</v>
      </c>
      <c r="H505" t="s">
        <v>1065</v>
      </c>
      <c r="I505" t="s">
        <v>15</v>
      </c>
      <c r="J505">
        <v>1</v>
      </c>
      <c r="K505">
        <v>1</v>
      </c>
      <c r="L505" t="s">
        <v>16</v>
      </c>
    </row>
    <row r="506" spans="1:13" x14ac:dyDescent="0.35">
      <c r="A506" t="s">
        <v>984</v>
      </c>
      <c r="B506">
        <v>54.975806800000001</v>
      </c>
      <c r="C506">
        <v>-0.69329499400000005</v>
      </c>
      <c r="D506">
        <v>0.23411268700000001</v>
      </c>
      <c r="E506">
        <v>1.80846E-4</v>
      </c>
      <c r="F506">
        <v>1.1574121E-2</v>
      </c>
      <c r="G506" t="s">
        <v>888</v>
      </c>
      <c r="H506" t="s">
        <v>985</v>
      </c>
      <c r="I506" t="s">
        <v>15</v>
      </c>
      <c r="J506">
        <v>1</v>
      </c>
      <c r="K506">
        <v>-1</v>
      </c>
      <c r="L506" t="s">
        <v>16</v>
      </c>
      <c r="M506">
        <v>1</v>
      </c>
    </row>
    <row r="507" spans="1:13" x14ac:dyDescent="0.35">
      <c r="A507" t="s">
        <v>1080</v>
      </c>
      <c r="B507">
        <v>41.716828759999999</v>
      </c>
      <c r="C507">
        <v>0.75584730899999997</v>
      </c>
      <c r="D507">
        <v>0.31970820599999999</v>
      </c>
      <c r="E507">
        <v>8.6310300000000005E-4</v>
      </c>
      <c r="F507">
        <v>3.4443344000000001E-2</v>
      </c>
      <c r="G507" t="s">
        <v>888</v>
      </c>
      <c r="H507" t="s">
        <v>1081</v>
      </c>
      <c r="I507" t="s">
        <v>15</v>
      </c>
      <c r="J507">
        <v>1</v>
      </c>
      <c r="K507">
        <v>1</v>
      </c>
      <c r="L507" t="s">
        <v>16</v>
      </c>
      <c r="M507">
        <v>1</v>
      </c>
    </row>
    <row r="508" spans="1:13" x14ac:dyDescent="0.35">
      <c r="A508" t="s">
        <v>994</v>
      </c>
      <c r="B508">
        <v>21.60334684</v>
      </c>
      <c r="C508">
        <v>-0.65652423900000001</v>
      </c>
      <c r="D508">
        <v>0.22915381800000001</v>
      </c>
      <c r="E508">
        <v>2.6124900000000002E-4</v>
      </c>
      <c r="F508">
        <v>1.4887934E-2</v>
      </c>
      <c r="G508" t="s">
        <v>888</v>
      </c>
      <c r="H508" t="s">
        <v>995</v>
      </c>
      <c r="I508" t="s">
        <v>15</v>
      </c>
      <c r="J508">
        <v>1</v>
      </c>
      <c r="K508">
        <v>-1</v>
      </c>
      <c r="L508" t="s">
        <v>16</v>
      </c>
      <c r="M508">
        <v>1</v>
      </c>
    </row>
    <row r="509" spans="1:13" x14ac:dyDescent="0.35">
      <c r="A509" t="s">
        <v>1146</v>
      </c>
      <c r="B509">
        <v>24.76600796</v>
      </c>
      <c r="C509">
        <v>1.3042935819999999</v>
      </c>
      <c r="D509">
        <v>0.46288933399999999</v>
      </c>
      <c r="E509">
        <v>1.8971E-4</v>
      </c>
      <c r="F509">
        <v>1.1941765999999999E-2</v>
      </c>
      <c r="G509" t="s">
        <v>888</v>
      </c>
      <c r="H509" t="s">
        <v>1147</v>
      </c>
      <c r="I509" t="s">
        <v>15</v>
      </c>
      <c r="J509">
        <v>1</v>
      </c>
      <c r="K509">
        <v>1</v>
      </c>
      <c r="L509" t="s">
        <v>16</v>
      </c>
      <c r="M509">
        <v>1</v>
      </c>
    </row>
    <row r="510" spans="1:13" x14ac:dyDescent="0.35">
      <c r="A510" t="s">
        <v>1052</v>
      </c>
      <c r="B510">
        <v>176.4119786</v>
      </c>
      <c r="C510">
        <v>0.53547778800000001</v>
      </c>
      <c r="D510">
        <v>0.158077775</v>
      </c>
      <c r="E510" s="1">
        <v>6.2600000000000004E-5</v>
      </c>
      <c r="F510">
        <v>5.5197609999999998E-3</v>
      </c>
      <c r="G510" t="s">
        <v>888</v>
      </c>
      <c r="H510" t="s">
        <v>1053</v>
      </c>
      <c r="I510" t="s">
        <v>15</v>
      </c>
      <c r="J510">
        <v>1</v>
      </c>
      <c r="K510">
        <v>1</v>
      </c>
      <c r="L510" t="s">
        <v>16</v>
      </c>
    </row>
    <row r="511" spans="1:13" x14ac:dyDescent="0.35">
      <c r="A511" t="s">
        <v>974</v>
      </c>
      <c r="B511">
        <v>134.60183430000001</v>
      </c>
      <c r="C511">
        <v>-0.75115072599999999</v>
      </c>
      <c r="D511">
        <v>0.33640555900000002</v>
      </c>
      <c r="E511">
        <v>1.102829E-3</v>
      </c>
      <c r="F511">
        <v>4.0351326999999999E-2</v>
      </c>
      <c r="G511" t="s">
        <v>888</v>
      </c>
      <c r="H511" t="s">
        <v>975</v>
      </c>
      <c r="I511" t="s">
        <v>15</v>
      </c>
      <c r="J511">
        <v>1</v>
      </c>
      <c r="K511">
        <v>-1</v>
      </c>
      <c r="L511" t="s">
        <v>16</v>
      </c>
      <c r="M511">
        <v>1</v>
      </c>
    </row>
    <row r="512" spans="1:13" x14ac:dyDescent="0.35">
      <c r="A512" t="s">
        <v>942</v>
      </c>
      <c r="B512">
        <v>42.04347018</v>
      </c>
      <c r="C512">
        <v>-0.98966649699999998</v>
      </c>
      <c r="D512">
        <v>0.47407098399999997</v>
      </c>
      <c r="E512">
        <v>1.167602E-3</v>
      </c>
      <c r="F512">
        <v>4.1685139000000003E-2</v>
      </c>
      <c r="G512" t="s">
        <v>888</v>
      </c>
      <c r="H512" t="s">
        <v>943</v>
      </c>
      <c r="I512" t="s">
        <v>15</v>
      </c>
      <c r="J512">
        <v>1</v>
      </c>
      <c r="K512">
        <v>-1</v>
      </c>
      <c r="L512" t="s">
        <v>16</v>
      </c>
      <c r="M512">
        <v>1</v>
      </c>
    </row>
    <row r="513" spans="1:13" x14ac:dyDescent="0.35">
      <c r="A513" t="s">
        <v>1002</v>
      </c>
      <c r="B513">
        <v>115.6244674</v>
      </c>
      <c r="C513">
        <v>-0.58974590400000004</v>
      </c>
      <c r="D513">
        <v>0.168514566</v>
      </c>
      <c r="E513" s="1">
        <v>3.5500000000000002E-5</v>
      </c>
      <c r="F513">
        <v>3.5746839999999998E-3</v>
      </c>
      <c r="G513" t="s">
        <v>888</v>
      </c>
      <c r="H513" t="s">
        <v>1003</v>
      </c>
      <c r="I513" t="s">
        <v>15</v>
      </c>
      <c r="J513">
        <v>1</v>
      </c>
      <c r="K513">
        <v>-1</v>
      </c>
      <c r="L513" t="s">
        <v>16</v>
      </c>
    </row>
    <row r="514" spans="1:13" x14ac:dyDescent="0.35">
      <c r="A514" t="s">
        <v>940</v>
      </c>
      <c r="B514">
        <v>13.033022969999999</v>
      </c>
      <c r="C514">
        <v>-1.0096142749999999</v>
      </c>
      <c r="D514">
        <v>0.28512537999999998</v>
      </c>
      <c r="E514" s="1">
        <v>2.1699999999999999E-5</v>
      </c>
      <c r="F514">
        <v>2.5168550000000001E-3</v>
      </c>
      <c r="G514" t="s">
        <v>888</v>
      </c>
      <c r="H514" t="s">
        <v>941</v>
      </c>
      <c r="I514" t="s">
        <v>15</v>
      </c>
      <c r="J514">
        <v>1</v>
      </c>
      <c r="K514">
        <v>-1</v>
      </c>
      <c r="L514" t="s">
        <v>16</v>
      </c>
      <c r="M514">
        <v>1</v>
      </c>
    </row>
    <row r="515" spans="1:13" x14ac:dyDescent="0.35">
      <c r="A515" t="s">
        <v>954</v>
      </c>
      <c r="B515">
        <v>26.425940600000001</v>
      </c>
      <c r="C515">
        <v>-0.85651380899999996</v>
      </c>
      <c r="D515">
        <v>0.39784624099999999</v>
      </c>
      <c r="E515">
        <v>1.192605E-3</v>
      </c>
      <c r="F515">
        <v>4.2028889999999999E-2</v>
      </c>
      <c r="G515" t="s">
        <v>888</v>
      </c>
      <c r="H515" t="s">
        <v>955</v>
      </c>
      <c r="I515" t="s">
        <v>15</v>
      </c>
      <c r="J515">
        <v>1</v>
      </c>
      <c r="K515">
        <v>-1</v>
      </c>
      <c r="L515" t="s">
        <v>16</v>
      </c>
      <c r="M515">
        <v>1</v>
      </c>
    </row>
    <row r="516" spans="1:13" x14ac:dyDescent="0.35">
      <c r="A516" t="s">
        <v>938</v>
      </c>
      <c r="B516">
        <v>86.854053870000001</v>
      </c>
      <c r="C516">
        <v>-1.0113946840000001</v>
      </c>
      <c r="D516">
        <v>0.34070687999999999</v>
      </c>
      <c r="E516">
        <v>1.24819E-4</v>
      </c>
      <c r="F516">
        <v>9.1054320000000001E-3</v>
      </c>
      <c r="G516" t="s">
        <v>888</v>
      </c>
      <c r="H516" t="s">
        <v>939</v>
      </c>
      <c r="I516" t="s">
        <v>15</v>
      </c>
      <c r="J516">
        <v>1</v>
      </c>
      <c r="K516">
        <v>-1</v>
      </c>
      <c r="L516" t="s">
        <v>16</v>
      </c>
      <c r="M516">
        <v>1</v>
      </c>
    </row>
    <row r="517" spans="1:13" x14ac:dyDescent="0.35">
      <c r="A517" t="s">
        <v>972</v>
      </c>
      <c r="B517">
        <v>41.00860016</v>
      </c>
      <c r="C517">
        <v>-0.76173715099999995</v>
      </c>
      <c r="D517">
        <v>0.20879808699999999</v>
      </c>
      <c r="E517" s="1">
        <v>1.6399999999999999E-5</v>
      </c>
      <c r="F517">
        <v>2.0277680000000001E-3</v>
      </c>
      <c r="G517" t="s">
        <v>888</v>
      </c>
      <c r="H517" t="s">
        <v>973</v>
      </c>
      <c r="I517" t="s">
        <v>15</v>
      </c>
      <c r="J517">
        <v>1</v>
      </c>
      <c r="K517">
        <v>-1</v>
      </c>
      <c r="L517" t="s">
        <v>16</v>
      </c>
    </row>
    <row r="518" spans="1:13" x14ac:dyDescent="0.35">
      <c r="A518" t="s">
        <v>1058</v>
      </c>
      <c r="B518">
        <v>122.3221229</v>
      </c>
      <c r="C518">
        <v>0.59159295999999995</v>
      </c>
      <c r="D518">
        <v>0.22403484300000001</v>
      </c>
      <c r="E518">
        <v>5.6207299999999996E-4</v>
      </c>
      <c r="F518">
        <v>2.5487744999999999E-2</v>
      </c>
      <c r="G518" t="s">
        <v>888</v>
      </c>
      <c r="H518" t="s">
        <v>1059</v>
      </c>
      <c r="I518" t="s">
        <v>15</v>
      </c>
      <c r="J518">
        <v>1</v>
      </c>
      <c r="K518">
        <v>1</v>
      </c>
      <c r="L518" t="s">
        <v>16</v>
      </c>
      <c r="M518">
        <v>1</v>
      </c>
    </row>
    <row r="519" spans="1:13" x14ac:dyDescent="0.35">
      <c r="A519" t="s">
        <v>1090</v>
      </c>
      <c r="B519">
        <v>41.254394470000001</v>
      </c>
      <c r="C519">
        <v>0.79598015200000005</v>
      </c>
      <c r="D519">
        <v>0.261506817</v>
      </c>
      <c r="E519">
        <v>1.2670100000000001E-4</v>
      </c>
      <c r="F519">
        <v>9.1596330000000004E-3</v>
      </c>
      <c r="G519" t="s">
        <v>888</v>
      </c>
      <c r="H519" t="s">
        <v>1091</v>
      </c>
      <c r="I519" t="s">
        <v>15</v>
      </c>
      <c r="J519">
        <v>1</v>
      </c>
      <c r="K519">
        <v>1</v>
      </c>
      <c r="L519" t="s">
        <v>16</v>
      </c>
    </row>
    <row r="520" spans="1:13" x14ac:dyDescent="0.35">
      <c r="A520" t="s">
        <v>968</v>
      </c>
      <c r="B520">
        <v>61.603283279999999</v>
      </c>
      <c r="C520">
        <v>-0.807763224</v>
      </c>
      <c r="D520">
        <v>0.23208404399999999</v>
      </c>
      <c r="E520" s="1">
        <v>2.76E-5</v>
      </c>
      <c r="F520">
        <v>2.9540930000000001E-3</v>
      </c>
      <c r="G520" t="s">
        <v>888</v>
      </c>
      <c r="H520" t="s">
        <v>969</v>
      </c>
      <c r="I520" t="s">
        <v>15</v>
      </c>
      <c r="J520">
        <v>1</v>
      </c>
      <c r="K520">
        <v>-1</v>
      </c>
      <c r="L520" t="s">
        <v>16</v>
      </c>
    </row>
    <row r="521" spans="1:13" x14ac:dyDescent="0.35">
      <c r="A521" t="s">
        <v>918</v>
      </c>
      <c r="B521">
        <v>25.308459259999999</v>
      </c>
      <c r="C521">
        <v>-1.280491313</v>
      </c>
      <c r="D521">
        <v>0.55153060099999995</v>
      </c>
      <c r="E521">
        <v>6.2720500000000004E-4</v>
      </c>
      <c r="F521">
        <v>2.7990582999999999E-2</v>
      </c>
      <c r="G521" t="s">
        <v>888</v>
      </c>
      <c r="H521" t="s">
        <v>919</v>
      </c>
      <c r="I521" t="s">
        <v>15</v>
      </c>
      <c r="J521">
        <v>1</v>
      </c>
      <c r="K521">
        <v>-1</v>
      </c>
      <c r="L521" t="s">
        <v>16</v>
      </c>
      <c r="M521">
        <v>1</v>
      </c>
    </row>
    <row r="522" spans="1:13" x14ac:dyDescent="0.35">
      <c r="A522" t="s">
        <v>1008</v>
      </c>
      <c r="B522">
        <v>36.03798587</v>
      </c>
      <c r="C522">
        <v>-0.52471335699999999</v>
      </c>
      <c r="D522">
        <v>0.220497468</v>
      </c>
      <c r="E522">
        <v>1.2725290000000001E-3</v>
      </c>
      <c r="F522">
        <v>4.4114353000000002E-2</v>
      </c>
      <c r="G522" t="s">
        <v>888</v>
      </c>
      <c r="H522" t="s">
        <v>1009</v>
      </c>
      <c r="I522" t="s">
        <v>15</v>
      </c>
      <c r="J522">
        <v>1</v>
      </c>
      <c r="K522">
        <v>-1</v>
      </c>
      <c r="L522" t="s">
        <v>16</v>
      </c>
      <c r="M522">
        <v>1</v>
      </c>
    </row>
    <row r="523" spans="1:13" x14ac:dyDescent="0.35">
      <c r="A523" t="s">
        <v>932</v>
      </c>
      <c r="B523">
        <v>90.000524889999994</v>
      </c>
      <c r="C523">
        <v>-1.012811948</v>
      </c>
      <c r="D523">
        <v>0.281246736</v>
      </c>
      <c r="E523" s="1">
        <v>1.5E-5</v>
      </c>
      <c r="F523">
        <v>1.895421E-3</v>
      </c>
      <c r="G523" t="s">
        <v>888</v>
      </c>
      <c r="H523" t="s">
        <v>933</v>
      </c>
      <c r="I523" t="s">
        <v>15</v>
      </c>
      <c r="J523">
        <v>1</v>
      </c>
      <c r="K523">
        <v>-1</v>
      </c>
      <c r="L523" t="s">
        <v>16</v>
      </c>
      <c r="M523">
        <v>1</v>
      </c>
    </row>
    <row r="524" spans="1:13" x14ac:dyDescent="0.35">
      <c r="A524" t="s">
        <v>1118</v>
      </c>
      <c r="B524">
        <v>17.38204837</v>
      </c>
      <c r="C524">
        <v>1.0429366369999999</v>
      </c>
      <c r="D524">
        <v>0.25193976699999998</v>
      </c>
      <c r="E524" s="1">
        <v>1.9400000000000001E-6</v>
      </c>
      <c r="F524">
        <v>3.9541000000000001E-4</v>
      </c>
      <c r="G524" t="s">
        <v>888</v>
      </c>
      <c r="H524" t="s">
        <v>1119</v>
      </c>
      <c r="I524" t="s">
        <v>15</v>
      </c>
      <c r="J524">
        <v>1</v>
      </c>
      <c r="K524">
        <v>1</v>
      </c>
      <c r="L524" t="s">
        <v>16</v>
      </c>
      <c r="M524">
        <v>1</v>
      </c>
    </row>
    <row r="525" spans="1:13" x14ac:dyDescent="0.35">
      <c r="A525" t="s">
        <v>1154</v>
      </c>
      <c r="B525">
        <v>27.5862704</v>
      </c>
      <c r="C525">
        <v>1.5824308570000001</v>
      </c>
      <c r="D525">
        <v>0.48061542800000001</v>
      </c>
      <c r="E525" s="1">
        <v>3.93E-5</v>
      </c>
      <c r="F525">
        <v>3.875037E-3</v>
      </c>
      <c r="G525" t="s">
        <v>888</v>
      </c>
      <c r="H525" t="s">
        <v>1155</v>
      </c>
      <c r="I525" t="s">
        <v>15</v>
      </c>
      <c r="J525">
        <v>1</v>
      </c>
      <c r="K525">
        <v>1</v>
      </c>
      <c r="L525" t="s">
        <v>16</v>
      </c>
      <c r="M525">
        <v>1</v>
      </c>
    </row>
    <row r="526" spans="1:13" x14ac:dyDescent="0.35">
      <c r="A526" t="s">
        <v>1184</v>
      </c>
      <c r="B526">
        <v>40.476803779999997</v>
      </c>
      <c r="C526">
        <v>3.738493456</v>
      </c>
      <c r="D526">
        <v>0.759381062</v>
      </c>
      <c r="E526" s="1">
        <v>3.6400000000000002E-8</v>
      </c>
      <c r="F526" s="1">
        <v>1.42E-5</v>
      </c>
      <c r="G526" t="s">
        <v>888</v>
      </c>
      <c r="H526" t="s">
        <v>1185</v>
      </c>
      <c r="I526" t="s">
        <v>15</v>
      </c>
      <c r="J526">
        <v>1</v>
      </c>
      <c r="K526">
        <v>1</v>
      </c>
      <c r="L526" t="s">
        <v>16</v>
      </c>
      <c r="M526">
        <v>1</v>
      </c>
    </row>
    <row r="527" spans="1:13" x14ac:dyDescent="0.35">
      <c r="A527" t="s">
        <v>978</v>
      </c>
      <c r="B527">
        <v>67.007580349999998</v>
      </c>
      <c r="C527">
        <v>-0.72696303200000001</v>
      </c>
      <c r="D527">
        <v>0.232986727</v>
      </c>
      <c r="E527">
        <v>1.0264600000000001E-4</v>
      </c>
      <c r="F527">
        <v>7.9523340000000001E-3</v>
      </c>
      <c r="G527" t="s">
        <v>888</v>
      </c>
      <c r="H527" t="s">
        <v>979</v>
      </c>
      <c r="I527" t="s">
        <v>15</v>
      </c>
      <c r="J527">
        <v>1</v>
      </c>
      <c r="K527">
        <v>-1</v>
      </c>
      <c r="L527" t="s">
        <v>16</v>
      </c>
      <c r="M527">
        <v>1</v>
      </c>
    </row>
    <row r="528" spans="1:13" x14ac:dyDescent="0.35">
      <c r="A528" t="s">
        <v>1128</v>
      </c>
      <c r="B528">
        <v>48.431523509999998</v>
      </c>
      <c r="C528">
        <v>1.0777473609999999</v>
      </c>
      <c r="D528">
        <v>0.227342715</v>
      </c>
      <c r="E528" s="1">
        <v>1.1600000000000001E-7</v>
      </c>
      <c r="F528" s="1">
        <v>3.5899999999999998E-5</v>
      </c>
      <c r="G528" t="s">
        <v>888</v>
      </c>
      <c r="H528" t="s">
        <v>1129</v>
      </c>
      <c r="I528" t="s">
        <v>15</v>
      </c>
      <c r="J528">
        <v>1</v>
      </c>
      <c r="K528">
        <v>1</v>
      </c>
      <c r="L528" t="s">
        <v>16</v>
      </c>
    </row>
    <row r="529" spans="1:13" x14ac:dyDescent="0.35">
      <c r="A529" t="s">
        <v>1116</v>
      </c>
      <c r="B529">
        <v>8.7825521949999992</v>
      </c>
      <c r="C529">
        <v>1.035282085</v>
      </c>
      <c r="D529">
        <v>0.46461047900000002</v>
      </c>
      <c r="E529">
        <v>9.6644400000000001E-4</v>
      </c>
      <c r="F529">
        <v>3.6918768999999997E-2</v>
      </c>
      <c r="G529" t="s">
        <v>888</v>
      </c>
      <c r="H529" t="s">
        <v>1117</v>
      </c>
      <c r="I529" t="s">
        <v>15</v>
      </c>
      <c r="J529">
        <v>1</v>
      </c>
      <c r="K529">
        <v>1</v>
      </c>
      <c r="L529" t="s">
        <v>16</v>
      </c>
      <c r="M529">
        <v>1</v>
      </c>
    </row>
    <row r="530" spans="1:13" x14ac:dyDescent="0.35">
      <c r="A530" t="s">
        <v>1126</v>
      </c>
      <c r="B530">
        <v>51.710985630000003</v>
      </c>
      <c r="C530">
        <v>1.0687582980000001</v>
      </c>
      <c r="D530">
        <v>0.28560292700000001</v>
      </c>
      <c r="E530" s="1">
        <v>9.02E-6</v>
      </c>
      <c r="F530">
        <v>1.297873E-3</v>
      </c>
      <c r="G530" t="s">
        <v>888</v>
      </c>
      <c r="H530" t="s">
        <v>1127</v>
      </c>
      <c r="I530" t="s">
        <v>15</v>
      </c>
      <c r="J530">
        <v>1</v>
      </c>
      <c r="K530">
        <v>1</v>
      </c>
      <c r="L530" t="s">
        <v>16</v>
      </c>
    </row>
    <row r="531" spans="1:13" x14ac:dyDescent="0.35">
      <c r="A531" t="s">
        <v>1062</v>
      </c>
      <c r="B531">
        <v>304.25863609999999</v>
      </c>
      <c r="C531">
        <v>0.61434452699999997</v>
      </c>
      <c r="D531">
        <v>0.15288827499999999</v>
      </c>
      <c r="E531" s="1">
        <v>4.6600000000000003E-6</v>
      </c>
      <c r="F531">
        <v>7.7475799999999996E-4</v>
      </c>
      <c r="G531" t="s">
        <v>888</v>
      </c>
      <c r="H531" t="s">
        <v>1063</v>
      </c>
      <c r="I531" t="s">
        <v>15</v>
      </c>
      <c r="J531">
        <v>1</v>
      </c>
      <c r="K531">
        <v>1</v>
      </c>
      <c r="L531" t="s">
        <v>16</v>
      </c>
      <c r="M531">
        <v>1</v>
      </c>
    </row>
    <row r="532" spans="1:13" x14ac:dyDescent="0.35">
      <c r="A532" t="s">
        <v>1056</v>
      </c>
      <c r="B532">
        <v>35.947480689999999</v>
      </c>
      <c r="C532">
        <v>0.58796262099999996</v>
      </c>
      <c r="D532">
        <v>0.23545492100000001</v>
      </c>
      <c r="E532">
        <v>8.1872200000000003E-4</v>
      </c>
      <c r="F532">
        <v>3.3429591000000002E-2</v>
      </c>
      <c r="G532" t="s">
        <v>888</v>
      </c>
      <c r="H532" t="s">
        <v>1057</v>
      </c>
      <c r="I532" t="s">
        <v>15</v>
      </c>
      <c r="J532">
        <v>1</v>
      </c>
      <c r="K532">
        <v>1</v>
      </c>
      <c r="L532" t="s">
        <v>16</v>
      </c>
      <c r="M532">
        <v>1</v>
      </c>
    </row>
    <row r="533" spans="1:13" x14ac:dyDescent="0.35">
      <c r="A533" t="s">
        <v>1076</v>
      </c>
      <c r="B533">
        <v>110.7920161</v>
      </c>
      <c r="C533">
        <v>0.73358286399999995</v>
      </c>
      <c r="D533">
        <v>0.24225760499999999</v>
      </c>
      <c r="E533">
        <v>1.43041E-4</v>
      </c>
      <c r="F533">
        <v>9.9174769999999992E-3</v>
      </c>
      <c r="G533" t="s">
        <v>888</v>
      </c>
      <c r="H533" t="s">
        <v>1077</v>
      </c>
      <c r="I533" t="s">
        <v>15</v>
      </c>
      <c r="J533">
        <v>1</v>
      </c>
      <c r="K533">
        <v>1</v>
      </c>
      <c r="L533" t="s">
        <v>16</v>
      </c>
    </row>
    <row r="534" spans="1:13" x14ac:dyDescent="0.35">
      <c r="A534" t="s">
        <v>1166</v>
      </c>
      <c r="B534">
        <v>11.99669465</v>
      </c>
      <c r="C534">
        <v>2.0885191519999999</v>
      </c>
      <c r="D534">
        <v>0.52519290699999999</v>
      </c>
      <c r="E534" s="1">
        <v>3.05E-6</v>
      </c>
      <c r="F534">
        <v>5.4847200000000004E-4</v>
      </c>
      <c r="G534" t="s">
        <v>888</v>
      </c>
      <c r="H534" t="s">
        <v>1167</v>
      </c>
      <c r="I534" t="s">
        <v>15</v>
      </c>
      <c r="J534">
        <v>1</v>
      </c>
      <c r="K534">
        <v>1</v>
      </c>
      <c r="L534" t="s">
        <v>16</v>
      </c>
      <c r="M534">
        <v>1</v>
      </c>
    </row>
    <row r="535" spans="1:13" x14ac:dyDescent="0.35">
      <c r="A535" t="s">
        <v>1110</v>
      </c>
      <c r="B535">
        <v>960.78429830000005</v>
      </c>
      <c r="C535">
        <v>1.013352944</v>
      </c>
      <c r="D535">
        <v>0.31468365399999998</v>
      </c>
      <c r="E535" s="1">
        <v>6.6400000000000001E-5</v>
      </c>
      <c r="F535">
        <v>5.7226109999999998E-3</v>
      </c>
      <c r="G535" t="s">
        <v>888</v>
      </c>
      <c r="H535" t="s">
        <v>1111</v>
      </c>
      <c r="I535" t="s">
        <v>15</v>
      </c>
      <c r="J535">
        <v>1</v>
      </c>
      <c r="K535">
        <v>1</v>
      </c>
      <c r="L535" t="s">
        <v>16</v>
      </c>
      <c r="M535">
        <v>1</v>
      </c>
    </row>
    <row r="536" spans="1:13" x14ac:dyDescent="0.35">
      <c r="A536" t="s">
        <v>986</v>
      </c>
      <c r="B536">
        <v>70.52744697</v>
      </c>
      <c r="C536">
        <v>-0.69263010800000002</v>
      </c>
      <c r="D536">
        <v>0.23121937200000001</v>
      </c>
      <c r="E536">
        <v>1.63425E-4</v>
      </c>
      <c r="F536">
        <v>1.0860623999999999E-2</v>
      </c>
      <c r="G536" t="s">
        <v>888</v>
      </c>
      <c r="H536" t="s">
        <v>987</v>
      </c>
      <c r="I536" t="s">
        <v>15</v>
      </c>
      <c r="J536">
        <v>1</v>
      </c>
      <c r="K536">
        <v>-1</v>
      </c>
      <c r="L536" t="s">
        <v>16</v>
      </c>
    </row>
    <row r="537" spans="1:13" x14ac:dyDescent="0.35">
      <c r="A537" t="s">
        <v>970</v>
      </c>
      <c r="B537">
        <v>112.0657552</v>
      </c>
      <c r="C537">
        <v>-0.78475053400000006</v>
      </c>
      <c r="D537">
        <v>0.29891437300000001</v>
      </c>
      <c r="E537">
        <v>4.0608499999999999E-4</v>
      </c>
      <c r="F537">
        <v>2.0216426999999999E-2</v>
      </c>
      <c r="G537" t="s">
        <v>888</v>
      </c>
      <c r="H537" t="s">
        <v>971</v>
      </c>
      <c r="I537" t="s">
        <v>15</v>
      </c>
      <c r="J537">
        <v>1</v>
      </c>
      <c r="K537">
        <v>-1</v>
      </c>
      <c r="L537" t="s">
        <v>16</v>
      </c>
      <c r="M537">
        <v>1</v>
      </c>
    </row>
    <row r="538" spans="1:13" x14ac:dyDescent="0.35">
      <c r="A538" t="s">
        <v>1092</v>
      </c>
      <c r="B538">
        <v>67.808357200000003</v>
      </c>
      <c r="C538">
        <v>0.82984000300000005</v>
      </c>
      <c r="D538">
        <v>0.24356848</v>
      </c>
      <c r="E538" s="1">
        <v>3.65E-5</v>
      </c>
      <c r="F538">
        <v>3.6586320000000002E-3</v>
      </c>
      <c r="G538" t="s">
        <v>888</v>
      </c>
      <c r="H538" t="s">
        <v>1093</v>
      </c>
      <c r="I538" t="s">
        <v>15</v>
      </c>
      <c r="J538">
        <v>1</v>
      </c>
      <c r="K538">
        <v>1</v>
      </c>
      <c r="L538" t="s">
        <v>16</v>
      </c>
    </row>
    <row r="539" spans="1:13" x14ac:dyDescent="0.35">
      <c r="A539" t="s">
        <v>936</v>
      </c>
      <c r="B539">
        <v>125.9681774</v>
      </c>
      <c r="C539">
        <v>-1.012313945</v>
      </c>
      <c r="D539">
        <v>0.224559175</v>
      </c>
      <c r="E539" s="1">
        <v>3.39E-7</v>
      </c>
      <c r="F539" s="1">
        <v>8.7700000000000004E-5</v>
      </c>
      <c r="G539" t="s">
        <v>888</v>
      </c>
      <c r="H539" t="s">
        <v>937</v>
      </c>
      <c r="I539" t="s">
        <v>15</v>
      </c>
      <c r="J539">
        <v>1</v>
      </c>
      <c r="K539">
        <v>-1</v>
      </c>
      <c r="L539" t="s">
        <v>16</v>
      </c>
      <c r="M539">
        <v>1</v>
      </c>
    </row>
    <row r="540" spans="1:13" x14ac:dyDescent="0.35">
      <c r="A540" t="s">
        <v>1174</v>
      </c>
      <c r="B540">
        <v>104.61127740000001</v>
      </c>
      <c r="C540">
        <v>2.3323475509999998</v>
      </c>
      <c r="D540">
        <v>0.49221637099999999</v>
      </c>
      <c r="E540" s="1">
        <v>9.6299999999999995E-8</v>
      </c>
      <c r="F540" s="1">
        <v>3.1199999999999999E-5</v>
      </c>
      <c r="G540" t="s">
        <v>888</v>
      </c>
      <c r="H540" t="s">
        <v>1175</v>
      </c>
      <c r="I540" t="s">
        <v>15</v>
      </c>
      <c r="J540">
        <v>1</v>
      </c>
      <c r="K540">
        <v>1</v>
      </c>
      <c r="L540" t="s">
        <v>16</v>
      </c>
    </row>
    <row r="541" spans="1:13" x14ac:dyDescent="0.35">
      <c r="A541" t="s">
        <v>1180</v>
      </c>
      <c r="B541">
        <v>10.15074353</v>
      </c>
      <c r="C541">
        <v>2.6364173360000001</v>
      </c>
      <c r="D541">
        <v>0.76971431700000004</v>
      </c>
      <c r="E541" s="1">
        <v>2.2500000000000001E-5</v>
      </c>
      <c r="F541">
        <v>2.5797720000000001E-3</v>
      </c>
      <c r="G541" t="s">
        <v>888</v>
      </c>
      <c r="H541" t="s">
        <v>1181</v>
      </c>
      <c r="I541" t="s">
        <v>15</v>
      </c>
      <c r="J541">
        <v>1</v>
      </c>
      <c r="K541">
        <v>1</v>
      </c>
      <c r="L541" t="s">
        <v>16</v>
      </c>
      <c r="M541">
        <v>1</v>
      </c>
    </row>
    <row r="542" spans="1:13" x14ac:dyDescent="0.35">
      <c r="A542" t="s">
        <v>1104</v>
      </c>
      <c r="B542">
        <v>47.745783379999999</v>
      </c>
      <c r="C542">
        <v>0.91534330699999999</v>
      </c>
      <c r="D542">
        <v>0.244578873</v>
      </c>
      <c r="E542" s="1">
        <v>1.0000000000000001E-5</v>
      </c>
      <c r="F542">
        <v>1.4200980000000001E-3</v>
      </c>
      <c r="G542" t="s">
        <v>888</v>
      </c>
      <c r="H542" t="s">
        <v>1105</v>
      </c>
      <c r="I542" t="s">
        <v>15</v>
      </c>
      <c r="J542">
        <v>1</v>
      </c>
      <c r="K542">
        <v>1</v>
      </c>
      <c r="L542" t="s">
        <v>16</v>
      </c>
      <c r="M542">
        <v>1</v>
      </c>
    </row>
    <row r="543" spans="1:13" x14ac:dyDescent="0.35">
      <c r="A543" t="s">
        <v>976</v>
      </c>
      <c r="B543">
        <v>26.72505116</v>
      </c>
      <c r="C543">
        <v>-0.73346687099999996</v>
      </c>
      <c r="D543">
        <v>0.31442423600000002</v>
      </c>
      <c r="E543">
        <v>9.2381799999999997E-4</v>
      </c>
      <c r="F543">
        <v>3.5858363999999997E-2</v>
      </c>
      <c r="G543" t="s">
        <v>888</v>
      </c>
      <c r="H543" t="s">
        <v>977</v>
      </c>
      <c r="I543" t="s">
        <v>15</v>
      </c>
      <c r="J543">
        <v>1</v>
      </c>
      <c r="K543">
        <v>-1</v>
      </c>
      <c r="L543" t="s">
        <v>16</v>
      </c>
    </row>
    <row r="544" spans="1:13" x14ac:dyDescent="0.35">
      <c r="A544" t="s">
        <v>926</v>
      </c>
      <c r="B544">
        <v>28.178446770000001</v>
      </c>
      <c r="C544">
        <v>-1.0870297980000001</v>
      </c>
      <c r="D544">
        <v>0.32090121100000002</v>
      </c>
      <c r="E544" s="1">
        <v>3.2100000000000001E-5</v>
      </c>
      <c r="F544">
        <v>3.2983219999999998E-3</v>
      </c>
      <c r="G544" t="s">
        <v>888</v>
      </c>
      <c r="H544" t="s">
        <v>927</v>
      </c>
      <c r="I544" t="s">
        <v>15</v>
      </c>
      <c r="J544">
        <v>1</v>
      </c>
      <c r="K544">
        <v>-1</v>
      </c>
      <c r="L544" t="s">
        <v>16</v>
      </c>
      <c r="M544">
        <v>1</v>
      </c>
    </row>
    <row r="545" spans="1:13" x14ac:dyDescent="0.35">
      <c r="A545" t="s">
        <v>1032</v>
      </c>
      <c r="B545">
        <v>446.6079269</v>
      </c>
      <c r="C545">
        <v>0.353257867</v>
      </c>
      <c r="D545">
        <v>0.132433784</v>
      </c>
      <c r="E545">
        <v>1.2082250000000001E-3</v>
      </c>
      <c r="F545">
        <v>4.2501087E-2</v>
      </c>
      <c r="G545" t="s">
        <v>888</v>
      </c>
      <c r="H545" t="s">
        <v>1033</v>
      </c>
      <c r="I545" t="s">
        <v>15</v>
      </c>
      <c r="J545">
        <v>1</v>
      </c>
      <c r="K545">
        <v>1</v>
      </c>
      <c r="L545" t="s">
        <v>16</v>
      </c>
      <c r="M545">
        <v>1</v>
      </c>
    </row>
    <row r="546" spans="1:13" x14ac:dyDescent="0.35">
      <c r="A546" t="s">
        <v>906</v>
      </c>
      <c r="B546">
        <v>16.202614199999999</v>
      </c>
      <c r="C546">
        <v>-1.4619839990000001</v>
      </c>
      <c r="D546">
        <v>0.35980613500000003</v>
      </c>
      <c r="E546" s="1">
        <v>2.2400000000000002E-6</v>
      </c>
      <c r="F546">
        <v>4.4562699999999998E-4</v>
      </c>
      <c r="G546" t="s">
        <v>888</v>
      </c>
      <c r="H546" t="s">
        <v>907</v>
      </c>
      <c r="I546" t="s">
        <v>15</v>
      </c>
      <c r="J546">
        <v>1</v>
      </c>
      <c r="K546">
        <v>-1</v>
      </c>
      <c r="L546" t="s">
        <v>16</v>
      </c>
      <c r="M546">
        <v>1</v>
      </c>
    </row>
    <row r="547" spans="1:13" x14ac:dyDescent="0.35">
      <c r="A547" t="s">
        <v>1050</v>
      </c>
      <c r="B547">
        <v>64.265661820000005</v>
      </c>
      <c r="C547">
        <v>0.53033083800000003</v>
      </c>
      <c r="D547">
        <v>0.19983297899999999</v>
      </c>
      <c r="E547">
        <v>6.2520000000000002E-4</v>
      </c>
      <c r="F547">
        <v>2.7990582999999999E-2</v>
      </c>
      <c r="G547" t="s">
        <v>888</v>
      </c>
      <c r="H547" t="s">
        <v>1051</v>
      </c>
      <c r="I547" t="s">
        <v>15</v>
      </c>
      <c r="J547">
        <v>1</v>
      </c>
      <c r="K547">
        <v>1</v>
      </c>
      <c r="L547" t="s">
        <v>16</v>
      </c>
      <c r="M547">
        <v>1</v>
      </c>
    </row>
    <row r="548" spans="1:13" x14ac:dyDescent="0.35">
      <c r="A548" t="s">
        <v>1134</v>
      </c>
      <c r="B548">
        <v>17.426533160000002</v>
      </c>
      <c r="C548">
        <v>1.1824358420000001</v>
      </c>
      <c r="D548">
        <v>0.34231494200000001</v>
      </c>
      <c r="E548" s="1">
        <v>2.5000000000000001E-5</v>
      </c>
      <c r="F548">
        <v>2.785947E-3</v>
      </c>
      <c r="G548" t="s">
        <v>888</v>
      </c>
      <c r="H548" t="s">
        <v>1135</v>
      </c>
      <c r="I548" t="s">
        <v>15</v>
      </c>
      <c r="J548">
        <v>1</v>
      </c>
      <c r="K548">
        <v>1</v>
      </c>
      <c r="L548" t="s">
        <v>16</v>
      </c>
      <c r="M548">
        <v>1</v>
      </c>
    </row>
    <row r="549" spans="1:13" x14ac:dyDescent="0.35">
      <c r="A549" t="s">
        <v>1074</v>
      </c>
      <c r="B549">
        <v>12.82312462</v>
      </c>
      <c r="C549">
        <v>0.704306502</v>
      </c>
      <c r="D549">
        <v>0.31865285799999998</v>
      </c>
      <c r="E549">
        <v>1.346613E-3</v>
      </c>
      <c r="F549">
        <v>4.5527894999999999E-2</v>
      </c>
      <c r="G549" t="s">
        <v>888</v>
      </c>
      <c r="H549" t="s">
        <v>1075</v>
      </c>
      <c r="I549" t="s">
        <v>15</v>
      </c>
      <c r="J549">
        <v>1</v>
      </c>
      <c r="K549">
        <v>1</v>
      </c>
      <c r="L549" t="s">
        <v>16</v>
      </c>
      <c r="M549">
        <v>1</v>
      </c>
    </row>
    <row r="550" spans="1:13" x14ac:dyDescent="0.35">
      <c r="A550" t="s">
        <v>1016</v>
      </c>
      <c r="B550">
        <v>122.9220883</v>
      </c>
      <c r="C550">
        <v>-0.46702123400000001</v>
      </c>
      <c r="D550">
        <v>0.17380747199999999</v>
      </c>
      <c r="E550">
        <v>6.7604600000000003E-4</v>
      </c>
      <c r="F550">
        <v>2.9506322000000001E-2</v>
      </c>
      <c r="G550" t="s">
        <v>888</v>
      </c>
      <c r="H550" t="s">
        <v>1017</v>
      </c>
      <c r="I550" t="s">
        <v>15</v>
      </c>
      <c r="J550">
        <v>1</v>
      </c>
      <c r="K550">
        <v>-1</v>
      </c>
      <c r="L550" t="s">
        <v>16</v>
      </c>
      <c r="M550">
        <v>1</v>
      </c>
    </row>
    <row r="551" spans="1:13" x14ac:dyDescent="0.35">
      <c r="A551" t="s">
        <v>1004</v>
      </c>
      <c r="B551">
        <v>1672.6413090000001</v>
      </c>
      <c r="C551">
        <v>-0.57660540599999999</v>
      </c>
      <c r="D551">
        <v>0.145179324</v>
      </c>
      <c r="E551" s="1">
        <v>5.8499999999999999E-6</v>
      </c>
      <c r="F551">
        <v>9.02219E-4</v>
      </c>
      <c r="G551" t="s">
        <v>888</v>
      </c>
      <c r="H551" t="s">
        <v>1005</v>
      </c>
      <c r="I551" t="s">
        <v>15</v>
      </c>
      <c r="J551">
        <v>1</v>
      </c>
      <c r="K551">
        <v>-1</v>
      </c>
      <c r="L551" t="s">
        <v>16</v>
      </c>
      <c r="M551">
        <v>1</v>
      </c>
    </row>
    <row r="552" spans="1:13" x14ac:dyDescent="0.35">
      <c r="A552" t="s">
        <v>1190</v>
      </c>
      <c r="B552">
        <v>185.980784</v>
      </c>
      <c r="C552">
        <v>4.6288450890000004</v>
      </c>
      <c r="D552">
        <v>0.78032245499999997</v>
      </c>
      <c r="E552" s="1">
        <v>1.43E-10</v>
      </c>
      <c r="F552" s="1">
        <v>8.8599999999999999E-8</v>
      </c>
      <c r="G552" t="s">
        <v>888</v>
      </c>
      <c r="H552" t="s">
        <v>1191</v>
      </c>
      <c r="I552" t="s">
        <v>15</v>
      </c>
      <c r="J552">
        <v>1</v>
      </c>
      <c r="K552">
        <v>1</v>
      </c>
      <c r="L552" t="s">
        <v>16</v>
      </c>
    </row>
    <row r="553" spans="1:13" x14ac:dyDescent="0.35">
      <c r="A553" t="s">
        <v>924</v>
      </c>
      <c r="B553">
        <v>215.1343956</v>
      </c>
      <c r="C553">
        <v>-1.122618178</v>
      </c>
      <c r="D553">
        <v>0.31496083800000002</v>
      </c>
      <c r="E553" s="1">
        <v>1.5800000000000001E-5</v>
      </c>
      <c r="F553">
        <v>1.977618E-3</v>
      </c>
      <c r="G553" t="s">
        <v>888</v>
      </c>
      <c r="H553" t="s">
        <v>925</v>
      </c>
      <c r="I553" t="s">
        <v>15</v>
      </c>
      <c r="J553">
        <v>1</v>
      </c>
      <c r="K553">
        <v>-1</v>
      </c>
      <c r="L553" t="s">
        <v>16</v>
      </c>
      <c r="M553">
        <v>1</v>
      </c>
    </row>
    <row r="554" spans="1:13" x14ac:dyDescent="0.35">
      <c r="A554" t="s">
        <v>1034</v>
      </c>
      <c r="B554">
        <v>137.71185510000001</v>
      </c>
      <c r="C554">
        <v>0.36011502299999998</v>
      </c>
      <c r="D554">
        <v>0.116132999</v>
      </c>
      <c r="E554">
        <v>3.1261400000000001E-4</v>
      </c>
      <c r="F554">
        <v>1.6851207999999999E-2</v>
      </c>
      <c r="G554" t="s">
        <v>888</v>
      </c>
      <c r="H554" t="s">
        <v>1035</v>
      </c>
      <c r="I554" t="s">
        <v>15</v>
      </c>
      <c r="J554">
        <v>1</v>
      </c>
      <c r="K554">
        <v>1</v>
      </c>
      <c r="L554" t="s">
        <v>16</v>
      </c>
      <c r="M554">
        <v>1</v>
      </c>
    </row>
    <row r="555" spans="1:13" x14ac:dyDescent="0.35">
      <c r="A555" t="s">
        <v>1020</v>
      </c>
      <c r="B555">
        <v>201.1431005</v>
      </c>
      <c r="C555">
        <v>-0.42185848799999998</v>
      </c>
      <c r="D555">
        <v>0.16632480999999999</v>
      </c>
      <c r="E555">
        <v>1.215168E-3</v>
      </c>
      <c r="F555">
        <v>4.2588740999999999E-2</v>
      </c>
      <c r="G555" t="s">
        <v>888</v>
      </c>
      <c r="H555" t="s">
        <v>1021</v>
      </c>
      <c r="I555" t="s">
        <v>15</v>
      </c>
      <c r="J555">
        <v>1</v>
      </c>
      <c r="K555">
        <v>-1</v>
      </c>
      <c r="L555" t="s">
        <v>16</v>
      </c>
      <c r="M555">
        <v>1</v>
      </c>
    </row>
    <row r="556" spans="1:13" x14ac:dyDescent="0.35">
      <c r="A556" t="s">
        <v>1100</v>
      </c>
      <c r="B556">
        <v>42.718739069999998</v>
      </c>
      <c r="C556">
        <v>0.89045551700000003</v>
      </c>
      <c r="D556">
        <v>0.220554798</v>
      </c>
      <c r="E556" s="1">
        <v>3.1099999999999999E-6</v>
      </c>
      <c r="F556">
        <v>5.51506E-4</v>
      </c>
      <c r="G556" t="s">
        <v>888</v>
      </c>
      <c r="H556" t="s">
        <v>1101</v>
      </c>
      <c r="I556" t="s">
        <v>15</v>
      </c>
      <c r="J556">
        <v>1</v>
      </c>
      <c r="K556">
        <v>1</v>
      </c>
      <c r="L556" t="s">
        <v>16</v>
      </c>
      <c r="M556">
        <v>1</v>
      </c>
    </row>
    <row r="557" spans="1:13" x14ac:dyDescent="0.35">
      <c r="A557" t="s">
        <v>1038</v>
      </c>
      <c r="B557">
        <v>129.41432030000001</v>
      </c>
      <c r="C557">
        <v>0.40327174700000001</v>
      </c>
      <c r="D557">
        <v>0.13944479700000001</v>
      </c>
      <c r="E557">
        <v>4.9238400000000001E-4</v>
      </c>
      <c r="F557">
        <v>2.3093797999999999E-2</v>
      </c>
      <c r="G557" t="s">
        <v>888</v>
      </c>
      <c r="H557" t="s">
        <v>1039</v>
      </c>
      <c r="I557" t="s">
        <v>15</v>
      </c>
      <c r="J557">
        <v>1</v>
      </c>
      <c r="K557">
        <v>1</v>
      </c>
      <c r="L557" t="s">
        <v>16</v>
      </c>
      <c r="M557">
        <v>1</v>
      </c>
    </row>
    <row r="558" spans="1:13" x14ac:dyDescent="0.35">
      <c r="A558" t="s">
        <v>1106</v>
      </c>
      <c r="B558">
        <v>9.0164266810000004</v>
      </c>
      <c r="C558">
        <v>0.953644308</v>
      </c>
      <c r="D558">
        <v>0.40089935500000001</v>
      </c>
      <c r="E558">
        <v>7.1708399999999999E-4</v>
      </c>
      <c r="F558">
        <v>3.076709E-2</v>
      </c>
      <c r="G558" t="s">
        <v>888</v>
      </c>
      <c r="H558" t="s">
        <v>1107</v>
      </c>
      <c r="I558" t="s">
        <v>15</v>
      </c>
      <c r="J558">
        <v>1</v>
      </c>
      <c r="K558">
        <v>1</v>
      </c>
      <c r="L558" t="s">
        <v>16</v>
      </c>
      <c r="M558">
        <v>1</v>
      </c>
    </row>
    <row r="559" spans="1:13" x14ac:dyDescent="0.35">
      <c r="A559" t="s">
        <v>890</v>
      </c>
      <c r="B559">
        <v>157.7071479</v>
      </c>
      <c r="C559">
        <v>-2.1223972369999999</v>
      </c>
      <c r="D559">
        <v>0.65896533599999996</v>
      </c>
      <c r="E559" s="1">
        <v>4.0200000000000001E-5</v>
      </c>
      <c r="F559">
        <v>3.9255089999999998E-3</v>
      </c>
      <c r="G559" t="s">
        <v>888</v>
      </c>
      <c r="H559" t="s">
        <v>891</v>
      </c>
      <c r="I559" t="s">
        <v>15</v>
      </c>
      <c r="J559">
        <v>1</v>
      </c>
      <c r="K559">
        <v>-1</v>
      </c>
      <c r="L559" t="s">
        <v>16</v>
      </c>
      <c r="M559">
        <v>1</v>
      </c>
    </row>
    <row r="560" spans="1:13" x14ac:dyDescent="0.35">
      <c r="A560" t="s">
        <v>982</v>
      </c>
      <c r="B560">
        <v>25.57780279</v>
      </c>
      <c r="C560">
        <v>-0.69919113799999999</v>
      </c>
      <c r="D560">
        <v>0.30818500799999998</v>
      </c>
      <c r="E560">
        <v>1.119714E-3</v>
      </c>
      <c r="F560">
        <v>4.0735434000000001E-2</v>
      </c>
      <c r="G560" t="s">
        <v>888</v>
      </c>
      <c r="H560" t="s">
        <v>983</v>
      </c>
      <c r="I560" t="s">
        <v>15</v>
      </c>
      <c r="J560">
        <v>1</v>
      </c>
      <c r="K560">
        <v>-1</v>
      </c>
      <c r="L560" t="s">
        <v>16</v>
      </c>
      <c r="M560">
        <v>1</v>
      </c>
    </row>
    <row r="561" spans="1:13" x14ac:dyDescent="0.35">
      <c r="A561" t="s">
        <v>1168</v>
      </c>
      <c r="B561">
        <v>12.340427350000001</v>
      </c>
      <c r="C561">
        <v>2.168791149</v>
      </c>
      <c r="D561">
        <v>0.57112889700000002</v>
      </c>
      <c r="E561" s="1">
        <v>5.8100000000000003E-6</v>
      </c>
      <c r="F561">
        <v>9.02219E-4</v>
      </c>
      <c r="G561" t="s">
        <v>888</v>
      </c>
      <c r="H561" t="s">
        <v>1169</v>
      </c>
      <c r="I561" t="s">
        <v>15</v>
      </c>
      <c r="J561">
        <v>1</v>
      </c>
      <c r="K561">
        <v>1</v>
      </c>
      <c r="L561" t="s">
        <v>16</v>
      </c>
      <c r="M561">
        <v>1</v>
      </c>
    </row>
    <row r="562" spans="1:13" x14ac:dyDescent="0.35">
      <c r="A562" t="s">
        <v>1156</v>
      </c>
      <c r="B562">
        <v>13.86875792</v>
      </c>
      <c r="C562">
        <v>1.5927789910000001</v>
      </c>
      <c r="D562">
        <v>0.70269898799999997</v>
      </c>
      <c r="E562">
        <v>6.9914200000000004E-4</v>
      </c>
      <c r="F562">
        <v>3.0132386000000001E-2</v>
      </c>
      <c r="G562" t="s">
        <v>888</v>
      </c>
      <c r="H562" t="s">
        <v>1157</v>
      </c>
      <c r="I562" t="s">
        <v>15</v>
      </c>
      <c r="J562">
        <v>1</v>
      </c>
      <c r="K562">
        <v>1</v>
      </c>
      <c r="L562" t="s">
        <v>16</v>
      </c>
      <c r="M562">
        <v>1</v>
      </c>
    </row>
    <row r="563" spans="1:13" x14ac:dyDescent="0.35">
      <c r="A563" t="s">
        <v>998</v>
      </c>
      <c r="B563">
        <v>47.285443860000001</v>
      </c>
      <c r="C563">
        <v>-0.63388857700000001</v>
      </c>
      <c r="D563">
        <v>0.24956871</v>
      </c>
      <c r="E563">
        <v>6.4592600000000001E-4</v>
      </c>
      <c r="F563">
        <v>2.8678519999999999E-2</v>
      </c>
      <c r="G563" t="s">
        <v>888</v>
      </c>
      <c r="H563" t="s">
        <v>999</v>
      </c>
      <c r="I563" t="s">
        <v>15</v>
      </c>
      <c r="J563">
        <v>1</v>
      </c>
      <c r="K563">
        <v>-1</v>
      </c>
      <c r="L563" t="s">
        <v>16</v>
      </c>
      <c r="M563">
        <v>1</v>
      </c>
    </row>
    <row r="564" spans="1:13" x14ac:dyDescent="0.35">
      <c r="A564" t="s">
        <v>1182</v>
      </c>
      <c r="B564">
        <v>199.5464642</v>
      </c>
      <c r="C564">
        <v>3.2860022560000002</v>
      </c>
      <c r="D564">
        <v>0.54067088900000004</v>
      </c>
      <c r="E564" s="1">
        <v>5.8899999999999998E-11</v>
      </c>
      <c r="F564" s="1">
        <v>4.0200000000000003E-8</v>
      </c>
      <c r="G564" t="s">
        <v>888</v>
      </c>
      <c r="H564" t="s">
        <v>1183</v>
      </c>
      <c r="I564" t="s">
        <v>15</v>
      </c>
      <c r="J564">
        <v>1</v>
      </c>
      <c r="K564">
        <v>1</v>
      </c>
      <c r="L564" t="s">
        <v>16</v>
      </c>
    </row>
    <row r="565" spans="1:13" x14ac:dyDescent="0.35">
      <c r="A565" t="s">
        <v>1028</v>
      </c>
      <c r="B565">
        <v>11.31072069</v>
      </c>
      <c r="C565">
        <v>3.3848896000000003E-2</v>
      </c>
      <c r="D565">
        <v>0.17652979399999999</v>
      </c>
      <c r="E565">
        <v>9.0058499999999997E-4</v>
      </c>
      <c r="F565">
        <v>3.5387249000000003E-2</v>
      </c>
      <c r="G565" t="s">
        <v>888</v>
      </c>
      <c r="H565" t="s">
        <v>1029</v>
      </c>
      <c r="I565" t="s">
        <v>15</v>
      </c>
      <c r="J565">
        <v>1</v>
      </c>
      <c r="K565">
        <v>1</v>
      </c>
      <c r="L565" t="s">
        <v>16</v>
      </c>
      <c r="M565">
        <v>1</v>
      </c>
    </row>
    <row r="566" spans="1:13" x14ac:dyDescent="0.35">
      <c r="A566" t="s">
        <v>912</v>
      </c>
      <c r="B566">
        <v>11.341113760000001</v>
      </c>
      <c r="C566">
        <v>-1.3856798690000001</v>
      </c>
      <c r="D566">
        <v>0.463897161</v>
      </c>
      <c r="E566">
        <v>1.04436E-4</v>
      </c>
      <c r="F566">
        <v>8.0260550000000007E-3</v>
      </c>
      <c r="G566" t="s">
        <v>888</v>
      </c>
      <c r="H566" t="s">
        <v>913</v>
      </c>
      <c r="I566" t="s">
        <v>15</v>
      </c>
      <c r="J566">
        <v>1</v>
      </c>
      <c r="K566">
        <v>-1</v>
      </c>
      <c r="L566" t="s">
        <v>16</v>
      </c>
      <c r="M566">
        <v>1</v>
      </c>
    </row>
    <row r="567" spans="1:13" x14ac:dyDescent="0.35">
      <c r="A567" t="s">
        <v>1178</v>
      </c>
      <c r="B567">
        <v>106.59607680000001</v>
      </c>
      <c r="C567">
        <v>2.4015800039999999</v>
      </c>
      <c r="D567">
        <v>0.57547440900000002</v>
      </c>
      <c r="E567" s="1">
        <v>1.3E-6</v>
      </c>
      <c r="F567">
        <v>2.9289799999999999E-4</v>
      </c>
      <c r="G567" t="s">
        <v>888</v>
      </c>
      <c r="H567" t="s">
        <v>1179</v>
      </c>
      <c r="I567" t="s">
        <v>15</v>
      </c>
      <c r="J567">
        <v>1</v>
      </c>
      <c r="K567">
        <v>1</v>
      </c>
      <c r="L567" t="s">
        <v>16</v>
      </c>
      <c r="M567">
        <v>1</v>
      </c>
    </row>
    <row r="568" spans="1:13" x14ac:dyDescent="0.35">
      <c r="A568" t="s">
        <v>1094</v>
      </c>
      <c r="B568">
        <v>53.335568270000003</v>
      </c>
      <c r="C568">
        <v>0.83755726799999997</v>
      </c>
      <c r="D568">
        <v>0.17346678099999999</v>
      </c>
      <c r="E568" s="1">
        <v>8.7600000000000004E-8</v>
      </c>
      <c r="F568" s="1">
        <v>3.0499999999999999E-5</v>
      </c>
      <c r="G568" t="s">
        <v>888</v>
      </c>
      <c r="H568" t="s">
        <v>1095</v>
      </c>
      <c r="I568" t="s">
        <v>15</v>
      </c>
      <c r="J568">
        <v>1</v>
      </c>
      <c r="K568">
        <v>1</v>
      </c>
      <c r="L568" t="s">
        <v>16</v>
      </c>
      <c r="M568">
        <v>1</v>
      </c>
    </row>
    <row r="569" spans="1:13" x14ac:dyDescent="0.35">
      <c r="A569" t="s">
        <v>892</v>
      </c>
      <c r="B569">
        <v>10.981006470000001</v>
      </c>
      <c r="C569">
        <v>-2.0936476750000002</v>
      </c>
      <c r="D569">
        <v>0.423126112</v>
      </c>
      <c r="E569" s="1">
        <v>3.7E-8</v>
      </c>
      <c r="F569" s="1">
        <v>1.42E-5</v>
      </c>
      <c r="G569" t="s">
        <v>888</v>
      </c>
      <c r="H569" t="s">
        <v>893</v>
      </c>
      <c r="I569" t="s">
        <v>15</v>
      </c>
      <c r="J569">
        <v>1</v>
      </c>
      <c r="K569">
        <v>-1</v>
      </c>
      <c r="L569" t="s">
        <v>16</v>
      </c>
      <c r="M569">
        <v>1</v>
      </c>
    </row>
    <row r="570" spans="1:13" x14ac:dyDescent="0.35">
      <c r="A570" t="s">
        <v>1054</v>
      </c>
      <c r="B570">
        <v>30.162614569999999</v>
      </c>
      <c r="C570">
        <v>0.56012461999999996</v>
      </c>
      <c r="D570">
        <v>0.24264439199999999</v>
      </c>
      <c r="E570">
        <v>1.4151019999999999E-3</v>
      </c>
      <c r="F570">
        <v>4.6931343E-2</v>
      </c>
      <c r="G570" t="s">
        <v>888</v>
      </c>
      <c r="H570" t="s">
        <v>1055</v>
      </c>
      <c r="I570" t="s">
        <v>15</v>
      </c>
      <c r="J570">
        <v>1</v>
      </c>
      <c r="K570">
        <v>1</v>
      </c>
      <c r="L570" t="s">
        <v>16</v>
      </c>
      <c r="M570">
        <v>1</v>
      </c>
    </row>
    <row r="571" spans="1:13" x14ac:dyDescent="0.35">
      <c r="A571" t="s">
        <v>980</v>
      </c>
      <c r="B571">
        <v>61.320515210000003</v>
      </c>
      <c r="C571">
        <v>-0.70500105800000001</v>
      </c>
      <c r="D571">
        <v>0.210796593</v>
      </c>
      <c r="E571" s="1">
        <v>4.9799999999999998E-5</v>
      </c>
      <c r="F571">
        <v>4.6734309999999996E-3</v>
      </c>
      <c r="G571" t="s">
        <v>888</v>
      </c>
      <c r="H571" t="s">
        <v>981</v>
      </c>
      <c r="I571" t="s">
        <v>15</v>
      </c>
      <c r="J571">
        <v>1</v>
      </c>
      <c r="K571">
        <v>-1</v>
      </c>
      <c r="L571" t="s">
        <v>16</v>
      </c>
      <c r="M571">
        <v>1</v>
      </c>
    </row>
    <row r="572" spans="1:13" x14ac:dyDescent="0.35">
      <c r="A572" t="s">
        <v>960</v>
      </c>
      <c r="B572">
        <v>27.128154160000001</v>
      </c>
      <c r="C572">
        <v>-0.84663072100000003</v>
      </c>
      <c r="D572">
        <v>0.40413892099999998</v>
      </c>
      <c r="E572">
        <v>1.3268819999999999E-3</v>
      </c>
      <c r="F572">
        <v>4.5260632000000002E-2</v>
      </c>
      <c r="G572" t="s">
        <v>888</v>
      </c>
      <c r="H572" t="s">
        <v>961</v>
      </c>
      <c r="I572" t="s">
        <v>15</v>
      </c>
      <c r="J572">
        <v>1</v>
      </c>
      <c r="K572">
        <v>-1</v>
      </c>
      <c r="L572" t="s">
        <v>16</v>
      </c>
      <c r="M572">
        <v>1</v>
      </c>
    </row>
    <row r="573" spans="1:13" x14ac:dyDescent="0.35">
      <c r="A573" t="s">
        <v>1096</v>
      </c>
      <c r="B573">
        <v>24.794605520000001</v>
      </c>
      <c r="C573">
        <v>0.86451808699999999</v>
      </c>
      <c r="D573">
        <v>0.41069454599999999</v>
      </c>
      <c r="E573">
        <v>1.4021579999999999E-3</v>
      </c>
      <c r="F573">
        <v>4.6826694000000002E-2</v>
      </c>
      <c r="G573" t="s">
        <v>888</v>
      </c>
      <c r="H573" t="s">
        <v>1097</v>
      </c>
      <c r="I573" t="s">
        <v>15</v>
      </c>
      <c r="J573">
        <v>1</v>
      </c>
      <c r="K573">
        <v>1</v>
      </c>
      <c r="L573" t="s">
        <v>16</v>
      </c>
      <c r="M573">
        <v>1</v>
      </c>
    </row>
    <row r="574" spans="1:13" x14ac:dyDescent="0.35">
      <c r="A574" t="s">
        <v>1124</v>
      </c>
      <c r="B574">
        <v>29.637503670000001</v>
      </c>
      <c r="C574">
        <v>1.0681307099999999</v>
      </c>
      <c r="D574">
        <v>0.37573372599999999</v>
      </c>
      <c r="E574">
        <v>1.952E-4</v>
      </c>
      <c r="F574">
        <v>1.2193961E-2</v>
      </c>
      <c r="G574" t="s">
        <v>888</v>
      </c>
      <c r="H574" t="s">
        <v>1125</v>
      </c>
      <c r="I574" t="s">
        <v>15</v>
      </c>
      <c r="J574">
        <v>1</v>
      </c>
      <c r="K574">
        <v>1</v>
      </c>
      <c r="L574" t="s">
        <v>16</v>
      </c>
      <c r="M574">
        <v>1</v>
      </c>
    </row>
    <row r="575" spans="1:13" x14ac:dyDescent="0.35">
      <c r="A575" t="s">
        <v>1042</v>
      </c>
      <c r="B575">
        <v>66.370847179999998</v>
      </c>
      <c r="C575">
        <v>0.49053055600000001</v>
      </c>
      <c r="D575">
        <v>0.16811651699999999</v>
      </c>
      <c r="E575">
        <v>3.30048E-4</v>
      </c>
      <c r="F575">
        <v>1.7641883000000001E-2</v>
      </c>
      <c r="G575" t="s">
        <v>888</v>
      </c>
      <c r="H575" t="s">
        <v>1043</v>
      </c>
      <c r="I575" t="s">
        <v>15</v>
      </c>
      <c r="J575">
        <v>1</v>
      </c>
      <c r="K575">
        <v>1</v>
      </c>
      <c r="L575" t="s">
        <v>16</v>
      </c>
    </row>
    <row r="576" spans="1:13" x14ac:dyDescent="0.35">
      <c r="A576" t="s">
        <v>1158</v>
      </c>
      <c r="B576">
        <v>16.354267629999999</v>
      </c>
      <c r="C576">
        <v>1.776932424</v>
      </c>
      <c r="D576">
        <v>0.68980497200000002</v>
      </c>
      <c r="E576">
        <v>3.3859E-4</v>
      </c>
      <c r="F576">
        <v>1.797992E-2</v>
      </c>
      <c r="G576" t="s">
        <v>888</v>
      </c>
      <c r="H576" t="s">
        <v>1159</v>
      </c>
      <c r="I576" t="s">
        <v>15</v>
      </c>
      <c r="J576">
        <v>1</v>
      </c>
      <c r="K576">
        <v>1</v>
      </c>
      <c r="L576" t="s">
        <v>16</v>
      </c>
      <c r="M576">
        <v>1</v>
      </c>
    </row>
    <row r="577" spans="1:13" x14ac:dyDescent="0.35">
      <c r="A577" t="s">
        <v>1136</v>
      </c>
      <c r="B577">
        <v>13.501166830000001</v>
      </c>
      <c r="C577">
        <v>1.193217634</v>
      </c>
      <c r="D577">
        <v>0.33814407600000002</v>
      </c>
      <c r="E577" s="1">
        <v>1.9899999999999999E-5</v>
      </c>
      <c r="F577">
        <v>2.3817180000000001E-3</v>
      </c>
      <c r="G577" t="s">
        <v>888</v>
      </c>
      <c r="H577" t="s">
        <v>1137</v>
      </c>
      <c r="I577" t="s">
        <v>15</v>
      </c>
      <c r="J577">
        <v>1</v>
      </c>
      <c r="K577">
        <v>1</v>
      </c>
      <c r="L577" t="s">
        <v>16</v>
      </c>
    </row>
    <row r="578" spans="1:13" x14ac:dyDescent="0.35">
      <c r="A578" t="s">
        <v>887</v>
      </c>
      <c r="B578">
        <v>12.084476609999999</v>
      </c>
      <c r="C578">
        <v>-2.1248175819999999</v>
      </c>
      <c r="D578">
        <v>0.78944076900000004</v>
      </c>
      <c r="E578">
        <v>2.13582E-4</v>
      </c>
      <c r="F578">
        <v>1.2933874999999999E-2</v>
      </c>
      <c r="G578" t="s">
        <v>888</v>
      </c>
      <c r="H578" t="s">
        <v>889</v>
      </c>
      <c r="I578" t="s">
        <v>15</v>
      </c>
      <c r="J578">
        <v>1</v>
      </c>
      <c r="K578">
        <v>-1</v>
      </c>
      <c r="L578" t="s">
        <v>16</v>
      </c>
      <c r="M578">
        <v>1</v>
      </c>
    </row>
    <row r="579" spans="1:13" x14ac:dyDescent="0.35">
      <c r="A579" t="s">
        <v>992</v>
      </c>
      <c r="B579">
        <v>25.259905499999999</v>
      </c>
      <c r="C579">
        <v>-0.66480318900000002</v>
      </c>
      <c r="D579">
        <v>0.231369674</v>
      </c>
      <c r="E579">
        <v>2.4857900000000002E-4</v>
      </c>
      <c r="F579">
        <v>1.4398630000000001E-2</v>
      </c>
      <c r="G579" t="s">
        <v>888</v>
      </c>
      <c r="H579" t="s">
        <v>993</v>
      </c>
      <c r="I579" t="s">
        <v>15</v>
      </c>
      <c r="J579">
        <v>1</v>
      </c>
      <c r="K579">
        <v>-1</v>
      </c>
      <c r="L579" t="s">
        <v>16</v>
      </c>
    </row>
    <row r="580" spans="1:13" x14ac:dyDescent="0.35">
      <c r="A580" t="s">
        <v>914</v>
      </c>
      <c r="B580">
        <v>20.689001690000001</v>
      </c>
      <c r="C580">
        <v>-1.313123431</v>
      </c>
      <c r="D580">
        <v>0.52584826900000003</v>
      </c>
      <c r="E580">
        <v>4.0010600000000001E-4</v>
      </c>
      <c r="F580">
        <v>2.0043021000000001E-2</v>
      </c>
      <c r="G580" t="s">
        <v>888</v>
      </c>
      <c r="H580" t="s">
        <v>915</v>
      </c>
      <c r="I580" t="s">
        <v>15</v>
      </c>
      <c r="J580">
        <v>1</v>
      </c>
      <c r="K580">
        <v>-1</v>
      </c>
      <c r="L580" t="s">
        <v>16</v>
      </c>
      <c r="M580">
        <v>1</v>
      </c>
    </row>
    <row r="581" spans="1:13" x14ac:dyDescent="0.35">
      <c r="A581" t="s">
        <v>1122</v>
      </c>
      <c r="B581">
        <v>16.142908089999999</v>
      </c>
      <c r="C581">
        <v>1.0679552290000001</v>
      </c>
      <c r="D581">
        <v>0.47942946199999997</v>
      </c>
      <c r="E581">
        <v>9.1936000000000003E-4</v>
      </c>
      <c r="F581">
        <v>3.5830686E-2</v>
      </c>
      <c r="G581" t="s">
        <v>888</v>
      </c>
      <c r="H581" t="s">
        <v>1123</v>
      </c>
      <c r="I581" t="s">
        <v>15</v>
      </c>
      <c r="J581">
        <v>1</v>
      </c>
      <c r="K581">
        <v>1</v>
      </c>
      <c r="L581" t="s">
        <v>16</v>
      </c>
      <c r="M581">
        <v>1</v>
      </c>
    </row>
    <row r="582" spans="1:13" x14ac:dyDescent="0.35">
      <c r="A582" t="s">
        <v>902</v>
      </c>
      <c r="B582">
        <v>10.217173799999999</v>
      </c>
      <c r="C582">
        <v>-1.6132665509999999</v>
      </c>
      <c r="D582">
        <v>0.76723768800000003</v>
      </c>
      <c r="E582">
        <v>8.9655300000000002E-4</v>
      </c>
      <c r="F582">
        <v>3.5301304999999998E-2</v>
      </c>
      <c r="G582" t="s">
        <v>888</v>
      </c>
      <c r="H582" t="s">
        <v>903</v>
      </c>
      <c r="I582" t="s">
        <v>15</v>
      </c>
      <c r="J582">
        <v>1</v>
      </c>
      <c r="K582">
        <v>-1</v>
      </c>
      <c r="L582" t="s">
        <v>16</v>
      </c>
      <c r="M582">
        <v>1</v>
      </c>
    </row>
    <row r="583" spans="1:13" x14ac:dyDescent="0.35">
      <c r="A583" t="s">
        <v>1164</v>
      </c>
      <c r="B583">
        <v>19.04274654</v>
      </c>
      <c r="C583">
        <v>2.069615792</v>
      </c>
      <c r="D583">
        <v>0.70536992099999996</v>
      </c>
      <c r="E583">
        <v>1.14815E-4</v>
      </c>
      <c r="F583">
        <v>8.6841790000000002E-3</v>
      </c>
      <c r="G583" t="s">
        <v>888</v>
      </c>
      <c r="H583" t="s">
        <v>1165</v>
      </c>
      <c r="I583" t="s">
        <v>15</v>
      </c>
      <c r="J583">
        <v>1</v>
      </c>
      <c r="K583">
        <v>1</v>
      </c>
      <c r="L583" t="s">
        <v>16</v>
      </c>
      <c r="M583">
        <v>1</v>
      </c>
    </row>
    <row r="584" spans="1:13" x14ac:dyDescent="0.35">
      <c r="A584" t="s">
        <v>1120</v>
      </c>
      <c r="B584">
        <v>8.8537450290000006</v>
      </c>
      <c r="C584">
        <v>1.0465119380000001</v>
      </c>
      <c r="D584">
        <v>0.344384246</v>
      </c>
      <c r="E584">
        <v>1.13835E-4</v>
      </c>
      <c r="F584">
        <v>8.6442180000000004E-3</v>
      </c>
      <c r="G584" t="s">
        <v>888</v>
      </c>
      <c r="H584" t="s">
        <v>1121</v>
      </c>
      <c r="I584" t="s">
        <v>15</v>
      </c>
      <c r="J584">
        <v>1</v>
      </c>
      <c r="K584">
        <v>1</v>
      </c>
      <c r="L584" t="s">
        <v>16</v>
      </c>
      <c r="M584">
        <v>1</v>
      </c>
    </row>
    <row r="585" spans="1:13" x14ac:dyDescent="0.35">
      <c r="A585" t="s">
        <v>894</v>
      </c>
      <c r="B585">
        <v>135.79231350000001</v>
      </c>
      <c r="C585">
        <v>-2.0387276330000002</v>
      </c>
      <c r="D585">
        <v>0.73616300199999996</v>
      </c>
      <c r="E585">
        <v>1.53881E-4</v>
      </c>
      <c r="F585">
        <v>1.0405157E-2</v>
      </c>
      <c r="G585" t="s">
        <v>888</v>
      </c>
      <c r="H585" t="s">
        <v>895</v>
      </c>
      <c r="I585" t="s">
        <v>15</v>
      </c>
      <c r="J585">
        <v>1</v>
      </c>
      <c r="K585">
        <v>-1</v>
      </c>
      <c r="L585" t="s">
        <v>16</v>
      </c>
      <c r="M585">
        <v>1</v>
      </c>
    </row>
    <row r="586" spans="1:13" x14ac:dyDescent="0.35">
      <c r="A586" t="s">
        <v>1098</v>
      </c>
      <c r="B586">
        <v>64.491231229999997</v>
      </c>
      <c r="C586">
        <v>0.86722772199999998</v>
      </c>
      <c r="D586">
        <v>0.325673669</v>
      </c>
      <c r="E586">
        <v>3.6501399999999999E-4</v>
      </c>
      <c r="F586">
        <v>1.8827263E-2</v>
      </c>
      <c r="G586" t="s">
        <v>888</v>
      </c>
      <c r="H586" t="s">
        <v>1099</v>
      </c>
      <c r="I586" t="s">
        <v>15</v>
      </c>
      <c r="J586">
        <v>1</v>
      </c>
      <c r="K586">
        <v>1</v>
      </c>
      <c r="L586" t="s">
        <v>16</v>
      </c>
    </row>
    <row r="587" spans="1:13" x14ac:dyDescent="0.35">
      <c r="A587" t="s">
        <v>988</v>
      </c>
      <c r="B587">
        <v>100.9403095</v>
      </c>
      <c r="C587">
        <v>-0.68439382400000004</v>
      </c>
      <c r="D587">
        <v>0.234887871</v>
      </c>
      <c r="E587">
        <v>2.0712399999999999E-4</v>
      </c>
      <c r="F587">
        <v>1.2622680000000001E-2</v>
      </c>
      <c r="G587" t="s">
        <v>888</v>
      </c>
      <c r="H587" t="s">
        <v>989</v>
      </c>
      <c r="I587" t="s">
        <v>15</v>
      </c>
      <c r="J587">
        <v>1</v>
      </c>
      <c r="K587">
        <v>-1</v>
      </c>
      <c r="L587" t="s">
        <v>16</v>
      </c>
      <c r="M587">
        <v>1</v>
      </c>
    </row>
    <row r="588" spans="1:13" x14ac:dyDescent="0.35">
      <c r="A588" t="s">
        <v>904</v>
      </c>
      <c r="B588">
        <v>7.3866556550000002</v>
      </c>
      <c r="C588">
        <v>-1.479962996</v>
      </c>
      <c r="D588">
        <v>0.62513477299999998</v>
      </c>
      <c r="E588">
        <v>5.6636299999999996E-4</v>
      </c>
      <c r="F588">
        <v>2.5621550999999999E-2</v>
      </c>
      <c r="G588" t="s">
        <v>888</v>
      </c>
      <c r="H588" t="s">
        <v>905</v>
      </c>
      <c r="I588" t="s">
        <v>15</v>
      </c>
      <c r="J588">
        <v>1</v>
      </c>
      <c r="K588">
        <v>-1</v>
      </c>
      <c r="L588" t="s">
        <v>16</v>
      </c>
      <c r="M588">
        <v>1</v>
      </c>
    </row>
    <row r="589" spans="1:13" x14ac:dyDescent="0.35">
      <c r="A589" t="s">
        <v>1024</v>
      </c>
      <c r="B589">
        <v>101.4069951</v>
      </c>
      <c r="C589">
        <v>-0.14656259099999999</v>
      </c>
      <c r="D589">
        <v>0.28666209500000001</v>
      </c>
      <c r="E589" s="1">
        <v>3.15E-5</v>
      </c>
      <c r="F589">
        <v>3.256054E-3</v>
      </c>
      <c r="G589" t="s">
        <v>888</v>
      </c>
      <c r="H589" t="s">
        <v>1025</v>
      </c>
      <c r="I589" t="s">
        <v>15</v>
      </c>
      <c r="J589">
        <v>1</v>
      </c>
      <c r="K589">
        <v>-1</v>
      </c>
      <c r="L589" t="s">
        <v>16</v>
      </c>
      <c r="M589">
        <v>1</v>
      </c>
    </row>
    <row r="590" spans="1:13" x14ac:dyDescent="0.35">
      <c r="A590" t="s">
        <v>1088</v>
      </c>
      <c r="B590">
        <v>9.7640812710000002</v>
      </c>
      <c r="C590">
        <v>0.79299797100000002</v>
      </c>
      <c r="D590">
        <v>0.35033571099999999</v>
      </c>
      <c r="E590">
        <v>1.0490390000000001E-3</v>
      </c>
      <c r="F590">
        <v>3.8979424999999998E-2</v>
      </c>
      <c r="G590" t="s">
        <v>888</v>
      </c>
      <c r="H590" t="s">
        <v>1089</v>
      </c>
      <c r="I590" t="s">
        <v>15</v>
      </c>
      <c r="J590">
        <v>1</v>
      </c>
      <c r="K590">
        <v>1</v>
      </c>
      <c r="L590" t="s">
        <v>16</v>
      </c>
      <c r="M590">
        <v>1</v>
      </c>
    </row>
    <row r="591" spans="1:13" x14ac:dyDescent="0.35">
      <c r="A591" t="s">
        <v>1070</v>
      </c>
      <c r="B591">
        <v>120.0020715</v>
      </c>
      <c r="C591">
        <v>0.670717428</v>
      </c>
      <c r="D591">
        <v>0.16087193799999999</v>
      </c>
      <c r="E591" s="1">
        <v>2.2299999999999998E-6</v>
      </c>
      <c r="F591">
        <v>4.4562699999999998E-4</v>
      </c>
      <c r="G591" t="s">
        <v>888</v>
      </c>
      <c r="H591" t="s">
        <v>1071</v>
      </c>
      <c r="I591" t="s">
        <v>15</v>
      </c>
      <c r="J591">
        <v>1</v>
      </c>
      <c r="K591">
        <v>1</v>
      </c>
      <c r="L591" t="s">
        <v>16</v>
      </c>
      <c r="M591">
        <v>1</v>
      </c>
    </row>
    <row r="592" spans="1:13" x14ac:dyDescent="0.35">
      <c r="A592" t="s">
        <v>1060</v>
      </c>
      <c r="B592">
        <v>44.882366079999997</v>
      </c>
      <c r="C592">
        <v>0.60279894899999997</v>
      </c>
      <c r="D592">
        <v>0.21004890500000001</v>
      </c>
      <c r="E592">
        <v>2.8483099999999998E-4</v>
      </c>
      <c r="F592">
        <v>1.5811359000000001E-2</v>
      </c>
      <c r="G592" t="s">
        <v>888</v>
      </c>
      <c r="H592" t="s">
        <v>1061</v>
      </c>
      <c r="I592" t="s">
        <v>15</v>
      </c>
      <c r="J592">
        <v>1</v>
      </c>
      <c r="K592">
        <v>1</v>
      </c>
      <c r="L592" t="s">
        <v>16</v>
      </c>
      <c r="M592">
        <v>1</v>
      </c>
    </row>
    <row r="593" spans="1:13" x14ac:dyDescent="0.35">
      <c r="A593" t="s">
        <v>1010</v>
      </c>
      <c r="B593">
        <v>56.906965159999999</v>
      </c>
      <c r="C593">
        <v>-0.52138521000000004</v>
      </c>
      <c r="D593">
        <v>0.219267501</v>
      </c>
      <c r="E593">
        <v>1.269042E-3</v>
      </c>
      <c r="F593">
        <v>4.4114353000000002E-2</v>
      </c>
      <c r="G593" t="s">
        <v>888</v>
      </c>
      <c r="H593" t="s">
        <v>1011</v>
      </c>
      <c r="I593" t="s">
        <v>15</v>
      </c>
      <c r="J593">
        <v>1</v>
      </c>
      <c r="K593">
        <v>-1</v>
      </c>
      <c r="L593" t="s">
        <v>16</v>
      </c>
      <c r="M593">
        <v>1</v>
      </c>
    </row>
    <row r="594" spans="1:13" x14ac:dyDescent="0.35">
      <c r="A594" t="s">
        <v>1162</v>
      </c>
      <c r="B594">
        <v>40.057797209999997</v>
      </c>
      <c r="C594">
        <v>1.8918055540000001</v>
      </c>
      <c r="D594">
        <v>0.58539736399999998</v>
      </c>
      <c r="E594" s="1">
        <v>4.8199999999999999E-5</v>
      </c>
      <c r="F594">
        <v>4.5407879999999996E-3</v>
      </c>
      <c r="G594" t="s">
        <v>888</v>
      </c>
      <c r="H594" t="s">
        <v>1163</v>
      </c>
      <c r="I594" t="s">
        <v>15</v>
      </c>
      <c r="J594">
        <v>1</v>
      </c>
      <c r="K594">
        <v>1</v>
      </c>
      <c r="L594" t="s">
        <v>16</v>
      </c>
    </row>
    <row r="595" spans="1:13" x14ac:dyDescent="0.35">
      <c r="A595" t="s">
        <v>1114</v>
      </c>
      <c r="B595">
        <v>22.654941879999999</v>
      </c>
      <c r="C595">
        <v>1.028536093</v>
      </c>
      <c r="D595">
        <v>0.36382305199999998</v>
      </c>
      <c r="E595">
        <v>1.9949599999999999E-4</v>
      </c>
      <c r="F595">
        <v>1.231469E-2</v>
      </c>
      <c r="G595" t="s">
        <v>888</v>
      </c>
      <c r="H595" t="s">
        <v>1115</v>
      </c>
      <c r="I595" t="s">
        <v>15</v>
      </c>
      <c r="J595">
        <v>1</v>
      </c>
      <c r="K595">
        <v>1</v>
      </c>
      <c r="L595" t="s">
        <v>16</v>
      </c>
      <c r="M595">
        <v>1</v>
      </c>
    </row>
    <row r="596" spans="1:13" x14ac:dyDescent="0.35">
      <c r="A596" t="s">
        <v>1130</v>
      </c>
      <c r="B596">
        <v>24.076036940000002</v>
      </c>
      <c r="C596">
        <v>1.137463342</v>
      </c>
      <c r="D596">
        <v>0.40783543999999999</v>
      </c>
      <c r="E596">
        <v>2.21568E-4</v>
      </c>
      <c r="F596">
        <v>1.3291290000000001E-2</v>
      </c>
      <c r="G596" t="s">
        <v>888</v>
      </c>
      <c r="H596" t="s">
        <v>1131</v>
      </c>
      <c r="I596" t="s">
        <v>15</v>
      </c>
      <c r="J596">
        <v>1</v>
      </c>
      <c r="K596">
        <v>1</v>
      </c>
      <c r="L596" t="s">
        <v>16</v>
      </c>
      <c r="M596">
        <v>1</v>
      </c>
    </row>
    <row r="597" spans="1:13" x14ac:dyDescent="0.35">
      <c r="A597" t="s">
        <v>1172</v>
      </c>
      <c r="B597">
        <v>119.638632</v>
      </c>
      <c r="C597">
        <v>2.2964613269999998</v>
      </c>
      <c r="D597">
        <v>0.63210303300000004</v>
      </c>
      <c r="E597" s="1">
        <v>1.1199999999999999E-5</v>
      </c>
      <c r="F597">
        <v>1.514528E-3</v>
      </c>
      <c r="G597" t="s">
        <v>888</v>
      </c>
      <c r="H597" t="s">
        <v>1173</v>
      </c>
      <c r="I597" t="s">
        <v>15</v>
      </c>
      <c r="J597">
        <v>1</v>
      </c>
      <c r="K597">
        <v>1</v>
      </c>
      <c r="L597" t="s">
        <v>16</v>
      </c>
      <c r="M597">
        <v>1</v>
      </c>
    </row>
  </sheetData>
  <sortState xmlns:xlrd2="http://schemas.microsoft.com/office/spreadsheetml/2017/richdata2" ref="A2:M597">
    <sortCondition ref="G2:G597"/>
    <sortCondition ref="H2:H5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2"/>
  <sheetViews>
    <sheetView workbookViewId="0">
      <selection activeCell="N1" sqref="A1:N1048576"/>
    </sheetView>
  </sheetViews>
  <sheetFormatPr defaultRowHeight="14.5" x14ac:dyDescent="0.35"/>
  <cols>
    <col min="1" max="1" width="13.1796875" bestFit="1" customWidth="1"/>
    <col min="2" max="2" width="11.81640625" bestFit="1" customWidth="1"/>
    <col min="3" max="3" width="14.08984375" bestFit="1" customWidth="1"/>
    <col min="4" max="6" width="11.81640625" bestFit="1" customWidth="1"/>
    <col min="7" max="7" width="14.26953125" bestFit="1" customWidth="1"/>
    <col min="8" max="8" width="85.6328125" bestFit="1" customWidth="1"/>
    <col min="9" max="9" width="7.54296875" bestFit="1" customWidth="1"/>
    <col min="10" max="10" width="5.54296875" bestFit="1" customWidth="1"/>
    <col min="11" max="11" width="10.36328125" bestFit="1" customWidth="1"/>
    <col min="12" max="12" width="17.269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2166</v>
      </c>
    </row>
    <row r="2" spans="1:14" x14ac:dyDescent="0.35">
      <c r="A2" t="s">
        <v>506</v>
      </c>
      <c r="B2">
        <v>1585.3905910000001</v>
      </c>
      <c r="C2">
        <v>0.60226055499999998</v>
      </c>
      <c r="D2">
        <v>0.17172156099999999</v>
      </c>
      <c r="E2" s="1">
        <v>3.1300000000000002E-5</v>
      </c>
      <c r="F2">
        <v>2.9205419999999999E-3</v>
      </c>
      <c r="G2" t="s">
        <v>13</v>
      </c>
      <c r="H2" t="s">
        <v>507</v>
      </c>
      <c r="I2" t="s">
        <v>15</v>
      </c>
      <c r="J2">
        <v>1</v>
      </c>
      <c r="K2">
        <v>1</v>
      </c>
      <c r="L2" t="s">
        <v>1192</v>
      </c>
      <c r="N2" t="s">
        <v>2181</v>
      </c>
    </row>
    <row r="3" spans="1:14" x14ac:dyDescent="0.35">
      <c r="A3" t="s">
        <v>868</v>
      </c>
      <c r="B3">
        <v>170.74435769999999</v>
      </c>
      <c r="C3">
        <v>3.083198603</v>
      </c>
      <c r="D3">
        <v>0.59313384899999999</v>
      </c>
      <c r="E3" s="1">
        <v>8.2900000000000001E-9</v>
      </c>
      <c r="F3" s="1">
        <v>3.3100000000000001E-6</v>
      </c>
      <c r="G3" t="s">
        <v>13</v>
      </c>
      <c r="H3" t="s">
        <v>869</v>
      </c>
      <c r="I3" t="s">
        <v>15</v>
      </c>
      <c r="J3">
        <v>1</v>
      </c>
      <c r="K3">
        <v>1</v>
      </c>
      <c r="L3" t="s">
        <v>1192</v>
      </c>
      <c r="N3" t="s">
        <v>2181</v>
      </c>
    </row>
    <row r="4" spans="1:14" x14ac:dyDescent="0.35">
      <c r="A4" t="s">
        <v>801</v>
      </c>
      <c r="B4">
        <v>208.05712360000001</v>
      </c>
      <c r="C4">
        <v>0.99932264999999998</v>
      </c>
      <c r="D4">
        <v>0.42546403900000002</v>
      </c>
      <c r="E4">
        <v>6.6887999999999995E-4</v>
      </c>
      <c r="F4">
        <v>2.7531587E-2</v>
      </c>
      <c r="G4" t="s">
        <v>13</v>
      </c>
      <c r="H4" t="s">
        <v>802</v>
      </c>
      <c r="I4" t="s">
        <v>15</v>
      </c>
      <c r="J4">
        <v>1</v>
      </c>
      <c r="K4">
        <v>1</v>
      </c>
      <c r="L4" t="s">
        <v>1192</v>
      </c>
      <c r="N4" t="s">
        <v>2181</v>
      </c>
    </row>
    <row r="5" spans="1:14" x14ac:dyDescent="0.35">
      <c r="A5" t="s">
        <v>1839</v>
      </c>
      <c r="B5">
        <v>51.555598009999997</v>
      </c>
      <c r="C5">
        <v>2.3868167159999998</v>
      </c>
      <c r="D5">
        <v>0.88809158200000005</v>
      </c>
      <c r="E5">
        <v>1.97951E-4</v>
      </c>
      <c r="F5">
        <v>1.1893849E-2</v>
      </c>
      <c r="G5" t="s">
        <v>13</v>
      </c>
      <c r="H5" t="s">
        <v>1840</v>
      </c>
      <c r="I5" t="s">
        <v>15</v>
      </c>
      <c r="J5">
        <v>1</v>
      </c>
      <c r="K5">
        <v>1</v>
      </c>
      <c r="L5" t="s">
        <v>1192</v>
      </c>
      <c r="M5">
        <v>1</v>
      </c>
      <c r="N5" t="s">
        <v>2181</v>
      </c>
    </row>
    <row r="6" spans="1:14" x14ac:dyDescent="0.35">
      <c r="A6" t="s">
        <v>1211</v>
      </c>
      <c r="B6">
        <v>212.3787983</v>
      </c>
      <c r="C6">
        <v>-1.5752108140000001</v>
      </c>
      <c r="D6">
        <v>0.381103162</v>
      </c>
      <c r="E6" s="1">
        <v>1.4899999999999999E-6</v>
      </c>
      <c r="F6">
        <v>2.4795600000000002E-4</v>
      </c>
      <c r="G6" t="s">
        <v>13</v>
      </c>
      <c r="H6" t="s">
        <v>51</v>
      </c>
      <c r="I6" t="s">
        <v>15</v>
      </c>
      <c r="J6">
        <v>1</v>
      </c>
      <c r="K6">
        <v>-1</v>
      </c>
      <c r="L6" t="s">
        <v>1192</v>
      </c>
      <c r="M6">
        <v>1</v>
      </c>
      <c r="N6" t="s">
        <v>2181</v>
      </c>
    </row>
    <row r="7" spans="1:14" x14ac:dyDescent="0.35">
      <c r="A7" t="s">
        <v>1246</v>
      </c>
      <c r="B7">
        <v>102.8265755</v>
      </c>
      <c r="C7">
        <v>-1.134788074</v>
      </c>
      <c r="D7">
        <v>0.51029407900000001</v>
      </c>
      <c r="E7">
        <v>8.0488000000000001E-4</v>
      </c>
      <c r="F7">
        <v>3.1194032E-2</v>
      </c>
      <c r="G7" t="s">
        <v>13</v>
      </c>
      <c r="H7" t="s">
        <v>51</v>
      </c>
      <c r="I7" t="s">
        <v>15</v>
      </c>
      <c r="J7">
        <v>1</v>
      </c>
      <c r="K7">
        <v>-1</v>
      </c>
      <c r="L7" t="s">
        <v>1192</v>
      </c>
      <c r="M7">
        <v>1</v>
      </c>
      <c r="N7" t="s">
        <v>2181</v>
      </c>
    </row>
    <row r="8" spans="1:14" x14ac:dyDescent="0.35">
      <c r="A8" t="s">
        <v>60</v>
      </c>
      <c r="B8">
        <v>12.47151773</v>
      </c>
      <c r="C8">
        <v>-1.2752408</v>
      </c>
      <c r="D8">
        <v>0.60485457399999998</v>
      </c>
      <c r="E8">
        <v>1.001903E-3</v>
      </c>
      <c r="F8">
        <v>3.6030135999999997E-2</v>
      </c>
      <c r="G8" t="s">
        <v>13</v>
      </c>
      <c r="H8" t="s">
        <v>35</v>
      </c>
      <c r="I8" t="s">
        <v>15</v>
      </c>
      <c r="J8">
        <v>1</v>
      </c>
      <c r="K8">
        <v>-1</v>
      </c>
      <c r="L8" t="s">
        <v>1192</v>
      </c>
      <c r="N8" t="s">
        <v>2181</v>
      </c>
    </row>
    <row r="9" spans="1:14" x14ac:dyDescent="0.35">
      <c r="A9" t="s">
        <v>848</v>
      </c>
      <c r="B9">
        <v>134.5129709</v>
      </c>
      <c r="C9">
        <v>2.0075643059999999</v>
      </c>
      <c r="D9">
        <v>0.67589682900000003</v>
      </c>
      <c r="E9" s="1">
        <v>9.7200000000000004E-5</v>
      </c>
      <c r="F9">
        <v>6.9609240000000003E-3</v>
      </c>
      <c r="G9" t="s">
        <v>13</v>
      </c>
      <c r="H9" t="s">
        <v>849</v>
      </c>
      <c r="I9" t="s">
        <v>15</v>
      </c>
      <c r="J9">
        <v>1</v>
      </c>
      <c r="K9">
        <v>1</v>
      </c>
      <c r="L9" t="s">
        <v>1192</v>
      </c>
      <c r="N9" t="s">
        <v>2181</v>
      </c>
    </row>
    <row r="10" spans="1:14" x14ac:dyDescent="0.35">
      <c r="A10" t="s">
        <v>1201</v>
      </c>
      <c r="B10">
        <v>11.863308139999999</v>
      </c>
      <c r="C10">
        <v>-1.9916404830000001</v>
      </c>
      <c r="D10">
        <v>0.43434578400000001</v>
      </c>
      <c r="E10" s="1">
        <v>2.23E-7</v>
      </c>
      <c r="F10" s="1">
        <v>5.24E-5</v>
      </c>
      <c r="G10" t="s">
        <v>13</v>
      </c>
      <c r="H10" t="s">
        <v>1202</v>
      </c>
      <c r="I10" t="s">
        <v>15</v>
      </c>
      <c r="J10">
        <v>1</v>
      </c>
      <c r="K10">
        <v>-1</v>
      </c>
      <c r="L10" t="s">
        <v>1192</v>
      </c>
      <c r="M10">
        <v>1</v>
      </c>
      <c r="N10" t="s">
        <v>2181</v>
      </c>
    </row>
    <row r="11" spans="1:14" x14ac:dyDescent="0.35">
      <c r="A11" t="s">
        <v>1259</v>
      </c>
      <c r="B11">
        <v>172.77912749999999</v>
      </c>
      <c r="C11">
        <v>-1.0345697739999999</v>
      </c>
      <c r="D11">
        <v>0.30308647900000002</v>
      </c>
      <c r="E11" s="1">
        <v>2.8200000000000001E-5</v>
      </c>
      <c r="F11">
        <v>2.6625770000000002E-3</v>
      </c>
      <c r="G11" t="s">
        <v>13</v>
      </c>
      <c r="H11" t="s">
        <v>1260</v>
      </c>
      <c r="I11" t="s">
        <v>15</v>
      </c>
      <c r="J11">
        <v>1</v>
      </c>
      <c r="K11">
        <v>-1</v>
      </c>
      <c r="L11" t="s">
        <v>1192</v>
      </c>
      <c r="M11">
        <v>1</v>
      </c>
      <c r="N11" t="s">
        <v>2181</v>
      </c>
    </row>
    <row r="12" spans="1:14" x14ac:dyDescent="0.35">
      <c r="A12" t="s">
        <v>1251</v>
      </c>
      <c r="B12">
        <v>8.6478091189999997</v>
      </c>
      <c r="C12">
        <v>-1.0889068070000001</v>
      </c>
      <c r="D12">
        <v>0.39140493900000001</v>
      </c>
      <c r="E12">
        <v>2.2832500000000001E-4</v>
      </c>
      <c r="F12">
        <v>1.3067405000000001E-2</v>
      </c>
      <c r="G12" t="s">
        <v>13</v>
      </c>
      <c r="H12" t="s">
        <v>1252</v>
      </c>
      <c r="I12" t="s">
        <v>15</v>
      </c>
      <c r="J12">
        <v>1</v>
      </c>
      <c r="K12">
        <v>-1</v>
      </c>
      <c r="L12" t="s">
        <v>1192</v>
      </c>
      <c r="M12">
        <v>1</v>
      </c>
      <c r="N12" t="s">
        <v>2181</v>
      </c>
    </row>
    <row r="13" spans="1:14" x14ac:dyDescent="0.35">
      <c r="A13" t="s">
        <v>1289</v>
      </c>
      <c r="B13">
        <v>192.3013296</v>
      </c>
      <c r="C13">
        <v>-0.79001030400000005</v>
      </c>
      <c r="D13">
        <v>0.20317474299999999</v>
      </c>
      <c r="E13" s="1">
        <v>5.5300000000000004E-6</v>
      </c>
      <c r="F13">
        <v>7.3116499999999998E-4</v>
      </c>
      <c r="G13" t="s">
        <v>13</v>
      </c>
      <c r="H13" t="s">
        <v>1252</v>
      </c>
      <c r="I13" t="s">
        <v>15</v>
      </c>
      <c r="J13">
        <v>1</v>
      </c>
      <c r="K13">
        <v>-1</v>
      </c>
      <c r="L13" t="s">
        <v>1192</v>
      </c>
      <c r="M13">
        <v>1</v>
      </c>
      <c r="N13" t="s">
        <v>2181</v>
      </c>
    </row>
    <row r="14" spans="1:14" x14ac:dyDescent="0.35">
      <c r="A14" t="s">
        <v>1234</v>
      </c>
      <c r="B14">
        <v>30.863124939999999</v>
      </c>
      <c r="C14">
        <v>-1.2415623280000001</v>
      </c>
      <c r="D14">
        <v>0.59234674499999995</v>
      </c>
      <c r="E14">
        <v>1.025029E-3</v>
      </c>
      <c r="F14">
        <v>3.6581447000000003E-2</v>
      </c>
      <c r="G14" t="s">
        <v>13</v>
      </c>
      <c r="H14" t="s">
        <v>1235</v>
      </c>
      <c r="I14" t="s">
        <v>15</v>
      </c>
      <c r="J14">
        <v>1</v>
      </c>
      <c r="K14">
        <v>-1</v>
      </c>
      <c r="L14" t="s">
        <v>1192</v>
      </c>
      <c r="M14">
        <v>1</v>
      </c>
      <c r="N14" t="s">
        <v>2181</v>
      </c>
    </row>
    <row r="15" spans="1:14" x14ac:dyDescent="0.35">
      <c r="A15" t="s">
        <v>1579</v>
      </c>
      <c r="B15">
        <v>63.198811139999997</v>
      </c>
      <c r="C15">
        <v>-0.16561590200000001</v>
      </c>
      <c r="D15">
        <v>0.322808398</v>
      </c>
      <c r="E15">
        <v>1.636948E-3</v>
      </c>
      <c r="F15">
        <v>4.8544700000000003E-2</v>
      </c>
      <c r="G15" t="s">
        <v>13</v>
      </c>
      <c r="H15" t="s">
        <v>1580</v>
      </c>
      <c r="I15" t="s">
        <v>15</v>
      </c>
      <c r="J15">
        <v>1</v>
      </c>
      <c r="K15">
        <v>-1</v>
      </c>
      <c r="L15" t="s">
        <v>1192</v>
      </c>
      <c r="M15">
        <v>1</v>
      </c>
      <c r="N15" t="s">
        <v>2181</v>
      </c>
    </row>
    <row r="16" spans="1:14" x14ac:dyDescent="0.35">
      <c r="A16" t="s">
        <v>1435</v>
      </c>
      <c r="B16">
        <v>41.821336979999998</v>
      </c>
      <c r="C16">
        <v>-0.48405307800000003</v>
      </c>
      <c r="D16">
        <v>0.21532923900000001</v>
      </c>
      <c r="E16">
        <v>1.7455820000000001E-3</v>
      </c>
      <c r="F16">
        <v>4.9648584000000003E-2</v>
      </c>
      <c r="G16" t="s">
        <v>13</v>
      </c>
      <c r="H16" t="s">
        <v>1436</v>
      </c>
      <c r="I16" t="s">
        <v>15</v>
      </c>
      <c r="J16">
        <v>1</v>
      </c>
      <c r="K16">
        <v>-1</v>
      </c>
      <c r="L16" t="s">
        <v>1192</v>
      </c>
      <c r="M16">
        <v>1</v>
      </c>
      <c r="N16" t="s">
        <v>2181</v>
      </c>
    </row>
    <row r="17" spans="1:14" x14ac:dyDescent="0.35">
      <c r="A17" t="s">
        <v>1716</v>
      </c>
      <c r="B17">
        <v>29.812798740000002</v>
      </c>
      <c r="C17">
        <v>0.61953912799999999</v>
      </c>
      <c r="D17">
        <v>0.24705785299999999</v>
      </c>
      <c r="E17">
        <v>6.8604600000000005E-4</v>
      </c>
      <c r="F17">
        <v>2.8050090999999999E-2</v>
      </c>
      <c r="G17" t="s">
        <v>13</v>
      </c>
      <c r="H17" t="s">
        <v>1717</v>
      </c>
      <c r="I17" t="s">
        <v>15</v>
      </c>
      <c r="J17">
        <v>1</v>
      </c>
      <c r="K17">
        <v>1</v>
      </c>
      <c r="L17" t="s">
        <v>1192</v>
      </c>
      <c r="M17">
        <v>1</v>
      </c>
      <c r="N17" t="s">
        <v>2181</v>
      </c>
    </row>
    <row r="18" spans="1:14" x14ac:dyDescent="0.35">
      <c r="A18" t="s">
        <v>1722</v>
      </c>
      <c r="B18">
        <v>23.099236820000002</v>
      </c>
      <c r="C18">
        <v>0.65129263400000004</v>
      </c>
      <c r="D18">
        <v>0.223570304</v>
      </c>
      <c r="E18">
        <v>2.0462E-4</v>
      </c>
      <c r="F18">
        <v>1.2096973E-2</v>
      </c>
      <c r="G18" t="s">
        <v>13</v>
      </c>
      <c r="H18" t="s">
        <v>714</v>
      </c>
      <c r="I18" t="s">
        <v>15</v>
      </c>
      <c r="J18">
        <v>1</v>
      </c>
      <c r="K18">
        <v>1</v>
      </c>
      <c r="L18" t="s">
        <v>1192</v>
      </c>
      <c r="M18">
        <v>1</v>
      </c>
      <c r="N18" t="s">
        <v>2181</v>
      </c>
    </row>
    <row r="19" spans="1:14" x14ac:dyDescent="0.35">
      <c r="A19" t="s">
        <v>1789</v>
      </c>
      <c r="B19">
        <v>16.975488259999999</v>
      </c>
      <c r="C19">
        <v>0.86658054399999995</v>
      </c>
      <c r="D19">
        <v>0.255500799</v>
      </c>
      <c r="E19" s="1">
        <v>3.6199999999999999E-5</v>
      </c>
      <c r="F19">
        <v>3.3102840000000001E-3</v>
      </c>
      <c r="G19" t="s">
        <v>13</v>
      </c>
      <c r="H19" t="s">
        <v>1790</v>
      </c>
      <c r="I19" t="s">
        <v>15</v>
      </c>
      <c r="J19">
        <v>1</v>
      </c>
      <c r="K19">
        <v>1</v>
      </c>
      <c r="L19" t="s">
        <v>1192</v>
      </c>
      <c r="M19">
        <v>1</v>
      </c>
      <c r="N19" t="s">
        <v>2181</v>
      </c>
    </row>
    <row r="20" spans="1:14" x14ac:dyDescent="0.35">
      <c r="A20" t="s">
        <v>1733</v>
      </c>
      <c r="B20">
        <v>103.16144389999999</v>
      </c>
      <c r="C20">
        <v>0.67668044000000005</v>
      </c>
      <c r="D20">
        <v>0.31460808499999998</v>
      </c>
      <c r="E20">
        <v>1.4054619999999999E-3</v>
      </c>
      <c r="F20">
        <v>4.4019226000000002E-2</v>
      </c>
      <c r="G20" t="s">
        <v>13</v>
      </c>
      <c r="H20" t="s">
        <v>1734</v>
      </c>
      <c r="I20" t="s">
        <v>15</v>
      </c>
      <c r="J20">
        <v>1</v>
      </c>
      <c r="K20">
        <v>1</v>
      </c>
      <c r="L20" t="s">
        <v>1192</v>
      </c>
      <c r="M20">
        <v>1</v>
      </c>
      <c r="N20" t="s">
        <v>2181</v>
      </c>
    </row>
    <row r="21" spans="1:14" x14ac:dyDescent="0.35">
      <c r="A21" t="s">
        <v>739</v>
      </c>
      <c r="B21">
        <v>137.9193751</v>
      </c>
      <c r="C21">
        <v>0.65107968100000002</v>
      </c>
      <c r="D21">
        <v>0.21600233099999999</v>
      </c>
      <c r="E21">
        <v>1.5253700000000001E-4</v>
      </c>
      <c r="F21">
        <v>9.6443220000000003E-3</v>
      </c>
      <c r="G21" t="s">
        <v>13</v>
      </c>
      <c r="H21" t="s">
        <v>740</v>
      </c>
      <c r="I21" t="s">
        <v>15</v>
      </c>
      <c r="J21">
        <v>1</v>
      </c>
      <c r="K21">
        <v>1</v>
      </c>
      <c r="L21" t="s">
        <v>1192</v>
      </c>
      <c r="N21" t="s">
        <v>2181</v>
      </c>
    </row>
    <row r="22" spans="1:14" x14ac:dyDescent="0.35">
      <c r="A22" t="s">
        <v>1533</v>
      </c>
      <c r="B22">
        <v>73.248350900000005</v>
      </c>
      <c r="C22">
        <v>-0.36621247299999998</v>
      </c>
      <c r="D22">
        <v>0.14581238799999999</v>
      </c>
      <c r="E22">
        <v>1.472772E-3</v>
      </c>
      <c r="F22">
        <v>4.5100945000000003E-2</v>
      </c>
      <c r="G22" t="s">
        <v>13</v>
      </c>
      <c r="H22" t="s">
        <v>1534</v>
      </c>
      <c r="I22" t="s">
        <v>15</v>
      </c>
      <c r="J22">
        <v>1</v>
      </c>
      <c r="K22">
        <v>-1</v>
      </c>
      <c r="L22" t="s">
        <v>1192</v>
      </c>
      <c r="M22">
        <v>1</v>
      </c>
      <c r="N22" t="s">
        <v>2181</v>
      </c>
    </row>
    <row r="23" spans="1:14" x14ac:dyDescent="0.35">
      <c r="A23" t="s">
        <v>1772</v>
      </c>
      <c r="B23">
        <v>12.887192089999999</v>
      </c>
      <c r="C23">
        <v>0.75428520499999996</v>
      </c>
      <c r="D23">
        <v>0.34519592599999999</v>
      </c>
      <c r="E23">
        <v>1.215769E-3</v>
      </c>
      <c r="F23">
        <v>4.0537154999999998E-2</v>
      </c>
      <c r="G23" t="s">
        <v>13</v>
      </c>
      <c r="H23" t="s">
        <v>1773</v>
      </c>
      <c r="I23" t="s">
        <v>15</v>
      </c>
      <c r="J23">
        <v>1</v>
      </c>
      <c r="K23">
        <v>1</v>
      </c>
      <c r="L23" t="s">
        <v>1192</v>
      </c>
      <c r="M23">
        <v>1</v>
      </c>
      <c r="N23" t="s">
        <v>2181</v>
      </c>
    </row>
    <row r="24" spans="1:14" x14ac:dyDescent="0.35">
      <c r="A24" t="s">
        <v>1639</v>
      </c>
      <c r="B24">
        <v>46.089904240000003</v>
      </c>
      <c r="C24">
        <v>0.44754876300000002</v>
      </c>
      <c r="D24">
        <v>0.17470090299999999</v>
      </c>
      <c r="E24">
        <v>9.12699E-4</v>
      </c>
      <c r="F24">
        <v>3.3860065000000002E-2</v>
      </c>
      <c r="G24" t="s">
        <v>13</v>
      </c>
      <c r="H24" t="s">
        <v>1640</v>
      </c>
      <c r="I24" t="s">
        <v>15</v>
      </c>
      <c r="J24">
        <v>1</v>
      </c>
      <c r="K24">
        <v>1</v>
      </c>
      <c r="L24" t="s">
        <v>1192</v>
      </c>
      <c r="M24">
        <v>1</v>
      </c>
      <c r="N24" t="s">
        <v>2181</v>
      </c>
    </row>
    <row r="25" spans="1:14" x14ac:dyDescent="0.35">
      <c r="A25" t="s">
        <v>1659</v>
      </c>
      <c r="B25">
        <v>76.796588679999999</v>
      </c>
      <c r="C25">
        <v>0.49546720900000002</v>
      </c>
      <c r="D25">
        <v>0.22338270800000001</v>
      </c>
      <c r="E25">
        <v>1.786602E-3</v>
      </c>
      <c r="F25">
        <v>4.9982245000000002E-2</v>
      </c>
      <c r="G25" t="s">
        <v>13</v>
      </c>
      <c r="H25" t="s">
        <v>1660</v>
      </c>
      <c r="I25" t="s">
        <v>15</v>
      </c>
      <c r="J25">
        <v>1</v>
      </c>
      <c r="K25">
        <v>1</v>
      </c>
      <c r="L25" t="s">
        <v>1192</v>
      </c>
      <c r="M25">
        <v>1</v>
      </c>
      <c r="N25" t="s">
        <v>2181</v>
      </c>
    </row>
    <row r="26" spans="1:14" x14ac:dyDescent="0.35">
      <c r="A26" t="s">
        <v>1667</v>
      </c>
      <c r="B26">
        <v>77.234725470000001</v>
      </c>
      <c r="C26">
        <v>0.51001972100000004</v>
      </c>
      <c r="D26">
        <v>0.22553729</v>
      </c>
      <c r="E26">
        <v>1.5459779999999999E-3</v>
      </c>
      <c r="F26">
        <v>4.6821213E-2</v>
      </c>
      <c r="G26" t="s">
        <v>13</v>
      </c>
      <c r="H26" t="s">
        <v>1668</v>
      </c>
      <c r="I26" t="s">
        <v>15</v>
      </c>
      <c r="J26">
        <v>1</v>
      </c>
      <c r="K26">
        <v>1</v>
      </c>
      <c r="L26" t="s">
        <v>1192</v>
      </c>
      <c r="M26">
        <v>1</v>
      </c>
      <c r="N26" t="s">
        <v>2181</v>
      </c>
    </row>
    <row r="27" spans="1:14" x14ac:dyDescent="0.35">
      <c r="A27" t="s">
        <v>1643</v>
      </c>
      <c r="B27">
        <v>32.40922758</v>
      </c>
      <c r="C27">
        <v>0.45636047000000002</v>
      </c>
      <c r="D27">
        <v>0.19166592800000001</v>
      </c>
      <c r="E27">
        <v>1.418999E-3</v>
      </c>
      <c r="F27">
        <v>4.4265143999999999E-2</v>
      </c>
      <c r="G27" t="s">
        <v>13</v>
      </c>
      <c r="H27" t="s">
        <v>1644</v>
      </c>
      <c r="I27" t="s">
        <v>15</v>
      </c>
      <c r="J27">
        <v>1</v>
      </c>
      <c r="K27">
        <v>1</v>
      </c>
      <c r="L27" t="s">
        <v>1192</v>
      </c>
      <c r="M27">
        <v>1</v>
      </c>
      <c r="N27" t="s">
        <v>2181</v>
      </c>
    </row>
    <row r="28" spans="1:14" x14ac:dyDescent="0.35">
      <c r="A28" t="s">
        <v>1489</v>
      </c>
      <c r="B28">
        <v>313.5790695</v>
      </c>
      <c r="C28">
        <v>-0.43610038299999998</v>
      </c>
      <c r="D28">
        <v>0.13064720199999999</v>
      </c>
      <c r="E28" s="1">
        <v>8.6600000000000004E-5</v>
      </c>
      <c r="F28">
        <v>6.3587060000000004E-3</v>
      </c>
      <c r="G28" t="s">
        <v>13</v>
      </c>
      <c r="H28" t="s">
        <v>1490</v>
      </c>
      <c r="I28" t="s">
        <v>15</v>
      </c>
      <c r="J28">
        <v>1</v>
      </c>
      <c r="K28">
        <v>-1</v>
      </c>
      <c r="L28" t="s">
        <v>1192</v>
      </c>
      <c r="M28">
        <v>1</v>
      </c>
      <c r="N28" t="s">
        <v>2181</v>
      </c>
    </row>
    <row r="29" spans="1:14" x14ac:dyDescent="0.35">
      <c r="A29" t="s">
        <v>872</v>
      </c>
      <c r="B29">
        <v>625.70481870000003</v>
      </c>
      <c r="C29">
        <v>3.3750025020000001</v>
      </c>
      <c r="D29">
        <v>0.53300627</v>
      </c>
      <c r="E29" s="1">
        <v>1.0399999999999999E-11</v>
      </c>
      <c r="F29" s="1">
        <v>6.9500000000000002E-9</v>
      </c>
      <c r="G29" t="s">
        <v>13</v>
      </c>
      <c r="H29" t="s">
        <v>873</v>
      </c>
      <c r="I29" t="s">
        <v>15</v>
      </c>
      <c r="J29">
        <v>1</v>
      </c>
      <c r="K29">
        <v>1</v>
      </c>
      <c r="L29" t="s">
        <v>1192</v>
      </c>
      <c r="N29" t="s">
        <v>2179</v>
      </c>
    </row>
    <row r="30" spans="1:14" x14ac:dyDescent="0.35">
      <c r="A30" t="s">
        <v>813</v>
      </c>
      <c r="B30">
        <v>81.755518359999996</v>
      </c>
      <c r="C30">
        <v>0.68067092900000004</v>
      </c>
      <c r="D30">
        <v>0.13805780200000001</v>
      </c>
      <c r="E30" s="1">
        <v>5.8700000000000003E-8</v>
      </c>
      <c r="F30" s="1">
        <v>1.7E-5</v>
      </c>
      <c r="G30" t="s">
        <v>13</v>
      </c>
      <c r="H30" t="s">
        <v>814</v>
      </c>
      <c r="I30" t="s">
        <v>15</v>
      </c>
      <c r="J30">
        <v>1</v>
      </c>
      <c r="K30">
        <v>1</v>
      </c>
      <c r="L30" t="s">
        <v>1192</v>
      </c>
      <c r="N30" t="s">
        <v>2179</v>
      </c>
    </row>
    <row r="31" spans="1:14" x14ac:dyDescent="0.35">
      <c r="A31" t="s">
        <v>805</v>
      </c>
      <c r="B31">
        <v>141.2973064</v>
      </c>
      <c r="C31">
        <v>0.88366887800000005</v>
      </c>
      <c r="D31">
        <v>0.19516072800000001</v>
      </c>
      <c r="E31" s="1">
        <v>3.27E-7</v>
      </c>
      <c r="F31" s="1">
        <v>7.08E-5</v>
      </c>
      <c r="G31" t="s">
        <v>13</v>
      </c>
      <c r="H31" t="s">
        <v>806</v>
      </c>
      <c r="I31" t="s">
        <v>15</v>
      </c>
      <c r="J31">
        <v>1</v>
      </c>
      <c r="K31">
        <v>1</v>
      </c>
      <c r="L31" t="s">
        <v>1192</v>
      </c>
      <c r="N31" t="s">
        <v>2179</v>
      </c>
    </row>
    <row r="32" spans="1:14" x14ac:dyDescent="0.35">
      <c r="A32" t="s">
        <v>663</v>
      </c>
      <c r="B32">
        <v>56.220499920000002</v>
      </c>
      <c r="C32">
        <v>0.89910418599999997</v>
      </c>
      <c r="D32">
        <v>0.17891332099999999</v>
      </c>
      <c r="E32" s="1">
        <v>2.9000000000000002E-8</v>
      </c>
      <c r="F32" s="1">
        <v>9.9000000000000001E-6</v>
      </c>
      <c r="G32" t="s">
        <v>13</v>
      </c>
      <c r="H32" t="s">
        <v>664</v>
      </c>
      <c r="I32" t="s">
        <v>15</v>
      </c>
      <c r="J32">
        <v>1</v>
      </c>
      <c r="K32">
        <v>1</v>
      </c>
      <c r="L32" t="s">
        <v>1192</v>
      </c>
      <c r="N32" t="s">
        <v>2179</v>
      </c>
    </row>
    <row r="33" spans="1:14" x14ac:dyDescent="0.35">
      <c r="A33" t="s">
        <v>1635</v>
      </c>
      <c r="B33">
        <v>98.537722400000007</v>
      </c>
      <c r="C33">
        <v>0.44276101000000001</v>
      </c>
      <c r="D33">
        <v>0.16269442000000001</v>
      </c>
      <c r="E33">
        <v>5.91465E-4</v>
      </c>
      <c r="F33">
        <v>2.5524112000000002E-2</v>
      </c>
      <c r="G33" t="s">
        <v>13</v>
      </c>
      <c r="H33" t="s">
        <v>1636</v>
      </c>
      <c r="I33" t="s">
        <v>15</v>
      </c>
      <c r="J33">
        <v>1</v>
      </c>
      <c r="K33">
        <v>1</v>
      </c>
      <c r="L33" t="s">
        <v>1192</v>
      </c>
      <c r="M33">
        <v>1</v>
      </c>
      <c r="N33" t="s">
        <v>2179</v>
      </c>
    </row>
    <row r="34" spans="1:14" x14ac:dyDescent="0.35">
      <c r="A34" t="s">
        <v>1624</v>
      </c>
      <c r="B34">
        <v>84.447508790000001</v>
      </c>
      <c r="C34">
        <v>0.41680350300000002</v>
      </c>
      <c r="D34">
        <v>0.17790929999999999</v>
      </c>
      <c r="E34">
        <v>1.7596809999999999E-3</v>
      </c>
      <c r="F34">
        <v>4.9823117E-2</v>
      </c>
      <c r="G34" t="s">
        <v>13</v>
      </c>
      <c r="H34" t="s">
        <v>837</v>
      </c>
      <c r="I34" t="s">
        <v>15</v>
      </c>
      <c r="J34">
        <v>1</v>
      </c>
      <c r="K34">
        <v>1</v>
      </c>
      <c r="L34" t="s">
        <v>1192</v>
      </c>
      <c r="M34">
        <v>1</v>
      </c>
      <c r="N34" t="s">
        <v>2179</v>
      </c>
    </row>
    <row r="35" spans="1:14" x14ac:dyDescent="0.35">
      <c r="A35" t="s">
        <v>1703</v>
      </c>
      <c r="B35">
        <v>22.825735340000001</v>
      </c>
      <c r="C35">
        <v>0.59086412200000005</v>
      </c>
      <c r="D35">
        <v>0.22394545399999999</v>
      </c>
      <c r="E35">
        <v>5.1264300000000002E-4</v>
      </c>
      <c r="F35">
        <v>2.3357606E-2</v>
      </c>
      <c r="G35" t="s">
        <v>13</v>
      </c>
      <c r="H35" t="s">
        <v>1704</v>
      </c>
      <c r="I35" t="s">
        <v>15</v>
      </c>
      <c r="J35">
        <v>1</v>
      </c>
      <c r="K35">
        <v>1</v>
      </c>
      <c r="L35" t="s">
        <v>1192</v>
      </c>
      <c r="M35">
        <v>1</v>
      </c>
      <c r="N35" t="s">
        <v>2182</v>
      </c>
    </row>
    <row r="36" spans="1:14" x14ac:dyDescent="0.35">
      <c r="A36" t="s">
        <v>1348</v>
      </c>
      <c r="B36">
        <v>22.102418249999999</v>
      </c>
      <c r="C36">
        <v>-0.63485377899999995</v>
      </c>
      <c r="D36">
        <v>0.30113613</v>
      </c>
      <c r="E36">
        <v>1.7107240000000001E-3</v>
      </c>
      <c r="F36">
        <v>4.9254169E-2</v>
      </c>
      <c r="G36" t="s">
        <v>13</v>
      </c>
      <c r="H36" t="s">
        <v>1349</v>
      </c>
      <c r="I36" t="s">
        <v>15</v>
      </c>
      <c r="J36">
        <v>1</v>
      </c>
      <c r="K36">
        <v>-1</v>
      </c>
      <c r="L36" t="s">
        <v>1192</v>
      </c>
      <c r="M36">
        <v>1</v>
      </c>
      <c r="N36" t="s">
        <v>2178</v>
      </c>
    </row>
    <row r="37" spans="1:14" x14ac:dyDescent="0.35">
      <c r="A37" t="s">
        <v>1354</v>
      </c>
      <c r="B37">
        <v>80.461034119999994</v>
      </c>
      <c r="C37">
        <v>-0.62820209199999999</v>
      </c>
      <c r="D37">
        <v>0.17293156900000001</v>
      </c>
      <c r="E37" s="1">
        <v>1.8600000000000001E-5</v>
      </c>
      <c r="F37">
        <v>1.935906E-3</v>
      </c>
      <c r="G37" t="s">
        <v>13</v>
      </c>
      <c r="H37" t="s">
        <v>1349</v>
      </c>
      <c r="I37" t="s">
        <v>15</v>
      </c>
      <c r="J37">
        <v>1</v>
      </c>
      <c r="K37">
        <v>-1</v>
      </c>
      <c r="L37" t="s">
        <v>1192</v>
      </c>
      <c r="M37">
        <v>1</v>
      </c>
      <c r="N37" t="s">
        <v>2178</v>
      </c>
    </row>
    <row r="38" spans="1:14" x14ac:dyDescent="0.35">
      <c r="A38" t="s">
        <v>592</v>
      </c>
      <c r="B38">
        <v>18.670501470000001</v>
      </c>
      <c r="C38">
        <v>0.95027719799999999</v>
      </c>
      <c r="D38">
        <v>0.25796571699999998</v>
      </c>
      <c r="E38" s="1">
        <v>1.2099999999999999E-5</v>
      </c>
      <c r="F38">
        <v>1.3303670000000001E-3</v>
      </c>
      <c r="G38" t="s">
        <v>13</v>
      </c>
      <c r="H38" t="s">
        <v>593</v>
      </c>
      <c r="I38" t="s">
        <v>15</v>
      </c>
      <c r="J38">
        <v>1</v>
      </c>
      <c r="K38">
        <v>1</v>
      </c>
      <c r="L38" t="s">
        <v>1192</v>
      </c>
      <c r="N38" t="s">
        <v>2178</v>
      </c>
    </row>
    <row r="39" spans="1:14" x14ac:dyDescent="0.35">
      <c r="A39" t="s">
        <v>1594</v>
      </c>
      <c r="B39">
        <v>507.4995778</v>
      </c>
      <c r="C39">
        <v>0.27622585599999999</v>
      </c>
      <c r="D39">
        <v>0.104749447</v>
      </c>
      <c r="E39">
        <v>1.772963E-3</v>
      </c>
      <c r="F39">
        <v>4.9973075999999998E-2</v>
      </c>
      <c r="G39" t="s">
        <v>13</v>
      </c>
      <c r="H39" t="s">
        <v>1595</v>
      </c>
      <c r="I39" t="s">
        <v>15</v>
      </c>
      <c r="J39">
        <v>1</v>
      </c>
      <c r="K39">
        <v>1</v>
      </c>
      <c r="L39" t="s">
        <v>1192</v>
      </c>
      <c r="M39">
        <v>1</v>
      </c>
      <c r="N39" t="s">
        <v>2174</v>
      </c>
    </row>
    <row r="40" spans="1:14" x14ac:dyDescent="0.35">
      <c r="A40" t="s">
        <v>1645</v>
      </c>
      <c r="B40">
        <v>30.694608890000001</v>
      </c>
      <c r="C40">
        <v>0.456673938</v>
      </c>
      <c r="D40">
        <v>0.193250117</v>
      </c>
      <c r="E40">
        <v>1.451981E-3</v>
      </c>
      <c r="F40">
        <v>4.4829903999999997E-2</v>
      </c>
      <c r="G40" t="s">
        <v>13</v>
      </c>
      <c r="H40" t="s">
        <v>1646</v>
      </c>
      <c r="I40" t="s">
        <v>15</v>
      </c>
      <c r="J40">
        <v>1</v>
      </c>
      <c r="K40">
        <v>1</v>
      </c>
      <c r="L40" t="s">
        <v>1192</v>
      </c>
      <c r="M40">
        <v>1</v>
      </c>
      <c r="N40" t="s">
        <v>2174</v>
      </c>
    </row>
    <row r="41" spans="1:14" x14ac:dyDescent="0.35">
      <c r="A41" t="s">
        <v>1701</v>
      </c>
      <c r="B41">
        <v>34.16398822</v>
      </c>
      <c r="C41">
        <v>0.587284001</v>
      </c>
      <c r="D41">
        <v>0.17926360999999999</v>
      </c>
      <c r="E41" s="1">
        <v>7.2999999999999999E-5</v>
      </c>
      <c r="F41">
        <v>5.5911509999999999E-3</v>
      </c>
      <c r="G41" t="s">
        <v>13</v>
      </c>
      <c r="H41" t="s">
        <v>1702</v>
      </c>
      <c r="I41" t="s">
        <v>15</v>
      </c>
      <c r="J41">
        <v>1</v>
      </c>
      <c r="K41">
        <v>1</v>
      </c>
      <c r="L41" t="s">
        <v>1192</v>
      </c>
      <c r="M41">
        <v>1</v>
      </c>
      <c r="N41" t="s">
        <v>2174</v>
      </c>
    </row>
    <row r="42" spans="1:14" x14ac:dyDescent="0.35">
      <c r="A42" t="s">
        <v>241</v>
      </c>
      <c r="B42">
        <v>78.647929730000001</v>
      </c>
      <c r="C42">
        <v>-0.44079315800000002</v>
      </c>
      <c r="D42">
        <v>0.17702288299999999</v>
      </c>
      <c r="E42">
        <v>1.121438E-3</v>
      </c>
      <c r="F42">
        <v>3.8697863999999998E-2</v>
      </c>
      <c r="G42" t="s">
        <v>13</v>
      </c>
      <c r="H42" t="s">
        <v>242</v>
      </c>
      <c r="I42" t="s">
        <v>15</v>
      </c>
      <c r="J42">
        <v>1</v>
      </c>
      <c r="K42">
        <v>-1</v>
      </c>
      <c r="L42" t="s">
        <v>1192</v>
      </c>
      <c r="N42" t="s">
        <v>2174</v>
      </c>
    </row>
    <row r="43" spans="1:14" x14ac:dyDescent="0.35">
      <c r="A43" t="s">
        <v>1815</v>
      </c>
      <c r="B43">
        <v>9.0675969389999995</v>
      </c>
      <c r="C43">
        <v>1.175380952</v>
      </c>
      <c r="D43">
        <v>0.42246471699999999</v>
      </c>
      <c r="E43">
        <v>2.0492399999999999E-4</v>
      </c>
      <c r="F43">
        <v>1.2096973E-2</v>
      </c>
      <c r="G43" t="s">
        <v>13</v>
      </c>
      <c r="H43" t="s">
        <v>1816</v>
      </c>
      <c r="I43" t="s">
        <v>15</v>
      </c>
      <c r="J43">
        <v>1</v>
      </c>
      <c r="K43">
        <v>1</v>
      </c>
      <c r="L43" t="s">
        <v>1192</v>
      </c>
      <c r="M43">
        <v>1</v>
      </c>
      <c r="N43" t="s">
        <v>2174</v>
      </c>
    </row>
    <row r="44" spans="1:14" x14ac:dyDescent="0.35">
      <c r="A44" t="s">
        <v>1294</v>
      </c>
      <c r="B44">
        <v>289.06437629999999</v>
      </c>
      <c r="C44">
        <v>-0.77755905999999997</v>
      </c>
      <c r="D44">
        <v>0.35529457599999997</v>
      </c>
      <c r="E44">
        <v>1.116697E-3</v>
      </c>
      <c r="F44">
        <v>3.8605239E-2</v>
      </c>
      <c r="G44" t="s">
        <v>13</v>
      </c>
      <c r="H44" t="s">
        <v>1295</v>
      </c>
      <c r="I44" t="s">
        <v>15</v>
      </c>
      <c r="J44">
        <v>1</v>
      </c>
      <c r="K44">
        <v>-1</v>
      </c>
      <c r="L44" t="s">
        <v>1192</v>
      </c>
      <c r="M44">
        <v>1</v>
      </c>
      <c r="N44" t="s">
        <v>2174</v>
      </c>
    </row>
    <row r="45" spans="1:14" x14ac:dyDescent="0.35">
      <c r="A45" t="s">
        <v>79</v>
      </c>
      <c r="B45">
        <v>49.67386681</v>
      </c>
      <c r="C45">
        <v>-0.56060072800000005</v>
      </c>
      <c r="D45">
        <v>0.24241040999999999</v>
      </c>
      <c r="E45">
        <v>1.226247E-3</v>
      </c>
      <c r="F45">
        <v>4.0669788999999998E-2</v>
      </c>
      <c r="G45" t="s">
        <v>13</v>
      </c>
      <c r="H45" t="s">
        <v>80</v>
      </c>
      <c r="I45" t="s">
        <v>15</v>
      </c>
      <c r="J45">
        <v>1</v>
      </c>
      <c r="K45">
        <v>-1</v>
      </c>
      <c r="L45" t="s">
        <v>1192</v>
      </c>
      <c r="N45" t="s">
        <v>2174</v>
      </c>
    </row>
    <row r="46" spans="1:14" x14ac:dyDescent="0.35">
      <c r="A46" t="s">
        <v>109</v>
      </c>
      <c r="B46">
        <v>769.48832159999995</v>
      </c>
      <c r="C46">
        <v>-0.66870940099999998</v>
      </c>
      <c r="D46">
        <v>0.16343851500000001</v>
      </c>
      <c r="E46" s="1">
        <v>2.8100000000000002E-6</v>
      </c>
      <c r="F46">
        <v>4.2142299999999998E-4</v>
      </c>
      <c r="G46" t="s">
        <v>13</v>
      </c>
      <c r="H46" t="s">
        <v>110</v>
      </c>
      <c r="I46" t="s">
        <v>15</v>
      </c>
      <c r="J46">
        <v>1</v>
      </c>
      <c r="K46">
        <v>-1</v>
      </c>
      <c r="L46" t="s">
        <v>1192</v>
      </c>
      <c r="N46" t="s">
        <v>2174</v>
      </c>
    </row>
    <row r="47" spans="1:14" x14ac:dyDescent="0.35">
      <c r="A47" t="s">
        <v>1537</v>
      </c>
      <c r="B47">
        <v>360.15112190000002</v>
      </c>
      <c r="C47">
        <v>-0.36029873499999998</v>
      </c>
      <c r="D47">
        <v>0.122726239</v>
      </c>
      <c r="E47">
        <v>4.4781600000000002E-4</v>
      </c>
      <c r="F47">
        <v>2.128203E-2</v>
      </c>
      <c r="G47" t="s">
        <v>13</v>
      </c>
      <c r="H47" t="s">
        <v>1538</v>
      </c>
      <c r="I47" t="s">
        <v>15</v>
      </c>
      <c r="J47">
        <v>1</v>
      </c>
      <c r="K47">
        <v>-1</v>
      </c>
      <c r="L47" t="s">
        <v>1192</v>
      </c>
      <c r="M47">
        <v>1</v>
      </c>
      <c r="N47" t="s">
        <v>2174</v>
      </c>
    </row>
    <row r="48" spans="1:14" x14ac:dyDescent="0.35">
      <c r="A48" t="s">
        <v>747</v>
      </c>
      <c r="B48">
        <v>159.2079061</v>
      </c>
      <c r="C48">
        <v>0.59545651200000005</v>
      </c>
      <c r="D48">
        <v>0.20158579200000001</v>
      </c>
      <c r="E48">
        <v>2.0016500000000001E-4</v>
      </c>
      <c r="F48">
        <v>1.1966523999999999E-2</v>
      </c>
      <c r="G48" t="s">
        <v>13</v>
      </c>
      <c r="H48" t="s">
        <v>748</v>
      </c>
      <c r="I48" t="s">
        <v>15</v>
      </c>
      <c r="J48">
        <v>1</v>
      </c>
      <c r="K48">
        <v>1</v>
      </c>
      <c r="L48" t="s">
        <v>1192</v>
      </c>
      <c r="N48" t="s">
        <v>2180</v>
      </c>
    </row>
    <row r="49" spans="1:14" x14ac:dyDescent="0.35">
      <c r="A49" t="s">
        <v>1513</v>
      </c>
      <c r="B49">
        <v>234.22671819999999</v>
      </c>
      <c r="C49">
        <v>-0.40031328100000002</v>
      </c>
      <c r="D49">
        <v>0.10488947899999999</v>
      </c>
      <c r="E49" s="1">
        <v>1.6900000000000001E-5</v>
      </c>
      <c r="F49">
        <v>1.78611E-3</v>
      </c>
      <c r="G49" t="s">
        <v>13</v>
      </c>
      <c r="H49" t="s">
        <v>1514</v>
      </c>
      <c r="I49" t="s">
        <v>15</v>
      </c>
      <c r="J49">
        <v>1</v>
      </c>
      <c r="K49">
        <v>-1</v>
      </c>
      <c r="L49" t="s">
        <v>1192</v>
      </c>
      <c r="M49">
        <v>1</v>
      </c>
      <c r="N49" t="s">
        <v>2170</v>
      </c>
    </row>
    <row r="50" spans="1:14" x14ac:dyDescent="0.35">
      <c r="A50" t="s">
        <v>1355</v>
      </c>
      <c r="B50">
        <v>384.68892299999999</v>
      </c>
      <c r="C50">
        <v>-0.62799736699999997</v>
      </c>
      <c r="D50">
        <v>0.15364285999999999</v>
      </c>
      <c r="E50" s="1">
        <v>3.0400000000000001E-6</v>
      </c>
      <c r="F50">
        <v>4.4872199999999998E-4</v>
      </c>
      <c r="G50" t="s">
        <v>13</v>
      </c>
      <c r="H50" t="s">
        <v>1356</v>
      </c>
      <c r="I50" t="s">
        <v>15</v>
      </c>
      <c r="J50">
        <v>1</v>
      </c>
      <c r="K50">
        <v>-1</v>
      </c>
      <c r="L50" t="s">
        <v>1192</v>
      </c>
      <c r="M50">
        <v>1</v>
      </c>
      <c r="N50" t="s">
        <v>2170</v>
      </c>
    </row>
    <row r="51" spans="1:14" x14ac:dyDescent="0.35">
      <c r="A51" t="s">
        <v>368</v>
      </c>
      <c r="B51">
        <v>289.75595120000003</v>
      </c>
      <c r="C51">
        <v>0.41157694900000003</v>
      </c>
      <c r="D51">
        <v>0.14980544900000001</v>
      </c>
      <c r="E51">
        <v>6.2516399999999999E-4</v>
      </c>
      <c r="F51">
        <v>2.6431475999999999E-2</v>
      </c>
      <c r="G51" t="s">
        <v>13</v>
      </c>
      <c r="H51" t="s">
        <v>369</v>
      </c>
      <c r="I51" t="s">
        <v>15</v>
      </c>
      <c r="J51">
        <v>1</v>
      </c>
      <c r="K51">
        <v>1</v>
      </c>
      <c r="L51" t="s">
        <v>1192</v>
      </c>
      <c r="N51" t="s">
        <v>2170</v>
      </c>
    </row>
    <row r="52" spans="1:14" x14ac:dyDescent="0.35">
      <c r="A52" t="s">
        <v>721</v>
      </c>
      <c r="B52">
        <v>223.0104642</v>
      </c>
      <c r="C52">
        <v>0.77218605100000004</v>
      </c>
      <c r="D52">
        <v>0.185863008</v>
      </c>
      <c r="E52" s="1">
        <v>1.9300000000000002E-6</v>
      </c>
      <c r="F52">
        <v>3.0696400000000001E-4</v>
      </c>
      <c r="G52" t="s">
        <v>13</v>
      </c>
      <c r="H52" t="s">
        <v>722</v>
      </c>
      <c r="I52" t="s">
        <v>15</v>
      </c>
      <c r="J52">
        <v>1</v>
      </c>
      <c r="K52">
        <v>1</v>
      </c>
      <c r="L52" t="s">
        <v>1192</v>
      </c>
      <c r="N52" t="s">
        <v>2170</v>
      </c>
    </row>
    <row r="53" spans="1:14" x14ac:dyDescent="0.35">
      <c r="A53" t="s">
        <v>1425</v>
      </c>
      <c r="B53">
        <v>150.6087392</v>
      </c>
      <c r="C53">
        <v>-0.50901514400000003</v>
      </c>
      <c r="D53">
        <v>0.229524213</v>
      </c>
      <c r="E53">
        <v>1.7082110000000001E-3</v>
      </c>
      <c r="F53">
        <v>4.9254169E-2</v>
      </c>
      <c r="G53" t="s">
        <v>13</v>
      </c>
      <c r="H53" t="s">
        <v>1426</v>
      </c>
      <c r="I53" t="s">
        <v>15</v>
      </c>
      <c r="J53">
        <v>1</v>
      </c>
      <c r="K53">
        <v>-1</v>
      </c>
      <c r="L53" t="s">
        <v>1192</v>
      </c>
      <c r="M53">
        <v>1</v>
      </c>
      <c r="N53" t="s">
        <v>2170</v>
      </c>
    </row>
    <row r="54" spans="1:14" x14ac:dyDescent="0.35">
      <c r="A54" t="s">
        <v>1309</v>
      </c>
      <c r="B54">
        <v>82.765329629999997</v>
      </c>
      <c r="C54">
        <v>-0.74146785699999995</v>
      </c>
      <c r="D54">
        <v>0.16519587099999999</v>
      </c>
      <c r="E54" s="1">
        <v>4.6199999999999998E-7</v>
      </c>
      <c r="F54" s="1">
        <v>9.3200000000000002E-5</v>
      </c>
      <c r="G54" t="s">
        <v>13</v>
      </c>
      <c r="H54" t="s">
        <v>1310</v>
      </c>
      <c r="I54" t="s">
        <v>15</v>
      </c>
      <c r="J54">
        <v>1</v>
      </c>
      <c r="K54">
        <v>-1</v>
      </c>
      <c r="L54" t="s">
        <v>1192</v>
      </c>
      <c r="M54">
        <v>1</v>
      </c>
      <c r="N54" t="s">
        <v>2170</v>
      </c>
    </row>
    <row r="55" spans="1:14" x14ac:dyDescent="0.35">
      <c r="A55" t="s">
        <v>1287</v>
      </c>
      <c r="B55">
        <v>50.021082499999999</v>
      </c>
      <c r="C55">
        <v>-0.79188820100000001</v>
      </c>
      <c r="D55">
        <v>0.33887550399999999</v>
      </c>
      <c r="E55">
        <v>7.9909800000000004E-4</v>
      </c>
      <c r="F55">
        <v>3.1062234000000001E-2</v>
      </c>
      <c r="G55" t="s">
        <v>13</v>
      </c>
      <c r="H55" t="s">
        <v>1288</v>
      </c>
      <c r="I55" t="s">
        <v>15</v>
      </c>
      <c r="J55">
        <v>1</v>
      </c>
      <c r="K55">
        <v>-1</v>
      </c>
      <c r="L55" t="s">
        <v>1192</v>
      </c>
      <c r="M55">
        <v>1</v>
      </c>
      <c r="N55" t="s">
        <v>2170</v>
      </c>
    </row>
    <row r="56" spans="1:14" x14ac:dyDescent="0.35">
      <c r="A56" t="s">
        <v>1805</v>
      </c>
      <c r="B56">
        <v>11.661790979999999</v>
      </c>
      <c r="C56">
        <v>1.0751601449999999</v>
      </c>
      <c r="D56">
        <v>0.291792369</v>
      </c>
      <c r="E56" s="1">
        <v>1.13E-5</v>
      </c>
      <c r="F56">
        <v>1.27253E-3</v>
      </c>
      <c r="G56" t="s">
        <v>13</v>
      </c>
      <c r="H56" t="s">
        <v>1806</v>
      </c>
      <c r="I56" t="s">
        <v>15</v>
      </c>
      <c r="J56">
        <v>1</v>
      </c>
      <c r="K56">
        <v>1</v>
      </c>
      <c r="L56" t="s">
        <v>1192</v>
      </c>
      <c r="M56">
        <v>1</v>
      </c>
      <c r="N56" t="s">
        <v>2170</v>
      </c>
    </row>
    <row r="57" spans="1:14" x14ac:dyDescent="0.35">
      <c r="A57" t="s">
        <v>1379</v>
      </c>
      <c r="B57">
        <v>99.308868930000003</v>
      </c>
      <c r="C57">
        <v>-0.58041151199999996</v>
      </c>
      <c r="D57">
        <v>0.26641817400000001</v>
      </c>
      <c r="E57">
        <v>1.564511E-3</v>
      </c>
      <c r="F57">
        <v>4.7141264000000002E-2</v>
      </c>
      <c r="G57" t="s">
        <v>13</v>
      </c>
      <c r="H57" t="s">
        <v>1380</v>
      </c>
      <c r="I57" t="s">
        <v>15</v>
      </c>
      <c r="J57">
        <v>1</v>
      </c>
      <c r="K57">
        <v>-1</v>
      </c>
      <c r="L57" t="s">
        <v>1192</v>
      </c>
      <c r="M57">
        <v>1</v>
      </c>
      <c r="N57" t="s">
        <v>2170</v>
      </c>
    </row>
    <row r="58" spans="1:14" x14ac:dyDescent="0.35">
      <c r="A58" t="s">
        <v>1845</v>
      </c>
      <c r="B58">
        <v>50.271662849999998</v>
      </c>
      <c r="C58">
        <v>3.2032514820000002</v>
      </c>
      <c r="D58">
        <v>0.72984567300000003</v>
      </c>
      <c r="E58" s="1">
        <v>4.3500000000000002E-7</v>
      </c>
      <c r="F58" s="1">
        <v>8.9800000000000001E-5</v>
      </c>
      <c r="G58" t="s">
        <v>13</v>
      </c>
      <c r="H58" t="s">
        <v>1846</v>
      </c>
      <c r="I58" t="s">
        <v>15</v>
      </c>
      <c r="J58">
        <v>1</v>
      </c>
      <c r="K58">
        <v>1</v>
      </c>
      <c r="L58" t="s">
        <v>1192</v>
      </c>
      <c r="M58">
        <v>1</v>
      </c>
      <c r="N58" t="s">
        <v>2170</v>
      </c>
    </row>
    <row r="59" spans="1:14" x14ac:dyDescent="0.35">
      <c r="A59" t="s">
        <v>1365</v>
      </c>
      <c r="B59">
        <v>414.0136397</v>
      </c>
      <c r="C59">
        <v>-0.61140331699999995</v>
      </c>
      <c r="D59">
        <v>0.25706267199999999</v>
      </c>
      <c r="E59">
        <v>9.31043E-4</v>
      </c>
      <c r="F59">
        <v>3.4202630999999997E-2</v>
      </c>
      <c r="G59" t="s">
        <v>13</v>
      </c>
      <c r="H59" t="s">
        <v>1366</v>
      </c>
      <c r="I59" t="s">
        <v>15</v>
      </c>
      <c r="J59">
        <v>1</v>
      </c>
      <c r="K59">
        <v>-1</v>
      </c>
      <c r="L59" t="s">
        <v>1192</v>
      </c>
      <c r="M59">
        <v>1</v>
      </c>
      <c r="N59" t="s">
        <v>2170</v>
      </c>
    </row>
    <row r="60" spans="1:14" x14ac:dyDescent="0.35">
      <c r="A60" t="s">
        <v>1344</v>
      </c>
      <c r="B60">
        <v>86.378290269999994</v>
      </c>
      <c r="C60">
        <v>-0.64019089399999995</v>
      </c>
      <c r="D60">
        <v>0.25607791600000002</v>
      </c>
      <c r="E60">
        <v>6.4797200000000002E-4</v>
      </c>
      <c r="F60">
        <v>2.6792353000000001E-2</v>
      </c>
      <c r="G60" t="s">
        <v>13</v>
      </c>
      <c r="H60" t="s">
        <v>1345</v>
      </c>
      <c r="I60" t="s">
        <v>15</v>
      </c>
      <c r="J60">
        <v>1</v>
      </c>
      <c r="K60">
        <v>-1</v>
      </c>
      <c r="L60" t="s">
        <v>1192</v>
      </c>
      <c r="M60">
        <v>1</v>
      </c>
      <c r="N60" t="s">
        <v>2170</v>
      </c>
    </row>
    <row r="61" spans="1:14" x14ac:dyDescent="0.35">
      <c r="A61" t="s">
        <v>1788</v>
      </c>
      <c r="B61">
        <v>35.665981989999999</v>
      </c>
      <c r="C61">
        <v>0.86008461000000003</v>
      </c>
      <c r="D61">
        <v>0.24460621199999999</v>
      </c>
      <c r="E61" s="1">
        <v>2.2900000000000001E-5</v>
      </c>
      <c r="F61">
        <v>2.2667690000000001E-3</v>
      </c>
      <c r="G61" t="s">
        <v>13</v>
      </c>
      <c r="H61" t="s">
        <v>549</v>
      </c>
      <c r="I61" t="s">
        <v>15</v>
      </c>
      <c r="J61">
        <v>1</v>
      </c>
      <c r="K61">
        <v>1</v>
      </c>
      <c r="L61" t="s">
        <v>1192</v>
      </c>
      <c r="M61">
        <v>1</v>
      </c>
      <c r="N61" t="s">
        <v>2170</v>
      </c>
    </row>
    <row r="62" spans="1:14" x14ac:dyDescent="0.35">
      <c r="A62" t="s">
        <v>1825</v>
      </c>
      <c r="B62">
        <v>16.9274421</v>
      </c>
      <c r="C62">
        <v>1.3703950869999999</v>
      </c>
      <c r="D62">
        <v>0.52399612200000001</v>
      </c>
      <c r="E62">
        <v>2.9302799999999997E-4</v>
      </c>
      <c r="F62">
        <v>1.5716356000000001E-2</v>
      </c>
      <c r="G62" t="s">
        <v>13</v>
      </c>
      <c r="H62" t="s">
        <v>1826</v>
      </c>
      <c r="I62" t="s">
        <v>15</v>
      </c>
      <c r="J62">
        <v>1</v>
      </c>
      <c r="K62">
        <v>1</v>
      </c>
      <c r="L62" t="s">
        <v>1192</v>
      </c>
      <c r="M62">
        <v>1</v>
      </c>
      <c r="N62" t="s">
        <v>2170</v>
      </c>
    </row>
    <row r="63" spans="1:14" x14ac:dyDescent="0.35">
      <c r="A63" t="s">
        <v>1573</v>
      </c>
      <c r="B63">
        <v>736.23911050000004</v>
      </c>
      <c r="C63">
        <v>-0.25172597099999999</v>
      </c>
      <c r="D63">
        <v>8.0447361999999994E-2</v>
      </c>
      <c r="E63">
        <v>4.5874199999999999E-4</v>
      </c>
      <c r="F63">
        <v>2.1582727999999999E-2</v>
      </c>
      <c r="G63" t="s">
        <v>13</v>
      </c>
      <c r="H63" t="s">
        <v>1574</v>
      </c>
      <c r="I63" t="s">
        <v>15</v>
      </c>
      <c r="J63">
        <v>1</v>
      </c>
      <c r="K63">
        <v>-1</v>
      </c>
      <c r="L63" t="s">
        <v>1192</v>
      </c>
      <c r="M63">
        <v>1</v>
      </c>
      <c r="N63" t="s">
        <v>2170</v>
      </c>
    </row>
    <row r="64" spans="1:14" x14ac:dyDescent="0.35">
      <c r="A64" t="s">
        <v>1561</v>
      </c>
      <c r="B64">
        <v>118.5483777</v>
      </c>
      <c r="C64">
        <v>-0.32322293200000002</v>
      </c>
      <c r="D64">
        <v>0.126714038</v>
      </c>
      <c r="E64">
        <v>1.659256E-3</v>
      </c>
      <c r="F64">
        <v>4.8897265000000002E-2</v>
      </c>
      <c r="G64" t="s">
        <v>13</v>
      </c>
      <c r="H64" t="s">
        <v>1562</v>
      </c>
      <c r="I64" t="s">
        <v>15</v>
      </c>
      <c r="J64">
        <v>1</v>
      </c>
      <c r="K64">
        <v>-1</v>
      </c>
      <c r="L64" t="s">
        <v>1192</v>
      </c>
      <c r="M64">
        <v>1</v>
      </c>
      <c r="N64" t="s">
        <v>2170</v>
      </c>
    </row>
    <row r="65" spans="1:14" x14ac:dyDescent="0.35">
      <c r="A65" t="s">
        <v>1387</v>
      </c>
      <c r="B65">
        <v>47.06640728</v>
      </c>
      <c r="C65">
        <v>-0.563544445</v>
      </c>
      <c r="D65">
        <v>0.124859918</v>
      </c>
      <c r="E65" s="1">
        <v>5.2699999999999999E-7</v>
      </c>
      <c r="F65">
        <v>1.03113E-4</v>
      </c>
      <c r="G65" t="s">
        <v>13</v>
      </c>
      <c r="H65" t="s">
        <v>1388</v>
      </c>
      <c r="I65" t="s">
        <v>15</v>
      </c>
      <c r="J65">
        <v>1</v>
      </c>
      <c r="K65">
        <v>-1</v>
      </c>
      <c r="L65" t="s">
        <v>1192</v>
      </c>
      <c r="M65">
        <v>1</v>
      </c>
      <c r="N65" t="s">
        <v>2170</v>
      </c>
    </row>
    <row r="66" spans="1:14" x14ac:dyDescent="0.35">
      <c r="A66" t="s">
        <v>1553</v>
      </c>
      <c r="B66">
        <v>208.64698809999999</v>
      </c>
      <c r="C66">
        <v>-0.32849783500000002</v>
      </c>
      <c r="D66">
        <v>0.12986758800000001</v>
      </c>
      <c r="E66">
        <v>1.6797260000000001E-3</v>
      </c>
      <c r="F66">
        <v>4.8985215999999998E-2</v>
      </c>
      <c r="G66" t="s">
        <v>13</v>
      </c>
      <c r="H66" t="s">
        <v>1554</v>
      </c>
      <c r="I66" t="s">
        <v>15</v>
      </c>
      <c r="J66">
        <v>1</v>
      </c>
      <c r="K66">
        <v>-1</v>
      </c>
      <c r="L66" t="s">
        <v>1192</v>
      </c>
      <c r="M66">
        <v>1</v>
      </c>
      <c r="N66" t="s">
        <v>2170</v>
      </c>
    </row>
    <row r="67" spans="1:14" x14ac:dyDescent="0.35">
      <c r="A67" t="s">
        <v>1381</v>
      </c>
      <c r="B67">
        <v>205.34262699999999</v>
      </c>
      <c r="C67">
        <v>-0.57833195500000001</v>
      </c>
      <c r="D67">
        <v>0.13974219399999999</v>
      </c>
      <c r="E67" s="1">
        <v>2.6800000000000002E-6</v>
      </c>
      <c r="F67">
        <v>4.0554799999999999E-4</v>
      </c>
      <c r="G67" t="s">
        <v>13</v>
      </c>
      <c r="H67" t="s">
        <v>1382</v>
      </c>
      <c r="I67" t="s">
        <v>15</v>
      </c>
      <c r="J67">
        <v>1</v>
      </c>
      <c r="K67">
        <v>-1</v>
      </c>
      <c r="L67" t="s">
        <v>1192</v>
      </c>
      <c r="M67">
        <v>1</v>
      </c>
      <c r="N67" t="s">
        <v>2175</v>
      </c>
    </row>
    <row r="68" spans="1:14" x14ac:dyDescent="0.35">
      <c r="A68" t="s">
        <v>1679</v>
      </c>
      <c r="B68">
        <v>37.300077479999999</v>
      </c>
      <c r="C68">
        <v>0.54921461199999999</v>
      </c>
      <c r="D68">
        <v>0.192297738</v>
      </c>
      <c r="E68">
        <v>3.0495199999999999E-4</v>
      </c>
      <c r="F68">
        <v>1.6058825999999998E-2</v>
      </c>
      <c r="G68" t="s">
        <v>13</v>
      </c>
      <c r="H68" t="s">
        <v>1680</v>
      </c>
      <c r="I68" t="s">
        <v>15</v>
      </c>
      <c r="J68">
        <v>1</v>
      </c>
      <c r="K68">
        <v>1</v>
      </c>
      <c r="L68" t="s">
        <v>1192</v>
      </c>
      <c r="M68">
        <v>1</v>
      </c>
      <c r="N68" t="s">
        <v>2175</v>
      </c>
    </row>
    <row r="69" spans="1:14" x14ac:dyDescent="0.35">
      <c r="A69" t="s">
        <v>1629</v>
      </c>
      <c r="B69">
        <v>104.25694369999999</v>
      </c>
      <c r="C69">
        <v>0.42337852799999998</v>
      </c>
      <c r="D69">
        <v>0.12508261300000001</v>
      </c>
      <c r="E69" s="1">
        <v>7.7200000000000006E-5</v>
      </c>
      <c r="F69">
        <v>5.8472940000000003E-3</v>
      </c>
      <c r="G69" t="s">
        <v>13</v>
      </c>
      <c r="H69" t="s">
        <v>1630</v>
      </c>
      <c r="I69" t="s">
        <v>15</v>
      </c>
      <c r="J69">
        <v>1</v>
      </c>
      <c r="K69">
        <v>1</v>
      </c>
      <c r="L69" t="s">
        <v>1192</v>
      </c>
      <c r="M69">
        <v>1</v>
      </c>
      <c r="N69" t="s">
        <v>2175</v>
      </c>
    </row>
    <row r="70" spans="1:14" x14ac:dyDescent="0.35">
      <c r="A70" t="s">
        <v>743</v>
      </c>
      <c r="B70">
        <v>163.55073200000001</v>
      </c>
      <c r="C70">
        <v>0.801753469</v>
      </c>
      <c r="D70">
        <v>0.188706071</v>
      </c>
      <c r="E70" s="1">
        <v>1.26E-6</v>
      </c>
      <c r="F70">
        <v>2.16851E-4</v>
      </c>
      <c r="G70" t="s">
        <v>13</v>
      </c>
      <c r="H70" t="s">
        <v>744</v>
      </c>
      <c r="I70" t="s">
        <v>15</v>
      </c>
      <c r="J70">
        <v>1</v>
      </c>
      <c r="K70">
        <v>1</v>
      </c>
      <c r="L70" t="s">
        <v>1192</v>
      </c>
      <c r="N70" t="s">
        <v>2175</v>
      </c>
    </row>
    <row r="71" spans="1:14" x14ac:dyDescent="0.35">
      <c r="A71" t="s">
        <v>412</v>
      </c>
      <c r="B71">
        <v>133.8749545</v>
      </c>
      <c r="C71">
        <v>0.41236023199999999</v>
      </c>
      <c r="D71">
        <v>0.155590491</v>
      </c>
      <c r="E71">
        <v>8.1510000000000003E-4</v>
      </c>
      <c r="F71">
        <v>3.1226657000000001E-2</v>
      </c>
      <c r="G71" t="s">
        <v>13</v>
      </c>
      <c r="H71" t="s">
        <v>413</v>
      </c>
      <c r="I71" t="s">
        <v>15</v>
      </c>
      <c r="J71">
        <v>1</v>
      </c>
      <c r="K71">
        <v>1</v>
      </c>
      <c r="L71" t="s">
        <v>1192</v>
      </c>
      <c r="N71" t="s">
        <v>2175</v>
      </c>
    </row>
    <row r="72" spans="1:14" x14ac:dyDescent="0.35">
      <c r="A72" t="s">
        <v>1669</v>
      </c>
      <c r="B72">
        <v>93.164901630000003</v>
      </c>
      <c r="C72">
        <v>0.51103108900000005</v>
      </c>
      <c r="D72">
        <v>0.230578852</v>
      </c>
      <c r="E72">
        <v>1.7247860000000001E-3</v>
      </c>
      <c r="F72">
        <v>4.9345391000000002E-2</v>
      </c>
      <c r="G72" t="s">
        <v>13</v>
      </c>
      <c r="H72" t="s">
        <v>1670</v>
      </c>
      <c r="I72" t="s">
        <v>15</v>
      </c>
      <c r="J72">
        <v>1</v>
      </c>
      <c r="K72">
        <v>1</v>
      </c>
      <c r="L72" t="s">
        <v>1192</v>
      </c>
      <c r="M72">
        <v>1</v>
      </c>
      <c r="N72" t="s">
        <v>2175</v>
      </c>
    </row>
    <row r="73" spans="1:14" x14ac:dyDescent="0.35">
      <c r="A73" t="s">
        <v>1399</v>
      </c>
      <c r="B73">
        <v>67.361801659999998</v>
      </c>
      <c r="C73">
        <v>-0.54624997399999997</v>
      </c>
      <c r="D73">
        <v>0.15105860700000001</v>
      </c>
      <c r="E73" s="1">
        <v>2.2900000000000001E-5</v>
      </c>
      <c r="F73">
        <v>2.2667690000000001E-3</v>
      </c>
      <c r="G73" t="s">
        <v>13</v>
      </c>
      <c r="H73" t="s">
        <v>1400</v>
      </c>
      <c r="I73" t="s">
        <v>15</v>
      </c>
      <c r="J73">
        <v>1</v>
      </c>
      <c r="K73">
        <v>-1</v>
      </c>
      <c r="L73" t="s">
        <v>1192</v>
      </c>
      <c r="M73">
        <v>1</v>
      </c>
      <c r="N73" t="s">
        <v>2175</v>
      </c>
    </row>
    <row r="74" spans="1:14" x14ac:dyDescent="0.35">
      <c r="A74" t="s">
        <v>731</v>
      </c>
      <c r="B74">
        <v>329.34329789999998</v>
      </c>
      <c r="C74">
        <v>0.92408007800000003</v>
      </c>
      <c r="D74">
        <v>0.17473607899999999</v>
      </c>
      <c r="E74" s="1">
        <v>7.0100000000000004E-9</v>
      </c>
      <c r="F74" s="1">
        <v>2.9299999999999999E-6</v>
      </c>
      <c r="G74" t="s">
        <v>13</v>
      </c>
      <c r="H74" t="s">
        <v>732</v>
      </c>
      <c r="I74" t="s">
        <v>15</v>
      </c>
      <c r="J74">
        <v>1</v>
      </c>
      <c r="K74">
        <v>1</v>
      </c>
      <c r="L74" t="s">
        <v>1192</v>
      </c>
      <c r="N74" t="s">
        <v>2175</v>
      </c>
    </row>
    <row r="75" spans="1:14" x14ac:dyDescent="0.35">
      <c r="A75" t="s">
        <v>1612</v>
      </c>
      <c r="B75">
        <v>166.1581486</v>
      </c>
      <c r="C75">
        <v>0.36351588200000001</v>
      </c>
      <c r="D75">
        <v>0.10156008399999999</v>
      </c>
      <c r="E75" s="1">
        <v>4.9200000000000003E-5</v>
      </c>
      <c r="F75">
        <v>4.069034E-3</v>
      </c>
      <c r="G75" t="s">
        <v>13</v>
      </c>
      <c r="H75" t="s">
        <v>1613</v>
      </c>
      <c r="I75" t="s">
        <v>15</v>
      </c>
      <c r="J75">
        <v>1</v>
      </c>
      <c r="K75">
        <v>1</v>
      </c>
      <c r="L75" t="s">
        <v>1192</v>
      </c>
      <c r="M75">
        <v>1</v>
      </c>
      <c r="N75" t="s">
        <v>2175</v>
      </c>
    </row>
    <row r="76" spans="1:14" x14ac:dyDescent="0.35">
      <c r="A76" t="s">
        <v>1197</v>
      </c>
      <c r="B76">
        <v>293.70568420000001</v>
      </c>
      <c r="C76">
        <v>-2.498219889</v>
      </c>
      <c r="D76">
        <v>0.33620977499999999</v>
      </c>
      <c r="E76" s="1">
        <v>5.1E-15</v>
      </c>
      <c r="F76" s="1">
        <v>6.3799999999999999E-12</v>
      </c>
      <c r="G76" t="s">
        <v>13</v>
      </c>
      <c r="H76" t="s">
        <v>1198</v>
      </c>
      <c r="I76" t="s">
        <v>15</v>
      </c>
      <c r="J76">
        <v>1</v>
      </c>
      <c r="K76">
        <v>-1</v>
      </c>
      <c r="L76" t="s">
        <v>1192</v>
      </c>
      <c r="M76">
        <v>1</v>
      </c>
      <c r="N76" t="s">
        <v>2175</v>
      </c>
    </row>
    <row r="77" spans="1:14" x14ac:dyDescent="0.35">
      <c r="A77" t="s">
        <v>1823</v>
      </c>
      <c r="B77">
        <v>44.770849230000003</v>
      </c>
      <c r="C77">
        <v>1.346775557</v>
      </c>
      <c r="D77">
        <v>0.56652615500000003</v>
      </c>
      <c r="E77">
        <v>5.3152899999999999E-4</v>
      </c>
      <c r="F77">
        <v>2.3740199999999999E-2</v>
      </c>
      <c r="G77" t="s">
        <v>13</v>
      </c>
      <c r="H77" t="s">
        <v>1824</v>
      </c>
      <c r="I77" t="s">
        <v>15</v>
      </c>
      <c r="J77">
        <v>1</v>
      </c>
      <c r="K77">
        <v>1</v>
      </c>
      <c r="L77" t="s">
        <v>1192</v>
      </c>
      <c r="M77">
        <v>1</v>
      </c>
      <c r="N77" t="s">
        <v>2175</v>
      </c>
    </row>
    <row r="78" spans="1:14" x14ac:dyDescent="0.35">
      <c r="A78" t="s">
        <v>158</v>
      </c>
      <c r="B78">
        <v>31.17374654</v>
      </c>
      <c r="C78">
        <v>-0.70848264599999999</v>
      </c>
      <c r="D78">
        <v>0.17341810299999999</v>
      </c>
      <c r="E78" s="1">
        <v>2.9000000000000002E-6</v>
      </c>
      <c r="F78">
        <v>4.3202699999999998E-4</v>
      </c>
      <c r="G78" t="s">
        <v>13</v>
      </c>
      <c r="H78" t="s">
        <v>159</v>
      </c>
      <c r="I78" t="s">
        <v>15</v>
      </c>
      <c r="J78">
        <v>1</v>
      </c>
      <c r="K78">
        <v>-1</v>
      </c>
      <c r="L78" t="s">
        <v>1192</v>
      </c>
      <c r="N78" t="s">
        <v>2176</v>
      </c>
    </row>
    <row r="79" spans="1:14" x14ac:dyDescent="0.35">
      <c r="A79" t="s">
        <v>1741</v>
      </c>
      <c r="B79">
        <v>12.70330169</v>
      </c>
      <c r="C79">
        <v>0.68597624400000001</v>
      </c>
      <c r="D79">
        <v>0.309692036</v>
      </c>
      <c r="E79">
        <v>1.2464539999999999E-3</v>
      </c>
      <c r="F79">
        <v>4.0906339999999999E-2</v>
      </c>
      <c r="G79" t="s">
        <v>13</v>
      </c>
      <c r="H79" t="s">
        <v>1742</v>
      </c>
      <c r="I79" t="s">
        <v>15</v>
      </c>
      <c r="J79">
        <v>1</v>
      </c>
      <c r="K79">
        <v>1</v>
      </c>
      <c r="L79" t="s">
        <v>1192</v>
      </c>
      <c r="M79">
        <v>1</v>
      </c>
      <c r="N79" t="s">
        <v>2177</v>
      </c>
    </row>
    <row r="80" spans="1:14" x14ac:dyDescent="0.35">
      <c r="A80" t="s">
        <v>1419</v>
      </c>
      <c r="B80">
        <v>47.461465869999998</v>
      </c>
      <c r="C80">
        <v>-0.52025626899999999</v>
      </c>
      <c r="D80">
        <v>0.181239974</v>
      </c>
      <c r="E80">
        <v>3.0540199999999997E-4</v>
      </c>
      <c r="F80">
        <v>1.6058825999999998E-2</v>
      </c>
      <c r="G80" t="s">
        <v>13</v>
      </c>
      <c r="H80" t="s">
        <v>1420</v>
      </c>
      <c r="I80" t="s">
        <v>15</v>
      </c>
      <c r="J80">
        <v>1</v>
      </c>
      <c r="K80">
        <v>-1</v>
      </c>
      <c r="L80" t="s">
        <v>1192</v>
      </c>
      <c r="M80">
        <v>1</v>
      </c>
    </row>
    <row r="81" spans="1:13" x14ac:dyDescent="0.35">
      <c r="A81" t="s">
        <v>1711</v>
      </c>
      <c r="B81">
        <v>25.58472613</v>
      </c>
      <c r="C81">
        <v>0.60916180499999995</v>
      </c>
      <c r="D81">
        <v>0.26042816499999999</v>
      </c>
      <c r="E81">
        <v>1.054819E-3</v>
      </c>
      <c r="F81">
        <v>3.7080634000000001E-2</v>
      </c>
      <c r="G81" t="s">
        <v>13</v>
      </c>
      <c r="H81" t="s">
        <v>1712</v>
      </c>
      <c r="I81" t="s">
        <v>15</v>
      </c>
      <c r="J81">
        <v>1</v>
      </c>
      <c r="K81">
        <v>1</v>
      </c>
      <c r="L81" t="s">
        <v>1192</v>
      </c>
      <c r="M81">
        <v>1</v>
      </c>
    </row>
    <row r="82" spans="1:13" x14ac:dyDescent="0.35">
      <c r="A82" t="s">
        <v>1757</v>
      </c>
      <c r="B82">
        <v>46.049932159999997</v>
      </c>
      <c r="C82">
        <v>0.73714628100000001</v>
      </c>
      <c r="D82">
        <v>0.25160199300000002</v>
      </c>
      <c r="E82">
        <v>1.7675500000000001E-4</v>
      </c>
      <c r="F82">
        <v>1.0878844E-2</v>
      </c>
      <c r="G82" t="s">
        <v>13</v>
      </c>
      <c r="H82" t="s">
        <v>1758</v>
      </c>
      <c r="I82" t="s">
        <v>15</v>
      </c>
      <c r="J82">
        <v>1</v>
      </c>
      <c r="K82">
        <v>1</v>
      </c>
      <c r="L82" t="s">
        <v>1192</v>
      </c>
      <c r="M82">
        <v>1</v>
      </c>
    </row>
    <row r="83" spans="1:13" x14ac:dyDescent="0.35">
      <c r="A83" t="s">
        <v>1687</v>
      </c>
      <c r="B83">
        <v>31.457011980000001</v>
      </c>
      <c r="C83">
        <v>0.56111500000000003</v>
      </c>
      <c r="D83">
        <v>0.20285531600000001</v>
      </c>
      <c r="E83">
        <v>3.8143699999999999E-4</v>
      </c>
      <c r="F83">
        <v>1.8744344999999999E-2</v>
      </c>
      <c r="G83" t="s">
        <v>13</v>
      </c>
      <c r="H83" t="s">
        <v>1688</v>
      </c>
      <c r="I83" t="s">
        <v>15</v>
      </c>
      <c r="J83">
        <v>1</v>
      </c>
      <c r="K83">
        <v>1</v>
      </c>
      <c r="L83" t="s">
        <v>1192</v>
      </c>
      <c r="M83">
        <v>1</v>
      </c>
    </row>
    <row r="84" spans="1:13" x14ac:dyDescent="0.35">
      <c r="A84" t="s">
        <v>1737</v>
      </c>
      <c r="B84">
        <v>20.029159239999998</v>
      </c>
      <c r="C84">
        <v>0.68213469500000001</v>
      </c>
      <c r="D84">
        <v>0.30258371099999998</v>
      </c>
      <c r="E84">
        <v>1.143001E-3</v>
      </c>
      <c r="F84">
        <v>3.9082712999999998E-2</v>
      </c>
      <c r="G84" t="s">
        <v>13</v>
      </c>
      <c r="H84" t="s">
        <v>1738</v>
      </c>
      <c r="I84" t="s">
        <v>15</v>
      </c>
      <c r="J84">
        <v>1</v>
      </c>
      <c r="K84">
        <v>1</v>
      </c>
      <c r="L84" t="s">
        <v>1192</v>
      </c>
      <c r="M84">
        <v>1</v>
      </c>
    </row>
    <row r="85" spans="1:13" x14ac:dyDescent="0.35">
      <c r="A85" t="s">
        <v>1616</v>
      </c>
      <c r="B85">
        <v>183.13506090000001</v>
      </c>
      <c r="C85">
        <v>0.37789096300000002</v>
      </c>
      <c r="D85">
        <v>0.14647017000000001</v>
      </c>
      <c r="E85">
        <v>1.141801E-3</v>
      </c>
      <c r="F85">
        <v>3.9082712999999998E-2</v>
      </c>
      <c r="G85" t="s">
        <v>13</v>
      </c>
      <c r="H85" t="s">
        <v>1617</v>
      </c>
      <c r="I85" t="s">
        <v>15</v>
      </c>
      <c r="J85">
        <v>1</v>
      </c>
      <c r="K85">
        <v>1</v>
      </c>
      <c r="L85" t="s">
        <v>1192</v>
      </c>
      <c r="M85">
        <v>1</v>
      </c>
    </row>
    <row r="86" spans="1:13" x14ac:dyDescent="0.35">
      <c r="A86" t="s">
        <v>564</v>
      </c>
      <c r="B86">
        <v>3436.76145</v>
      </c>
      <c r="C86">
        <v>0.35379671699999998</v>
      </c>
      <c r="D86">
        <v>0.12721373</v>
      </c>
      <c r="E86">
        <v>7.5236699999999999E-4</v>
      </c>
      <c r="F86">
        <v>2.9859259999999999E-2</v>
      </c>
      <c r="G86" t="s">
        <v>13</v>
      </c>
      <c r="H86" t="s">
        <v>565</v>
      </c>
      <c r="I86" t="s">
        <v>15</v>
      </c>
      <c r="J86">
        <v>1</v>
      </c>
      <c r="K86">
        <v>1</v>
      </c>
      <c r="L86" t="s">
        <v>1192</v>
      </c>
    </row>
    <row r="87" spans="1:13" x14ac:dyDescent="0.35">
      <c r="A87" t="s">
        <v>829</v>
      </c>
      <c r="B87">
        <v>642.58924990000003</v>
      </c>
      <c r="C87">
        <v>0.964602073</v>
      </c>
      <c r="D87">
        <v>0.20168346200000001</v>
      </c>
      <c r="E87" s="1">
        <v>9.4500000000000006E-8</v>
      </c>
      <c r="F87" s="1">
        <v>2.5700000000000001E-5</v>
      </c>
      <c r="G87" t="s">
        <v>13</v>
      </c>
      <c r="H87" t="s">
        <v>830</v>
      </c>
      <c r="I87" t="s">
        <v>15</v>
      </c>
      <c r="J87">
        <v>1</v>
      </c>
      <c r="K87">
        <v>1</v>
      </c>
      <c r="L87" t="s">
        <v>1192</v>
      </c>
    </row>
    <row r="88" spans="1:13" x14ac:dyDescent="0.35">
      <c r="A88" t="s">
        <v>1290</v>
      </c>
      <c r="B88">
        <v>76.697487580000001</v>
      </c>
      <c r="C88">
        <v>-0.78329170999999997</v>
      </c>
      <c r="D88">
        <v>0.264340042</v>
      </c>
      <c r="E88">
        <v>1.50624E-4</v>
      </c>
      <c r="F88">
        <v>9.5847729999999996E-3</v>
      </c>
      <c r="G88" t="s">
        <v>13</v>
      </c>
      <c r="H88" t="s">
        <v>1291</v>
      </c>
      <c r="I88" t="s">
        <v>15</v>
      </c>
      <c r="J88">
        <v>1</v>
      </c>
      <c r="K88">
        <v>-1</v>
      </c>
      <c r="L88" t="s">
        <v>1192</v>
      </c>
      <c r="M88">
        <v>1</v>
      </c>
    </row>
    <row r="89" spans="1:13" x14ac:dyDescent="0.35">
      <c r="A89" t="s">
        <v>797</v>
      </c>
      <c r="B89">
        <v>16.95251257</v>
      </c>
      <c r="C89">
        <v>0.93129878399999999</v>
      </c>
      <c r="D89">
        <v>0.31295498300000002</v>
      </c>
      <c r="E89">
        <v>1.3191900000000001E-4</v>
      </c>
      <c r="F89">
        <v>8.7814720000000002E-3</v>
      </c>
      <c r="G89" t="s">
        <v>13</v>
      </c>
      <c r="H89" t="s">
        <v>798</v>
      </c>
      <c r="I89" t="s">
        <v>15</v>
      </c>
      <c r="J89">
        <v>1</v>
      </c>
      <c r="K89">
        <v>1</v>
      </c>
      <c r="L89" t="s">
        <v>1192</v>
      </c>
    </row>
    <row r="90" spans="1:13" x14ac:dyDescent="0.35">
      <c r="A90" t="s">
        <v>1212</v>
      </c>
      <c r="B90">
        <v>98.478522479999995</v>
      </c>
      <c r="C90">
        <v>-1.558592449</v>
      </c>
      <c r="D90">
        <v>0.48431052000000002</v>
      </c>
      <c r="E90" s="1">
        <v>4.6900000000000002E-5</v>
      </c>
      <c r="F90">
        <v>3.913026E-3</v>
      </c>
      <c r="G90" t="s">
        <v>13</v>
      </c>
      <c r="H90" t="s">
        <v>55</v>
      </c>
      <c r="I90" t="s">
        <v>15</v>
      </c>
      <c r="J90">
        <v>1</v>
      </c>
      <c r="K90">
        <v>-1</v>
      </c>
      <c r="L90" t="s">
        <v>1192</v>
      </c>
      <c r="M90">
        <v>1</v>
      </c>
    </row>
    <row r="91" spans="1:13" x14ac:dyDescent="0.35">
      <c r="A91" t="s">
        <v>566</v>
      </c>
      <c r="B91">
        <v>263.20949610000002</v>
      </c>
      <c r="C91">
        <v>0.44754443900000002</v>
      </c>
      <c r="D91">
        <v>0.17537937300000001</v>
      </c>
      <c r="E91">
        <v>9.2494799999999998E-4</v>
      </c>
      <c r="F91">
        <v>3.4064911000000003E-2</v>
      </c>
      <c r="G91" t="s">
        <v>13</v>
      </c>
      <c r="H91" t="s">
        <v>567</v>
      </c>
      <c r="I91" t="s">
        <v>15</v>
      </c>
      <c r="J91">
        <v>1</v>
      </c>
      <c r="K91">
        <v>1</v>
      </c>
      <c r="L91" t="s">
        <v>1192</v>
      </c>
    </row>
    <row r="92" spans="1:13" x14ac:dyDescent="0.35">
      <c r="A92" t="s">
        <v>1383</v>
      </c>
      <c r="B92">
        <v>495.76328999999998</v>
      </c>
      <c r="C92">
        <v>-0.56773802900000003</v>
      </c>
      <c r="D92">
        <v>0.19048943800000001</v>
      </c>
      <c r="E92">
        <v>1.9172199999999999E-4</v>
      </c>
      <c r="F92">
        <v>1.1647274000000001E-2</v>
      </c>
      <c r="G92" t="s">
        <v>13</v>
      </c>
      <c r="H92" t="s">
        <v>1384</v>
      </c>
      <c r="I92" t="s">
        <v>15</v>
      </c>
      <c r="J92">
        <v>1</v>
      </c>
      <c r="K92">
        <v>-1</v>
      </c>
      <c r="L92" t="s">
        <v>1192</v>
      </c>
      <c r="M92">
        <v>1</v>
      </c>
    </row>
    <row r="93" spans="1:13" x14ac:dyDescent="0.35">
      <c r="A93" t="s">
        <v>146</v>
      </c>
      <c r="B93">
        <v>938.25066779999997</v>
      </c>
      <c r="C93">
        <v>-1.271494766</v>
      </c>
      <c r="D93">
        <v>0.28655029799999998</v>
      </c>
      <c r="E93" s="1">
        <v>4.2E-7</v>
      </c>
      <c r="F93" s="1">
        <v>8.8599999999999999E-5</v>
      </c>
      <c r="G93" t="s">
        <v>13</v>
      </c>
      <c r="H93" t="s">
        <v>147</v>
      </c>
      <c r="I93" t="s">
        <v>15</v>
      </c>
      <c r="J93">
        <v>1</v>
      </c>
      <c r="K93">
        <v>-1</v>
      </c>
      <c r="L93" t="s">
        <v>1192</v>
      </c>
    </row>
    <row r="94" spans="1:13" x14ac:dyDescent="0.35">
      <c r="A94" t="s">
        <v>1776</v>
      </c>
      <c r="B94">
        <v>8.3726688140000007</v>
      </c>
      <c r="C94">
        <v>0.77381667099999996</v>
      </c>
      <c r="D94">
        <v>0.32160353600000002</v>
      </c>
      <c r="E94">
        <v>7.41956E-4</v>
      </c>
      <c r="F94">
        <v>2.9571114999999999E-2</v>
      </c>
      <c r="G94" t="s">
        <v>13</v>
      </c>
      <c r="H94" t="s">
        <v>1777</v>
      </c>
      <c r="I94" t="s">
        <v>15</v>
      </c>
      <c r="J94">
        <v>1</v>
      </c>
      <c r="K94">
        <v>1</v>
      </c>
      <c r="L94" t="s">
        <v>1192</v>
      </c>
      <c r="M94">
        <v>1</v>
      </c>
    </row>
    <row r="95" spans="1:13" x14ac:dyDescent="0.35">
      <c r="A95" t="s">
        <v>1614</v>
      </c>
      <c r="B95">
        <v>190.23353460000001</v>
      </c>
      <c r="C95">
        <v>0.365446035</v>
      </c>
      <c r="D95">
        <v>0.14265777800000001</v>
      </c>
      <c r="E95">
        <v>1.275541E-3</v>
      </c>
      <c r="F95">
        <v>4.1397842999999997E-2</v>
      </c>
      <c r="G95" t="s">
        <v>13</v>
      </c>
      <c r="H95" t="s">
        <v>1615</v>
      </c>
      <c r="I95" t="s">
        <v>15</v>
      </c>
      <c r="J95">
        <v>1</v>
      </c>
      <c r="K95">
        <v>1</v>
      </c>
      <c r="L95" t="s">
        <v>1192</v>
      </c>
      <c r="M95">
        <v>1</v>
      </c>
    </row>
    <row r="96" spans="1:13" x14ac:dyDescent="0.35">
      <c r="A96" t="s">
        <v>1693</v>
      </c>
      <c r="B96">
        <v>56.094060450000001</v>
      </c>
      <c r="C96">
        <v>0.57116596600000002</v>
      </c>
      <c r="D96">
        <v>0.23668484000000001</v>
      </c>
      <c r="E96">
        <v>9.4488999999999999E-4</v>
      </c>
      <c r="F96">
        <v>3.4575966E-2</v>
      </c>
      <c r="G96" t="s">
        <v>13</v>
      </c>
      <c r="H96" t="s">
        <v>1694</v>
      </c>
      <c r="I96" t="s">
        <v>15</v>
      </c>
      <c r="J96">
        <v>1</v>
      </c>
      <c r="K96">
        <v>1</v>
      </c>
      <c r="L96" t="s">
        <v>1192</v>
      </c>
      <c r="M96">
        <v>1</v>
      </c>
    </row>
    <row r="97" spans="1:13" x14ac:dyDescent="0.35">
      <c r="A97" t="s">
        <v>1322</v>
      </c>
      <c r="B97">
        <v>16.102994819999999</v>
      </c>
      <c r="C97">
        <v>-0.70474435499999999</v>
      </c>
      <c r="D97">
        <v>0.30744131099999999</v>
      </c>
      <c r="E97">
        <v>1.034288E-3</v>
      </c>
      <c r="F97">
        <v>3.6841864000000002E-2</v>
      </c>
      <c r="G97" t="s">
        <v>13</v>
      </c>
      <c r="H97" t="s">
        <v>1323</v>
      </c>
      <c r="I97" t="s">
        <v>15</v>
      </c>
      <c r="J97">
        <v>1</v>
      </c>
      <c r="K97">
        <v>-1</v>
      </c>
      <c r="L97" t="s">
        <v>1192</v>
      </c>
      <c r="M97">
        <v>1</v>
      </c>
    </row>
    <row r="98" spans="1:13" x14ac:dyDescent="0.35">
      <c r="A98" t="s">
        <v>870</v>
      </c>
      <c r="B98">
        <v>31.617031010000002</v>
      </c>
      <c r="C98">
        <v>1.7084635909999999</v>
      </c>
      <c r="D98">
        <v>0.42437449100000002</v>
      </c>
      <c r="E98" s="1">
        <v>2.3099999999999999E-6</v>
      </c>
      <c r="F98">
        <v>3.55681E-4</v>
      </c>
      <c r="G98" t="s">
        <v>13</v>
      </c>
      <c r="H98" t="s">
        <v>871</v>
      </c>
      <c r="I98" t="s">
        <v>15</v>
      </c>
      <c r="J98">
        <v>1</v>
      </c>
      <c r="K98">
        <v>1</v>
      </c>
      <c r="L98" t="s">
        <v>1192</v>
      </c>
    </row>
    <row r="99" spans="1:13" x14ac:dyDescent="0.35">
      <c r="A99" t="s">
        <v>1545</v>
      </c>
      <c r="B99">
        <v>194.645173</v>
      </c>
      <c r="C99">
        <v>-0.34724329799999998</v>
      </c>
      <c r="D99">
        <v>0.12803769800000001</v>
      </c>
      <c r="E99">
        <v>9.2499599999999998E-4</v>
      </c>
      <c r="F99">
        <v>3.4064911000000003E-2</v>
      </c>
      <c r="G99" t="s">
        <v>13</v>
      </c>
      <c r="H99" t="s">
        <v>1546</v>
      </c>
      <c r="I99" t="s">
        <v>15</v>
      </c>
      <c r="J99">
        <v>1</v>
      </c>
      <c r="K99">
        <v>-1</v>
      </c>
      <c r="L99" t="s">
        <v>1192</v>
      </c>
      <c r="M99">
        <v>1</v>
      </c>
    </row>
    <row r="100" spans="1:13" x14ac:dyDescent="0.35">
      <c r="A100" t="s">
        <v>1253</v>
      </c>
      <c r="B100">
        <v>18.855269710000002</v>
      </c>
      <c r="C100">
        <v>-1.0700603129999999</v>
      </c>
      <c r="D100">
        <v>0.44752847600000001</v>
      </c>
      <c r="E100">
        <v>6.1010600000000002E-4</v>
      </c>
      <c r="F100">
        <v>2.6148182999999998E-2</v>
      </c>
      <c r="G100" t="s">
        <v>13</v>
      </c>
      <c r="H100" t="s">
        <v>1254</v>
      </c>
      <c r="I100" t="s">
        <v>15</v>
      </c>
      <c r="J100">
        <v>1</v>
      </c>
      <c r="K100">
        <v>-1</v>
      </c>
      <c r="L100" t="s">
        <v>1192</v>
      </c>
      <c r="M100">
        <v>1</v>
      </c>
    </row>
    <row r="101" spans="1:13" x14ac:dyDescent="0.35">
      <c r="A101" t="s">
        <v>1471</v>
      </c>
      <c r="B101">
        <v>89.670524479999997</v>
      </c>
      <c r="C101">
        <v>-0.45847928199999999</v>
      </c>
      <c r="D101">
        <v>0.171383175</v>
      </c>
      <c r="E101">
        <v>6.3881799999999998E-4</v>
      </c>
      <c r="F101">
        <v>2.6776956000000001E-2</v>
      </c>
      <c r="G101" t="s">
        <v>13</v>
      </c>
      <c r="H101" t="s">
        <v>1472</v>
      </c>
      <c r="I101" t="s">
        <v>15</v>
      </c>
      <c r="J101">
        <v>1</v>
      </c>
      <c r="K101">
        <v>-1</v>
      </c>
      <c r="L101" t="s">
        <v>1192</v>
      </c>
      <c r="M101">
        <v>1</v>
      </c>
    </row>
    <row r="102" spans="1:13" x14ac:dyDescent="0.35">
      <c r="A102" t="s">
        <v>352</v>
      </c>
      <c r="B102">
        <v>192.71786990000001</v>
      </c>
      <c r="C102">
        <v>0.39212193299999998</v>
      </c>
      <c r="D102">
        <v>0.15604694499999999</v>
      </c>
      <c r="E102">
        <v>1.2810899999999999E-3</v>
      </c>
      <c r="F102">
        <v>4.1405839999999999E-2</v>
      </c>
      <c r="G102" t="s">
        <v>13</v>
      </c>
      <c r="H102" t="s">
        <v>353</v>
      </c>
      <c r="I102" t="s">
        <v>15</v>
      </c>
      <c r="J102">
        <v>1</v>
      </c>
      <c r="K102">
        <v>1</v>
      </c>
      <c r="L102" t="s">
        <v>1192</v>
      </c>
    </row>
    <row r="103" spans="1:13" x14ac:dyDescent="0.35">
      <c r="A103" t="s">
        <v>647</v>
      </c>
      <c r="B103">
        <v>45.19649613</v>
      </c>
      <c r="C103">
        <v>0.69643390199999999</v>
      </c>
      <c r="D103">
        <v>0.303909765</v>
      </c>
      <c r="E103">
        <v>1.006748E-3</v>
      </c>
      <c r="F103">
        <v>3.6066174999999999E-2</v>
      </c>
      <c r="G103" t="s">
        <v>13</v>
      </c>
      <c r="H103" t="s">
        <v>648</v>
      </c>
      <c r="I103" t="s">
        <v>15</v>
      </c>
      <c r="J103">
        <v>1</v>
      </c>
      <c r="K103">
        <v>1</v>
      </c>
      <c r="L103" t="s">
        <v>1192</v>
      </c>
    </row>
    <row r="104" spans="1:13" x14ac:dyDescent="0.35">
      <c r="A104" t="s">
        <v>307</v>
      </c>
      <c r="B104">
        <v>410.97751529999999</v>
      </c>
      <c r="C104">
        <v>-0.30767509399999998</v>
      </c>
      <c r="D104">
        <v>9.3520730999999996E-2</v>
      </c>
      <c r="E104">
        <v>1.8673600000000001E-4</v>
      </c>
      <c r="F104">
        <v>1.1418295E-2</v>
      </c>
      <c r="G104" t="s">
        <v>13</v>
      </c>
      <c r="H104" t="s">
        <v>308</v>
      </c>
      <c r="I104" t="s">
        <v>15</v>
      </c>
      <c r="J104">
        <v>1</v>
      </c>
      <c r="K104">
        <v>-1</v>
      </c>
      <c r="L104" t="s">
        <v>1192</v>
      </c>
    </row>
    <row r="105" spans="1:13" x14ac:dyDescent="0.35">
      <c r="A105" t="s">
        <v>1493</v>
      </c>
      <c r="B105">
        <v>41.826935669999997</v>
      </c>
      <c r="C105">
        <v>-0.43262239600000002</v>
      </c>
      <c r="D105">
        <v>0.167340565</v>
      </c>
      <c r="E105">
        <v>8.7936000000000004E-4</v>
      </c>
      <c r="F105">
        <v>3.3147291000000002E-2</v>
      </c>
      <c r="G105" t="s">
        <v>13</v>
      </c>
      <c r="H105" t="s">
        <v>1494</v>
      </c>
      <c r="I105" t="s">
        <v>15</v>
      </c>
      <c r="J105">
        <v>1</v>
      </c>
      <c r="K105">
        <v>-1</v>
      </c>
      <c r="L105" t="s">
        <v>1192</v>
      </c>
      <c r="M105">
        <v>1</v>
      </c>
    </row>
    <row r="106" spans="1:13" x14ac:dyDescent="0.35">
      <c r="A106" t="s">
        <v>194</v>
      </c>
      <c r="B106">
        <v>245.4318322</v>
      </c>
      <c r="C106">
        <v>-0.51071677999999998</v>
      </c>
      <c r="D106">
        <v>0.127393273</v>
      </c>
      <c r="E106" s="1">
        <v>5.2800000000000003E-6</v>
      </c>
      <c r="F106">
        <v>7.0819399999999999E-4</v>
      </c>
      <c r="G106" t="s">
        <v>13</v>
      </c>
      <c r="H106" t="s">
        <v>195</v>
      </c>
      <c r="I106" t="s">
        <v>15</v>
      </c>
      <c r="J106">
        <v>1</v>
      </c>
      <c r="K106">
        <v>-1</v>
      </c>
      <c r="L106" t="s">
        <v>1192</v>
      </c>
    </row>
    <row r="107" spans="1:13" x14ac:dyDescent="0.35">
      <c r="A107" t="s">
        <v>1499</v>
      </c>
      <c r="B107">
        <v>332.82866460000002</v>
      </c>
      <c r="C107">
        <v>-0.42493386599999999</v>
      </c>
      <c r="D107">
        <v>0.137705629</v>
      </c>
      <c r="E107">
        <v>2.1786200000000001E-4</v>
      </c>
      <c r="F107">
        <v>1.2661644999999999E-2</v>
      </c>
      <c r="G107" t="s">
        <v>13</v>
      </c>
      <c r="H107" t="s">
        <v>1500</v>
      </c>
      <c r="I107" t="s">
        <v>15</v>
      </c>
      <c r="J107">
        <v>1</v>
      </c>
      <c r="K107">
        <v>-1</v>
      </c>
      <c r="L107" t="s">
        <v>1192</v>
      </c>
      <c r="M107">
        <v>1</v>
      </c>
    </row>
    <row r="108" spans="1:13" x14ac:dyDescent="0.35">
      <c r="A108" t="s">
        <v>1449</v>
      </c>
      <c r="B108">
        <v>319.28691240000001</v>
      </c>
      <c r="C108">
        <v>-0.46956867400000002</v>
      </c>
      <c r="D108">
        <v>0.123918448</v>
      </c>
      <c r="E108" s="1">
        <v>1.4399999999999999E-5</v>
      </c>
      <c r="F108">
        <v>1.558046E-3</v>
      </c>
      <c r="G108" t="s">
        <v>13</v>
      </c>
      <c r="H108" t="s">
        <v>1450</v>
      </c>
      <c r="I108" t="s">
        <v>15</v>
      </c>
      <c r="J108">
        <v>1</v>
      </c>
      <c r="K108">
        <v>-1</v>
      </c>
      <c r="L108" t="s">
        <v>1192</v>
      </c>
      <c r="M108">
        <v>1</v>
      </c>
    </row>
    <row r="109" spans="1:13" x14ac:dyDescent="0.35">
      <c r="A109" t="s">
        <v>1247</v>
      </c>
      <c r="B109">
        <v>24.838032890000001</v>
      </c>
      <c r="C109">
        <v>-1.1007051080000001</v>
      </c>
      <c r="D109">
        <v>0.51250778100000005</v>
      </c>
      <c r="E109">
        <v>9.8743500000000005E-4</v>
      </c>
      <c r="F109">
        <v>3.5646395999999997E-2</v>
      </c>
      <c r="G109" t="s">
        <v>13</v>
      </c>
      <c r="H109" t="s">
        <v>1248</v>
      </c>
      <c r="I109" t="s">
        <v>15</v>
      </c>
      <c r="J109">
        <v>1</v>
      </c>
      <c r="K109">
        <v>-1</v>
      </c>
      <c r="L109" t="s">
        <v>1192</v>
      </c>
      <c r="M109">
        <v>1</v>
      </c>
    </row>
    <row r="110" spans="1:13" x14ac:dyDescent="0.35">
      <c r="A110" t="s">
        <v>811</v>
      </c>
      <c r="B110">
        <v>31.575936909999999</v>
      </c>
      <c r="C110">
        <v>1.502600588</v>
      </c>
      <c r="D110">
        <v>0.52046744300000003</v>
      </c>
      <c r="E110">
        <v>1.3432900000000001E-4</v>
      </c>
      <c r="F110">
        <v>8.9103410000000004E-3</v>
      </c>
      <c r="G110" t="s">
        <v>13</v>
      </c>
      <c r="H110" t="s">
        <v>812</v>
      </c>
      <c r="I110" t="s">
        <v>15</v>
      </c>
      <c r="J110">
        <v>1</v>
      </c>
      <c r="K110">
        <v>1</v>
      </c>
      <c r="L110" t="s">
        <v>1192</v>
      </c>
    </row>
    <row r="111" spans="1:13" x14ac:dyDescent="0.35">
      <c r="A111" t="s">
        <v>305</v>
      </c>
      <c r="B111">
        <v>370.23522730000002</v>
      </c>
      <c r="C111">
        <v>-0.51683813999999995</v>
      </c>
      <c r="D111">
        <v>7.8330920999999998E-2</v>
      </c>
      <c r="E111" s="1">
        <v>4.0100000000000001E-12</v>
      </c>
      <c r="F111" s="1">
        <v>3.1399999999999999E-9</v>
      </c>
      <c r="G111" t="s">
        <v>13</v>
      </c>
      <c r="H111" t="s">
        <v>306</v>
      </c>
      <c r="I111" t="s">
        <v>15</v>
      </c>
      <c r="J111">
        <v>1</v>
      </c>
      <c r="K111">
        <v>-1</v>
      </c>
      <c r="L111" t="s">
        <v>1192</v>
      </c>
    </row>
    <row r="112" spans="1:13" x14ac:dyDescent="0.35">
      <c r="A112" t="s">
        <v>1437</v>
      </c>
      <c r="B112">
        <v>125.5919931</v>
      </c>
      <c r="C112">
        <v>-0.48370812200000002</v>
      </c>
      <c r="D112">
        <v>0.21697822</v>
      </c>
      <c r="E112">
        <v>1.786195E-3</v>
      </c>
      <c r="F112">
        <v>4.9982245000000002E-2</v>
      </c>
      <c r="G112" t="s">
        <v>13</v>
      </c>
      <c r="H112" t="s">
        <v>1438</v>
      </c>
      <c r="I112" t="s">
        <v>15</v>
      </c>
      <c r="J112">
        <v>1</v>
      </c>
      <c r="K112">
        <v>-1</v>
      </c>
      <c r="L112" t="s">
        <v>1192</v>
      </c>
      <c r="M112">
        <v>1</v>
      </c>
    </row>
    <row r="113" spans="1:13" x14ac:dyDescent="0.35">
      <c r="A113" t="s">
        <v>1631</v>
      </c>
      <c r="B113">
        <v>69.771232490000003</v>
      </c>
      <c r="C113">
        <v>0.42661102299999998</v>
      </c>
      <c r="D113">
        <v>0.142484892</v>
      </c>
      <c r="E113">
        <v>2.7494999999999999E-4</v>
      </c>
      <c r="F113">
        <v>1.4960473E-2</v>
      </c>
      <c r="G113" t="s">
        <v>13</v>
      </c>
      <c r="H113" t="s">
        <v>1632</v>
      </c>
      <c r="I113" t="s">
        <v>15</v>
      </c>
      <c r="J113">
        <v>1</v>
      </c>
      <c r="K113">
        <v>1</v>
      </c>
      <c r="L113" t="s">
        <v>1192</v>
      </c>
      <c r="M113">
        <v>1</v>
      </c>
    </row>
    <row r="114" spans="1:13" x14ac:dyDescent="0.35">
      <c r="A114" t="s">
        <v>1236</v>
      </c>
      <c r="B114">
        <v>44.179734660000001</v>
      </c>
      <c r="C114">
        <v>-1.200206012</v>
      </c>
      <c r="D114">
        <v>0.313994247</v>
      </c>
      <c r="E114" s="1">
        <v>5.5799999999999999E-6</v>
      </c>
      <c r="F114">
        <v>7.3266800000000001E-4</v>
      </c>
      <c r="G114" t="s">
        <v>13</v>
      </c>
      <c r="H114" t="s">
        <v>1237</v>
      </c>
      <c r="I114" t="s">
        <v>15</v>
      </c>
      <c r="J114">
        <v>1</v>
      </c>
      <c r="K114">
        <v>-1</v>
      </c>
      <c r="L114" t="s">
        <v>1192</v>
      </c>
      <c r="M114">
        <v>1</v>
      </c>
    </row>
    <row r="115" spans="1:13" x14ac:dyDescent="0.35">
      <c r="A115" t="s">
        <v>1582</v>
      </c>
      <c r="B115">
        <v>22.153806790000001</v>
      </c>
      <c r="C115">
        <v>-0.102717951</v>
      </c>
      <c r="D115">
        <v>0.21290873199999999</v>
      </c>
      <c r="E115">
        <v>6.1980499999999997E-4</v>
      </c>
      <c r="F115">
        <v>2.6339932999999999E-2</v>
      </c>
      <c r="G115" t="s">
        <v>13</v>
      </c>
      <c r="H115" t="s">
        <v>1583</v>
      </c>
      <c r="I115" t="s">
        <v>15</v>
      </c>
      <c r="J115">
        <v>1</v>
      </c>
      <c r="K115">
        <v>-1</v>
      </c>
      <c r="L115" t="s">
        <v>1192</v>
      </c>
      <c r="M115">
        <v>1</v>
      </c>
    </row>
    <row r="116" spans="1:13" x14ac:dyDescent="0.35">
      <c r="A116" t="s">
        <v>1784</v>
      </c>
      <c r="B116">
        <v>210.75981770000001</v>
      </c>
      <c r="C116">
        <v>0.85117411099999996</v>
      </c>
      <c r="D116">
        <v>0.13583820199999999</v>
      </c>
      <c r="E116" s="1">
        <v>2.25E-11</v>
      </c>
      <c r="F116" s="1">
        <v>1.46E-8</v>
      </c>
      <c r="G116" t="s">
        <v>13</v>
      </c>
      <c r="H116" t="s">
        <v>1785</v>
      </c>
      <c r="I116" t="s">
        <v>15</v>
      </c>
      <c r="J116">
        <v>1</v>
      </c>
      <c r="K116">
        <v>1</v>
      </c>
      <c r="L116" t="s">
        <v>1192</v>
      </c>
      <c r="M116">
        <v>1</v>
      </c>
    </row>
    <row r="117" spans="1:13" x14ac:dyDescent="0.35">
      <c r="A117" t="s">
        <v>1829</v>
      </c>
      <c r="B117">
        <v>10.55576733</v>
      </c>
      <c r="C117">
        <v>1.6332926809999999</v>
      </c>
      <c r="D117">
        <v>0.53588911500000003</v>
      </c>
      <c r="E117" s="1">
        <v>8.5900000000000001E-5</v>
      </c>
      <c r="F117">
        <v>6.3587060000000004E-3</v>
      </c>
      <c r="G117" t="s">
        <v>13</v>
      </c>
      <c r="H117" t="s">
        <v>1830</v>
      </c>
      <c r="I117" t="s">
        <v>15</v>
      </c>
      <c r="J117">
        <v>1</v>
      </c>
      <c r="K117">
        <v>1</v>
      </c>
      <c r="L117" t="s">
        <v>1192</v>
      </c>
      <c r="M117">
        <v>1</v>
      </c>
    </row>
    <row r="118" spans="1:13" x14ac:dyDescent="0.35">
      <c r="A118" t="s">
        <v>1441</v>
      </c>
      <c r="B118">
        <v>60.238562479999999</v>
      </c>
      <c r="C118">
        <v>-0.478807602</v>
      </c>
      <c r="D118">
        <v>0.15207004399999999</v>
      </c>
      <c r="E118">
        <v>1.4559299999999999E-4</v>
      </c>
      <c r="F118">
        <v>9.2961669999999993E-3</v>
      </c>
      <c r="G118" t="s">
        <v>13</v>
      </c>
      <c r="H118" t="s">
        <v>1442</v>
      </c>
      <c r="I118" t="s">
        <v>15</v>
      </c>
      <c r="J118">
        <v>1</v>
      </c>
      <c r="K118">
        <v>-1</v>
      </c>
      <c r="L118" t="s">
        <v>1192</v>
      </c>
      <c r="M118">
        <v>1</v>
      </c>
    </row>
    <row r="119" spans="1:13" x14ac:dyDescent="0.35">
      <c r="A119" t="s">
        <v>1300</v>
      </c>
      <c r="B119">
        <v>131.50478509999999</v>
      </c>
      <c r="C119">
        <v>-0.76489970100000004</v>
      </c>
      <c r="D119">
        <v>0.13344450299999999</v>
      </c>
      <c r="E119" s="1">
        <v>6.4800000000000004E-10</v>
      </c>
      <c r="F119" s="1">
        <v>3.2899999999999999E-7</v>
      </c>
      <c r="G119" t="s">
        <v>13</v>
      </c>
      <c r="H119" t="s">
        <v>1301</v>
      </c>
      <c r="I119" t="s">
        <v>15</v>
      </c>
      <c r="J119">
        <v>1</v>
      </c>
      <c r="K119">
        <v>-1</v>
      </c>
      <c r="L119" t="s">
        <v>1192</v>
      </c>
      <c r="M119">
        <v>1</v>
      </c>
    </row>
    <row r="120" spans="1:13" x14ac:dyDescent="0.35">
      <c r="A120" t="s">
        <v>1590</v>
      </c>
      <c r="B120">
        <v>873.85227740000005</v>
      </c>
      <c r="C120">
        <v>0.267690816</v>
      </c>
      <c r="D120">
        <v>8.8443888999999998E-2</v>
      </c>
      <c r="E120">
        <v>6.0298700000000003E-4</v>
      </c>
      <c r="F120">
        <v>2.5916444E-2</v>
      </c>
      <c r="G120" t="s">
        <v>13</v>
      </c>
      <c r="H120" t="s">
        <v>1591</v>
      </c>
      <c r="I120" t="s">
        <v>15</v>
      </c>
      <c r="J120">
        <v>1</v>
      </c>
      <c r="K120">
        <v>1</v>
      </c>
      <c r="L120" t="s">
        <v>1192</v>
      </c>
      <c r="M120">
        <v>1</v>
      </c>
    </row>
    <row r="121" spans="1:13" x14ac:dyDescent="0.35">
      <c r="A121" t="s">
        <v>478</v>
      </c>
      <c r="B121">
        <v>247.19762080000001</v>
      </c>
      <c r="C121">
        <v>0.413616706</v>
      </c>
      <c r="D121">
        <v>0.15820218799999999</v>
      </c>
      <c r="E121">
        <v>8.9517500000000001E-4</v>
      </c>
      <c r="F121">
        <v>3.3541367000000002E-2</v>
      </c>
      <c r="G121" t="s">
        <v>13</v>
      </c>
      <c r="H121" t="s">
        <v>479</v>
      </c>
      <c r="I121" t="s">
        <v>15</v>
      </c>
      <c r="J121">
        <v>1</v>
      </c>
      <c r="K121">
        <v>1</v>
      </c>
      <c r="L121" t="s">
        <v>1192</v>
      </c>
    </row>
    <row r="122" spans="1:13" x14ac:dyDescent="0.35">
      <c r="A122" t="s">
        <v>1227</v>
      </c>
      <c r="B122">
        <v>139.76063429999999</v>
      </c>
      <c r="C122">
        <v>-1.3176300160000001</v>
      </c>
      <c r="D122">
        <v>0.445220122</v>
      </c>
      <c r="E122">
        <v>1.1267100000000001E-4</v>
      </c>
      <c r="F122">
        <v>7.7327849999999998E-3</v>
      </c>
      <c r="G122" t="s">
        <v>13</v>
      </c>
      <c r="H122" t="s">
        <v>1228</v>
      </c>
      <c r="I122" t="s">
        <v>15</v>
      </c>
      <c r="J122">
        <v>1</v>
      </c>
      <c r="K122">
        <v>-1</v>
      </c>
      <c r="L122" t="s">
        <v>1192</v>
      </c>
      <c r="M122">
        <v>1</v>
      </c>
    </row>
    <row r="123" spans="1:13" x14ac:dyDescent="0.35">
      <c r="A123" t="s">
        <v>1762</v>
      </c>
      <c r="B123">
        <v>114.632451</v>
      </c>
      <c r="C123">
        <v>0.73852414600000005</v>
      </c>
      <c r="D123">
        <v>0.161889381</v>
      </c>
      <c r="E123" s="1">
        <v>3.2599999999999998E-7</v>
      </c>
      <c r="F123" s="1">
        <v>7.08E-5</v>
      </c>
      <c r="G123" t="s">
        <v>13</v>
      </c>
      <c r="H123" t="s">
        <v>1763</v>
      </c>
      <c r="I123" t="s">
        <v>15</v>
      </c>
      <c r="J123">
        <v>1</v>
      </c>
      <c r="K123">
        <v>1</v>
      </c>
      <c r="L123" t="s">
        <v>1192</v>
      </c>
      <c r="M123">
        <v>1</v>
      </c>
    </row>
    <row r="124" spans="1:13" x14ac:dyDescent="0.35">
      <c r="A124" t="s">
        <v>762</v>
      </c>
      <c r="B124">
        <v>55.589687810000001</v>
      </c>
      <c r="C124">
        <v>1.6190567250000001</v>
      </c>
      <c r="D124">
        <v>0.33023047500000002</v>
      </c>
      <c r="E124" s="1">
        <v>4.2300000000000002E-8</v>
      </c>
      <c r="F124" s="1">
        <v>1.3699999999999999E-5</v>
      </c>
      <c r="G124" t="s">
        <v>13</v>
      </c>
      <c r="H124" t="s">
        <v>763</v>
      </c>
      <c r="I124" t="s">
        <v>15</v>
      </c>
      <c r="J124">
        <v>1</v>
      </c>
      <c r="K124">
        <v>1</v>
      </c>
      <c r="L124" t="s">
        <v>1192</v>
      </c>
    </row>
    <row r="125" spans="1:13" x14ac:dyDescent="0.35">
      <c r="A125" t="s">
        <v>77</v>
      </c>
      <c r="B125">
        <v>4454.1595440000001</v>
      </c>
      <c r="C125">
        <v>-0.57890369699999999</v>
      </c>
      <c r="D125">
        <v>0.25213792400000001</v>
      </c>
      <c r="E125">
        <v>1.3695549999999999E-3</v>
      </c>
      <c r="F125">
        <v>4.320889E-2</v>
      </c>
      <c r="G125" t="s">
        <v>13</v>
      </c>
      <c r="H125" t="s">
        <v>78</v>
      </c>
      <c r="I125" t="s">
        <v>15</v>
      </c>
      <c r="J125">
        <v>1</v>
      </c>
      <c r="K125">
        <v>-1</v>
      </c>
      <c r="L125" t="s">
        <v>1192</v>
      </c>
    </row>
    <row r="126" spans="1:13" x14ac:dyDescent="0.35">
      <c r="A126" t="s">
        <v>772</v>
      </c>
      <c r="B126">
        <v>32.214456910000003</v>
      </c>
      <c r="C126">
        <v>1.0143098660000001</v>
      </c>
      <c r="D126">
        <v>0.224111955</v>
      </c>
      <c r="E126" s="1">
        <v>3.2800000000000003E-7</v>
      </c>
      <c r="F126" s="1">
        <v>7.08E-5</v>
      </c>
      <c r="G126" t="s">
        <v>13</v>
      </c>
      <c r="H126" t="s">
        <v>773</v>
      </c>
      <c r="I126" t="s">
        <v>15</v>
      </c>
      <c r="J126">
        <v>1</v>
      </c>
      <c r="K126">
        <v>1</v>
      </c>
      <c r="L126" t="s">
        <v>1192</v>
      </c>
    </row>
    <row r="127" spans="1:13" x14ac:dyDescent="0.35">
      <c r="A127" t="s">
        <v>1443</v>
      </c>
      <c r="B127">
        <v>162.90584580000001</v>
      </c>
      <c r="C127">
        <v>-0.47785582799999998</v>
      </c>
      <c r="D127">
        <v>0.18649352699999999</v>
      </c>
      <c r="E127">
        <v>8.1482199999999999E-4</v>
      </c>
      <c r="F127">
        <v>3.1226657000000001E-2</v>
      </c>
      <c r="G127" t="s">
        <v>13</v>
      </c>
      <c r="H127" t="s">
        <v>1444</v>
      </c>
      <c r="I127" t="s">
        <v>15</v>
      </c>
      <c r="J127">
        <v>1</v>
      </c>
      <c r="K127">
        <v>-1</v>
      </c>
      <c r="L127" t="s">
        <v>1192</v>
      </c>
      <c r="M127">
        <v>1</v>
      </c>
    </row>
    <row r="128" spans="1:13" x14ac:dyDescent="0.35">
      <c r="A128" t="s">
        <v>1217</v>
      </c>
      <c r="B128">
        <v>69.979489830000006</v>
      </c>
      <c r="C128">
        <v>-1.467391503</v>
      </c>
      <c r="D128">
        <v>0.33263853500000001</v>
      </c>
      <c r="E128" s="1">
        <v>4.6800000000000001E-7</v>
      </c>
      <c r="F128" s="1">
        <v>9.3399999999999993E-5</v>
      </c>
      <c r="G128" t="s">
        <v>13</v>
      </c>
      <c r="H128" t="s">
        <v>1218</v>
      </c>
      <c r="I128" t="s">
        <v>15</v>
      </c>
      <c r="J128">
        <v>1</v>
      </c>
      <c r="K128">
        <v>-1</v>
      </c>
      <c r="L128" t="s">
        <v>1192</v>
      </c>
      <c r="M128">
        <v>1</v>
      </c>
    </row>
    <row r="129" spans="1:13" x14ac:dyDescent="0.35">
      <c r="A129" t="s">
        <v>1371</v>
      </c>
      <c r="B129">
        <v>3564.3841969999999</v>
      </c>
      <c r="C129">
        <v>-0.59856716899999995</v>
      </c>
      <c r="D129">
        <v>0.15405995</v>
      </c>
      <c r="E129" s="1">
        <v>7.3200000000000002E-6</v>
      </c>
      <c r="F129">
        <v>9.2825700000000004E-4</v>
      </c>
      <c r="G129" t="s">
        <v>13</v>
      </c>
      <c r="H129" t="s">
        <v>1372</v>
      </c>
      <c r="I129" t="s">
        <v>15</v>
      </c>
      <c r="J129">
        <v>1</v>
      </c>
      <c r="K129">
        <v>-1</v>
      </c>
      <c r="L129" t="s">
        <v>1192</v>
      </c>
      <c r="M129">
        <v>1</v>
      </c>
    </row>
    <row r="130" spans="1:13" x14ac:dyDescent="0.35">
      <c r="A130" t="s">
        <v>1328</v>
      </c>
      <c r="B130">
        <v>21.918743889999998</v>
      </c>
      <c r="C130">
        <v>-0.69069741600000001</v>
      </c>
      <c r="D130">
        <v>0.24492782199999999</v>
      </c>
      <c r="E130">
        <v>2.6236800000000002E-4</v>
      </c>
      <c r="F130">
        <v>1.4571539E-2</v>
      </c>
      <c r="G130" t="s">
        <v>13</v>
      </c>
      <c r="H130" t="s">
        <v>1329</v>
      </c>
      <c r="I130" t="s">
        <v>15</v>
      </c>
      <c r="J130">
        <v>1</v>
      </c>
      <c r="K130">
        <v>-1</v>
      </c>
      <c r="L130" t="s">
        <v>1192</v>
      </c>
      <c r="M130">
        <v>1</v>
      </c>
    </row>
    <row r="131" spans="1:13" x14ac:dyDescent="0.35">
      <c r="A131" t="s">
        <v>1797</v>
      </c>
      <c r="B131">
        <v>53.353271650000003</v>
      </c>
      <c r="C131">
        <v>0.99319928400000002</v>
      </c>
      <c r="D131">
        <v>0.29704535700000001</v>
      </c>
      <c r="E131" s="1">
        <v>3.8399999999999998E-5</v>
      </c>
      <c r="F131">
        <v>3.44642E-3</v>
      </c>
      <c r="G131" t="s">
        <v>13</v>
      </c>
      <c r="H131" t="s">
        <v>1798</v>
      </c>
      <c r="I131" t="s">
        <v>15</v>
      </c>
      <c r="J131">
        <v>1</v>
      </c>
      <c r="K131">
        <v>1</v>
      </c>
      <c r="L131" t="s">
        <v>1192</v>
      </c>
      <c r="M131">
        <v>1</v>
      </c>
    </row>
    <row r="132" spans="1:13" x14ac:dyDescent="0.35">
      <c r="A132" t="s">
        <v>1718</v>
      </c>
      <c r="B132">
        <v>65.068990880000001</v>
      </c>
      <c r="C132">
        <v>0.63556552399999999</v>
      </c>
      <c r="D132">
        <v>0.21169047399999999</v>
      </c>
      <c r="E132">
        <v>1.6502699999999999E-4</v>
      </c>
      <c r="F132">
        <v>1.0190395E-2</v>
      </c>
      <c r="G132" t="s">
        <v>13</v>
      </c>
      <c r="H132" t="s">
        <v>1719</v>
      </c>
      <c r="I132" t="s">
        <v>15</v>
      </c>
      <c r="J132">
        <v>1</v>
      </c>
      <c r="K132">
        <v>1</v>
      </c>
      <c r="L132" t="s">
        <v>1192</v>
      </c>
      <c r="M132">
        <v>1</v>
      </c>
    </row>
    <row r="133" spans="1:13" x14ac:dyDescent="0.35">
      <c r="A133" t="s">
        <v>1725</v>
      </c>
      <c r="B133">
        <v>35.622343979999997</v>
      </c>
      <c r="C133">
        <v>0.65881886899999997</v>
      </c>
      <c r="D133">
        <v>0.30193796699999997</v>
      </c>
      <c r="E133">
        <v>1.350366E-3</v>
      </c>
      <c r="F133">
        <v>4.3066012000000001E-2</v>
      </c>
      <c r="G133" t="s">
        <v>13</v>
      </c>
      <c r="H133" t="s">
        <v>1726</v>
      </c>
      <c r="I133" t="s">
        <v>15</v>
      </c>
      <c r="J133">
        <v>1</v>
      </c>
      <c r="K133">
        <v>1</v>
      </c>
      <c r="L133" t="s">
        <v>1192</v>
      </c>
      <c r="M133">
        <v>1</v>
      </c>
    </row>
    <row r="134" spans="1:13" x14ac:dyDescent="0.35">
      <c r="A134" t="s">
        <v>1827</v>
      </c>
      <c r="B134">
        <v>26.846788620000002</v>
      </c>
      <c r="C134">
        <v>1.6321115159999999</v>
      </c>
      <c r="D134">
        <v>0.32543662299999998</v>
      </c>
      <c r="E134" s="1">
        <v>2.4599999999999999E-8</v>
      </c>
      <c r="F134" s="1">
        <v>8.7099999999999996E-6</v>
      </c>
      <c r="G134" t="s">
        <v>13</v>
      </c>
      <c r="H134" t="s">
        <v>1828</v>
      </c>
      <c r="I134" t="s">
        <v>15</v>
      </c>
      <c r="J134">
        <v>1</v>
      </c>
      <c r="K134">
        <v>1</v>
      </c>
      <c r="L134" t="s">
        <v>1192</v>
      </c>
      <c r="M134">
        <v>1</v>
      </c>
    </row>
    <row r="135" spans="1:13" x14ac:dyDescent="0.35">
      <c r="A135" t="s">
        <v>1483</v>
      </c>
      <c r="B135">
        <v>121.8289573</v>
      </c>
      <c r="C135">
        <v>-0.44332261499999998</v>
      </c>
      <c r="D135">
        <v>0.121941227</v>
      </c>
      <c r="E135" s="1">
        <v>2.9099999999999999E-5</v>
      </c>
      <c r="F135">
        <v>2.7339299999999999E-3</v>
      </c>
      <c r="G135" t="s">
        <v>13</v>
      </c>
      <c r="H135" t="s">
        <v>1484</v>
      </c>
      <c r="I135" t="s">
        <v>15</v>
      </c>
      <c r="J135">
        <v>1</v>
      </c>
      <c r="K135">
        <v>-1</v>
      </c>
      <c r="L135" t="s">
        <v>1192</v>
      </c>
      <c r="M135">
        <v>1</v>
      </c>
    </row>
    <row r="136" spans="1:13" x14ac:dyDescent="0.35">
      <c r="A136" t="s">
        <v>1359</v>
      </c>
      <c r="B136">
        <v>60.530900490000001</v>
      </c>
      <c r="C136">
        <v>-0.61762042699999997</v>
      </c>
      <c r="D136">
        <v>0.244548609</v>
      </c>
      <c r="E136">
        <v>6.4471099999999996E-4</v>
      </c>
      <c r="F136">
        <v>2.6792353000000001E-2</v>
      </c>
      <c r="G136" t="s">
        <v>13</v>
      </c>
      <c r="H136" t="s">
        <v>1360</v>
      </c>
      <c r="I136" t="s">
        <v>15</v>
      </c>
      <c r="J136">
        <v>1</v>
      </c>
      <c r="K136">
        <v>-1</v>
      </c>
      <c r="L136" t="s">
        <v>1192</v>
      </c>
      <c r="M136">
        <v>1</v>
      </c>
    </row>
    <row r="137" spans="1:13" x14ac:dyDescent="0.35">
      <c r="A137" t="s">
        <v>1491</v>
      </c>
      <c r="B137">
        <v>484.82357089999999</v>
      </c>
      <c r="C137">
        <v>-0.43377212100000001</v>
      </c>
      <c r="D137">
        <v>0.118087735</v>
      </c>
      <c r="E137" s="1">
        <v>2.5700000000000001E-5</v>
      </c>
      <c r="F137">
        <v>2.4958070000000001E-3</v>
      </c>
      <c r="G137" t="s">
        <v>13</v>
      </c>
      <c r="H137" t="s">
        <v>1492</v>
      </c>
      <c r="I137" t="s">
        <v>15</v>
      </c>
      <c r="J137">
        <v>1</v>
      </c>
      <c r="K137">
        <v>-1</v>
      </c>
      <c r="L137" t="s">
        <v>1192</v>
      </c>
      <c r="M137">
        <v>1</v>
      </c>
    </row>
    <row r="138" spans="1:13" x14ac:dyDescent="0.35">
      <c r="A138" t="s">
        <v>1515</v>
      </c>
      <c r="B138">
        <v>68.809979190000007</v>
      </c>
      <c r="C138">
        <v>-0.39571661299999999</v>
      </c>
      <c r="D138">
        <v>0.159186471</v>
      </c>
      <c r="E138">
        <v>1.359227E-3</v>
      </c>
      <c r="F138">
        <v>4.3143643000000002E-2</v>
      </c>
      <c r="G138" t="s">
        <v>13</v>
      </c>
      <c r="H138" t="s">
        <v>1516</v>
      </c>
      <c r="I138" t="s">
        <v>15</v>
      </c>
      <c r="J138">
        <v>1</v>
      </c>
      <c r="K138">
        <v>-1</v>
      </c>
      <c r="L138" t="s">
        <v>1192</v>
      </c>
      <c r="M138">
        <v>1</v>
      </c>
    </row>
    <row r="139" spans="1:13" x14ac:dyDescent="0.35">
      <c r="A139" t="s">
        <v>1346</v>
      </c>
      <c r="B139">
        <v>116.64756869999999</v>
      </c>
      <c r="C139">
        <v>-0.63902800199999998</v>
      </c>
      <c r="D139">
        <v>0.161618021</v>
      </c>
      <c r="E139" s="1">
        <v>5.4E-6</v>
      </c>
      <c r="F139">
        <v>7.1896000000000004E-4</v>
      </c>
      <c r="G139" t="s">
        <v>13</v>
      </c>
      <c r="H139" t="s">
        <v>1347</v>
      </c>
      <c r="I139" t="s">
        <v>15</v>
      </c>
      <c r="J139">
        <v>1</v>
      </c>
      <c r="K139">
        <v>-1</v>
      </c>
      <c r="L139" t="s">
        <v>1192</v>
      </c>
      <c r="M139">
        <v>1</v>
      </c>
    </row>
    <row r="140" spans="1:13" x14ac:dyDescent="0.35">
      <c r="A140" t="s">
        <v>137</v>
      </c>
      <c r="B140">
        <v>45.096168499999997</v>
      </c>
      <c r="C140">
        <v>-1.0358293629999999</v>
      </c>
      <c r="D140">
        <v>0.272149643</v>
      </c>
      <c r="E140" s="1">
        <v>6.7800000000000003E-6</v>
      </c>
      <c r="F140">
        <v>8.6631000000000002E-4</v>
      </c>
      <c r="G140" t="s">
        <v>13</v>
      </c>
      <c r="H140" t="s">
        <v>138</v>
      </c>
      <c r="I140" t="s">
        <v>15</v>
      </c>
      <c r="J140">
        <v>1</v>
      </c>
      <c r="K140">
        <v>-1</v>
      </c>
      <c r="L140" t="s">
        <v>1192</v>
      </c>
    </row>
    <row r="141" spans="1:13" x14ac:dyDescent="0.35">
      <c r="A141" t="s">
        <v>1577</v>
      </c>
      <c r="B141">
        <v>9.5596190130000007</v>
      </c>
      <c r="C141">
        <v>-0.19710306599999999</v>
      </c>
      <c r="D141">
        <v>0.44417255</v>
      </c>
      <c r="E141">
        <v>1.045198E-3</v>
      </c>
      <c r="F141">
        <v>3.6989847999999999E-2</v>
      </c>
      <c r="G141" t="s">
        <v>13</v>
      </c>
      <c r="H141" t="s">
        <v>1578</v>
      </c>
      <c r="I141" t="s">
        <v>15</v>
      </c>
      <c r="J141">
        <v>1</v>
      </c>
      <c r="K141">
        <v>-1</v>
      </c>
      <c r="L141" t="s">
        <v>1192</v>
      </c>
      <c r="M141">
        <v>1</v>
      </c>
    </row>
    <row r="142" spans="1:13" x14ac:dyDescent="0.35">
      <c r="A142" t="s">
        <v>1511</v>
      </c>
      <c r="B142">
        <v>129.07066370000001</v>
      </c>
      <c r="C142">
        <v>-0.40393755399999998</v>
      </c>
      <c r="D142">
        <v>0.14772591099999999</v>
      </c>
      <c r="E142">
        <v>6.7171699999999995E-4</v>
      </c>
      <c r="F142">
        <v>2.7531587E-2</v>
      </c>
      <c r="G142" t="s">
        <v>13</v>
      </c>
      <c r="H142" t="s">
        <v>1512</v>
      </c>
      <c r="I142" t="s">
        <v>15</v>
      </c>
      <c r="J142">
        <v>1</v>
      </c>
      <c r="K142">
        <v>-1</v>
      </c>
      <c r="L142" t="s">
        <v>1192</v>
      </c>
      <c r="M142">
        <v>1</v>
      </c>
    </row>
    <row r="143" spans="1:13" x14ac:dyDescent="0.35">
      <c r="A143" t="s">
        <v>778</v>
      </c>
      <c r="B143">
        <v>63.11780581</v>
      </c>
      <c r="C143">
        <v>0.96384930899999999</v>
      </c>
      <c r="D143">
        <v>0.185893471</v>
      </c>
      <c r="E143" s="1">
        <v>1.14E-8</v>
      </c>
      <c r="F143" s="1">
        <v>4.4700000000000004E-6</v>
      </c>
      <c r="G143" t="s">
        <v>13</v>
      </c>
      <c r="H143" t="s">
        <v>779</v>
      </c>
      <c r="I143" t="s">
        <v>15</v>
      </c>
      <c r="J143">
        <v>1</v>
      </c>
      <c r="K143">
        <v>1</v>
      </c>
      <c r="L143" t="s">
        <v>1192</v>
      </c>
    </row>
    <row r="144" spans="1:13" x14ac:dyDescent="0.35">
      <c r="A144" t="s">
        <v>1373</v>
      </c>
      <c r="B144">
        <v>145.78193580000001</v>
      </c>
      <c r="C144">
        <v>-0.59536932200000003</v>
      </c>
      <c r="D144">
        <v>0.22609866300000001</v>
      </c>
      <c r="E144">
        <v>5.0837300000000001E-4</v>
      </c>
      <c r="F144">
        <v>2.3287236999999999E-2</v>
      </c>
      <c r="G144" t="s">
        <v>13</v>
      </c>
      <c r="H144" t="s">
        <v>1374</v>
      </c>
      <c r="I144" t="s">
        <v>15</v>
      </c>
      <c r="J144">
        <v>1</v>
      </c>
      <c r="K144">
        <v>-1</v>
      </c>
      <c r="L144" t="s">
        <v>1192</v>
      </c>
      <c r="M144">
        <v>1</v>
      </c>
    </row>
    <row r="145" spans="1:13" x14ac:dyDescent="0.35">
      <c r="A145" t="s">
        <v>540</v>
      </c>
      <c r="B145">
        <v>88.086832369999996</v>
      </c>
      <c r="C145">
        <v>0.51493494200000001</v>
      </c>
      <c r="D145">
        <v>0.180337157</v>
      </c>
      <c r="E145">
        <v>3.21083E-4</v>
      </c>
      <c r="F145">
        <v>1.6549624999999998E-2</v>
      </c>
      <c r="G145" t="s">
        <v>13</v>
      </c>
      <c r="H145" t="s">
        <v>541</v>
      </c>
      <c r="I145" t="s">
        <v>15</v>
      </c>
      <c r="J145">
        <v>1</v>
      </c>
      <c r="K145">
        <v>1</v>
      </c>
      <c r="L145" t="s">
        <v>1192</v>
      </c>
    </row>
    <row r="146" spans="1:13" x14ac:dyDescent="0.35">
      <c r="A146" t="s">
        <v>1637</v>
      </c>
      <c r="B146">
        <v>1445.0437099999999</v>
      </c>
      <c r="C146">
        <v>0.44397403699999999</v>
      </c>
      <c r="D146">
        <v>0.16733317</v>
      </c>
      <c r="E146">
        <v>7.1280499999999995E-4</v>
      </c>
      <c r="F146">
        <v>2.8652641E-2</v>
      </c>
      <c r="G146" t="s">
        <v>13</v>
      </c>
      <c r="H146" t="s">
        <v>1638</v>
      </c>
      <c r="I146" t="s">
        <v>15</v>
      </c>
      <c r="J146">
        <v>1</v>
      </c>
      <c r="K146">
        <v>1</v>
      </c>
      <c r="L146" t="s">
        <v>1192</v>
      </c>
      <c r="M146">
        <v>1</v>
      </c>
    </row>
    <row r="147" spans="1:13" x14ac:dyDescent="0.35">
      <c r="A147" t="s">
        <v>1768</v>
      </c>
      <c r="B147">
        <v>151.0863368</v>
      </c>
      <c r="C147">
        <v>0.75215313100000003</v>
      </c>
      <c r="D147">
        <v>0.30742197900000001</v>
      </c>
      <c r="E147">
        <v>6.4714099999999995E-4</v>
      </c>
      <c r="F147">
        <v>2.6792353000000001E-2</v>
      </c>
      <c r="G147" t="s">
        <v>13</v>
      </c>
      <c r="H147" t="s">
        <v>1769</v>
      </c>
      <c r="I147" t="s">
        <v>15</v>
      </c>
      <c r="J147">
        <v>1</v>
      </c>
      <c r="K147">
        <v>1</v>
      </c>
      <c r="L147" t="s">
        <v>1192</v>
      </c>
      <c r="M147">
        <v>1</v>
      </c>
    </row>
    <row r="148" spans="1:13" x14ac:dyDescent="0.35">
      <c r="A148" t="s">
        <v>1267</v>
      </c>
      <c r="B148">
        <v>35.860061629999997</v>
      </c>
      <c r="C148">
        <v>-0.98602213100000002</v>
      </c>
      <c r="D148">
        <v>0.26084173199999999</v>
      </c>
      <c r="E148" s="1">
        <v>7.6000000000000001E-6</v>
      </c>
      <c r="F148">
        <v>9.3880099999999996E-4</v>
      </c>
      <c r="G148" t="s">
        <v>13</v>
      </c>
      <c r="H148" t="s">
        <v>47</v>
      </c>
      <c r="I148" t="s">
        <v>15</v>
      </c>
      <c r="J148">
        <v>1</v>
      </c>
      <c r="K148">
        <v>-1</v>
      </c>
      <c r="L148" t="s">
        <v>1192</v>
      </c>
      <c r="M148">
        <v>1</v>
      </c>
    </row>
    <row r="149" spans="1:13" x14ac:dyDescent="0.35">
      <c r="A149" t="s">
        <v>1270</v>
      </c>
      <c r="B149">
        <v>50.797872900000002</v>
      </c>
      <c r="C149">
        <v>-0.94608035599999996</v>
      </c>
      <c r="D149">
        <v>0.28725036900000001</v>
      </c>
      <c r="E149" s="1">
        <v>4.3900000000000003E-5</v>
      </c>
      <c r="F149">
        <v>3.7152040000000002E-3</v>
      </c>
      <c r="G149" t="s">
        <v>13</v>
      </c>
      <c r="H149" t="s">
        <v>1271</v>
      </c>
      <c r="I149" t="s">
        <v>15</v>
      </c>
      <c r="J149">
        <v>1</v>
      </c>
      <c r="K149">
        <v>-1</v>
      </c>
      <c r="L149" t="s">
        <v>1192</v>
      </c>
      <c r="M149">
        <v>1</v>
      </c>
    </row>
    <row r="150" spans="1:13" x14ac:dyDescent="0.35">
      <c r="A150" t="s">
        <v>1571</v>
      </c>
      <c r="B150">
        <v>129.50344179999999</v>
      </c>
      <c r="C150">
        <v>-0.26614914200000001</v>
      </c>
      <c r="D150">
        <v>9.3604199999999999E-2</v>
      </c>
      <c r="E150">
        <v>1.047922E-3</v>
      </c>
      <c r="F150">
        <v>3.6989847999999999E-2</v>
      </c>
      <c r="G150" t="s">
        <v>13</v>
      </c>
      <c r="H150" t="s">
        <v>1572</v>
      </c>
      <c r="I150" t="s">
        <v>15</v>
      </c>
      <c r="J150">
        <v>1</v>
      </c>
      <c r="K150">
        <v>-1</v>
      </c>
      <c r="L150" t="s">
        <v>1192</v>
      </c>
      <c r="M150">
        <v>1</v>
      </c>
    </row>
    <row r="151" spans="1:13" x14ac:dyDescent="0.35">
      <c r="A151" t="s">
        <v>1647</v>
      </c>
      <c r="B151">
        <v>42.648053220000001</v>
      </c>
      <c r="C151">
        <v>0.459560517</v>
      </c>
      <c r="D151">
        <v>0.189921441</v>
      </c>
      <c r="E151">
        <v>1.250316E-3</v>
      </c>
      <c r="F151">
        <v>4.0961500999999997E-2</v>
      </c>
      <c r="G151" t="s">
        <v>13</v>
      </c>
      <c r="H151" t="s">
        <v>1648</v>
      </c>
      <c r="I151" t="s">
        <v>15</v>
      </c>
      <c r="J151">
        <v>1</v>
      </c>
      <c r="K151">
        <v>1</v>
      </c>
      <c r="L151" t="s">
        <v>1192</v>
      </c>
      <c r="M151">
        <v>1</v>
      </c>
    </row>
    <row r="152" spans="1:13" x14ac:dyDescent="0.35">
      <c r="A152" t="s">
        <v>99</v>
      </c>
      <c r="B152">
        <v>24.776488279999999</v>
      </c>
      <c r="C152">
        <v>-0.89502555100000003</v>
      </c>
      <c r="D152">
        <v>0.24079313499999999</v>
      </c>
      <c r="E152" s="1">
        <v>1.0699999999999999E-5</v>
      </c>
      <c r="F152">
        <v>1.2218890000000001E-3</v>
      </c>
      <c r="G152" t="s">
        <v>13</v>
      </c>
      <c r="H152" t="s">
        <v>100</v>
      </c>
      <c r="I152" t="s">
        <v>15</v>
      </c>
      <c r="J152">
        <v>1</v>
      </c>
      <c r="K152">
        <v>-1</v>
      </c>
      <c r="L152" t="s">
        <v>1192</v>
      </c>
    </row>
    <row r="153" spans="1:13" x14ac:dyDescent="0.35">
      <c r="A153" t="s">
        <v>1841</v>
      </c>
      <c r="B153">
        <v>47.631745590000001</v>
      </c>
      <c r="C153">
        <v>2.4884246399999999</v>
      </c>
      <c r="D153">
        <v>0.51276338399999999</v>
      </c>
      <c r="E153" s="1">
        <v>5.0099999999999999E-8</v>
      </c>
      <c r="F153" s="1">
        <v>1.5699999999999999E-5</v>
      </c>
      <c r="G153" t="s">
        <v>13</v>
      </c>
      <c r="H153" t="s">
        <v>1842</v>
      </c>
      <c r="I153" t="s">
        <v>15</v>
      </c>
      <c r="J153">
        <v>1</v>
      </c>
      <c r="K153">
        <v>1</v>
      </c>
      <c r="L153" t="s">
        <v>1192</v>
      </c>
      <c r="M153">
        <v>1</v>
      </c>
    </row>
    <row r="154" spans="1:13" x14ac:dyDescent="0.35">
      <c r="A154" t="s">
        <v>1326</v>
      </c>
      <c r="B154">
        <v>15.81319845</v>
      </c>
      <c r="C154">
        <v>-0.69331752300000005</v>
      </c>
      <c r="D154">
        <v>0.29540332400000002</v>
      </c>
      <c r="E154">
        <v>9.0591100000000002E-4</v>
      </c>
      <c r="F154">
        <v>3.3674758999999999E-2</v>
      </c>
      <c r="G154" t="s">
        <v>13</v>
      </c>
      <c r="H154" t="s">
        <v>1327</v>
      </c>
      <c r="I154" t="s">
        <v>15</v>
      </c>
      <c r="J154">
        <v>1</v>
      </c>
      <c r="K154">
        <v>-1</v>
      </c>
      <c r="L154" t="s">
        <v>1192</v>
      </c>
      <c r="M154">
        <v>1</v>
      </c>
    </row>
    <row r="155" spans="1:13" x14ac:dyDescent="0.35">
      <c r="A155" t="s">
        <v>1547</v>
      </c>
      <c r="B155">
        <v>310.61212540000002</v>
      </c>
      <c r="C155">
        <v>-0.34279274100000001</v>
      </c>
      <c r="D155">
        <v>0.130283977</v>
      </c>
      <c r="E155">
        <v>1.1777840000000001E-3</v>
      </c>
      <c r="F155">
        <v>3.9693646999999999E-2</v>
      </c>
      <c r="G155" t="s">
        <v>13</v>
      </c>
      <c r="H155" t="s">
        <v>1548</v>
      </c>
      <c r="I155" t="s">
        <v>15</v>
      </c>
      <c r="J155">
        <v>1</v>
      </c>
      <c r="K155">
        <v>-1</v>
      </c>
      <c r="L155" t="s">
        <v>1192</v>
      </c>
      <c r="M155">
        <v>1</v>
      </c>
    </row>
    <row r="156" spans="1:13" x14ac:dyDescent="0.35">
      <c r="A156" t="s">
        <v>148</v>
      </c>
      <c r="B156">
        <v>200.4590196</v>
      </c>
      <c r="C156">
        <v>-0.49026563899999998</v>
      </c>
      <c r="D156">
        <v>0.19110553199999999</v>
      </c>
      <c r="E156">
        <v>7.7859200000000004E-4</v>
      </c>
      <c r="F156">
        <v>3.070531E-2</v>
      </c>
      <c r="G156" t="s">
        <v>13</v>
      </c>
      <c r="H156" t="s">
        <v>149</v>
      </c>
      <c r="I156" t="s">
        <v>15</v>
      </c>
      <c r="J156">
        <v>1</v>
      </c>
      <c r="K156">
        <v>-1</v>
      </c>
      <c r="L156" t="s">
        <v>1192</v>
      </c>
    </row>
    <row r="157" spans="1:13" x14ac:dyDescent="0.35">
      <c r="A157" t="s">
        <v>825</v>
      </c>
      <c r="B157">
        <v>64.257871620000003</v>
      </c>
      <c r="C157">
        <v>1.031212137</v>
      </c>
      <c r="D157">
        <v>0.192272794</v>
      </c>
      <c r="E157" s="1">
        <v>4.4699999999999997E-9</v>
      </c>
      <c r="F157" s="1">
        <v>1.9999999999999999E-6</v>
      </c>
      <c r="G157" t="s">
        <v>13</v>
      </c>
      <c r="H157" t="s">
        <v>826</v>
      </c>
      <c r="I157" t="s">
        <v>15</v>
      </c>
      <c r="J157">
        <v>1</v>
      </c>
      <c r="K157">
        <v>1</v>
      </c>
      <c r="L157" t="s">
        <v>1192</v>
      </c>
    </row>
    <row r="158" spans="1:13" x14ac:dyDescent="0.35">
      <c r="A158" t="s">
        <v>723</v>
      </c>
      <c r="B158">
        <v>432.74113820000002</v>
      </c>
      <c r="C158">
        <v>0.65673142600000001</v>
      </c>
      <c r="D158">
        <v>0.20585040600000001</v>
      </c>
      <c r="E158" s="1">
        <v>8.5699999999999996E-5</v>
      </c>
      <c r="F158">
        <v>6.3587060000000004E-3</v>
      </c>
      <c r="G158" t="s">
        <v>13</v>
      </c>
      <c r="H158" t="s">
        <v>724</v>
      </c>
      <c r="I158" t="s">
        <v>15</v>
      </c>
      <c r="J158">
        <v>1</v>
      </c>
      <c r="K158">
        <v>1</v>
      </c>
      <c r="L158" t="s">
        <v>1192</v>
      </c>
    </row>
    <row r="159" spans="1:13" x14ac:dyDescent="0.35">
      <c r="A159" t="s">
        <v>1242</v>
      </c>
      <c r="B159">
        <v>27.125550140000001</v>
      </c>
      <c r="C159">
        <v>-1.1712339430000001</v>
      </c>
      <c r="D159">
        <v>0.43785491300000001</v>
      </c>
      <c r="E159">
        <v>2.68399E-4</v>
      </c>
      <c r="F159">
        <v>1.4775305000000001E-2</v>
      </c>
      <c r="G159" t="s">
        <v>13</v>
      </c>
      <c r="H159" t="s">
        <v>1243</v>
      </c>
      <c r="I159" t="s">
        <v>15</v>
      </c>
      <c r="J159">
        <v>1</v>
      </c>
      <c r="K159">
        <v>-1</v>
      </c>
      <c r="L159" t="s">
        <v>1192</v>
      </c>
      <c r="M159">
        <v>1</v>
      </c>
    </row>
    <row r="160" spans="1:13" x14ac:dyDescent="0.35">
      <c r="A160" t="s">
        <v>1521</v>
      </c>
      <c r="B160">
        <v>231.6992702</v>
      </c>
      <c r="C160">
        <v>-0.389826542</v>
      </c>
      <c r="D160">
        <v>0.155295984</v>
      </c>
      <c r="E160">
        <v>1.2285130000000001E-3</v>
      </c>
      <c r="F160">
        <v>4.0673088000000003E-2</v>
      </c>
      <c r="G160" t="s">
        <v>13</v>
      </c>
      <c r="H160" t="s">
        <v>1522</v>
      </c>
      <c r="I160" t="s">
        <v>15</v>
      </c>
      <c r="J160">
        <v>1</v>
      </c>
      <c r="K160">
        <v>-1</v>
      </c>
      <c r="L160" t="s">
        <v>1192</v>
      </c>
      <c r="M160">
        <v>1</v>
      </c>
    </row>
    <row r="161" spans="1:13" x14ac:dyDescent="0.35">
      <c r="A161" t="s">
        <v>1817</v>
      </c>
      <c r="B161">
        <v>87.535045120000007</v>
      </c>
      <c r="C161">
        <v>1.2101642290000001</v>
      </c>
      <c r="D161">
        <v>0.43260818499999998</v>
      </c>
      <c r="E161">
        <v>1.91468E-4</v>
      </c>
      <c r="F161">
        <v>1.1647274000000001E-2</v>
      </c>
      <c r="G161" t="s">
        <v>13</v>
      </c>
      <c r="H161" t="s">
        <v>1818</v>
      </c>
      <c r="I161" t="s">
        <v>15</v>
      </c>
      <c r="J161">
        <v>1</v>
      </c>
      <c r="K161">
        <v>1</v>
      </c>
      <c r="L161" t="s">
        <v>1192</v>
      </c>
      <c r="M161">
        <v>1</v>
      </c>
    </row>
    <row r="162" spans="1:13" x14ac:dyDescent="0.35">
      <c r="A162" t="s">
        <v>1584</v>
      </c>
      <c r="B162">
        <v>48.88378556</v>
      </c>
      <c r="C162">
        <v>3.2150347000000003E-2</v>
      </c>
      <c r="D162">
        <v>0.15347351400000001</v>
      </c>
      <c r="E162">
        <v>1.6475979999999999E-3</v>
      </c>
      <c r="F162">
        <v>4.8783457000000002E-2</v>
      </c>
      <c r="G162" t="s">
        <v>13</v>
      </c>
      <c r="H162" t="s">
        <v>1585</v>
      </c>
      <c r="I162" t="s">
        <v>15</v>
      </c>
      <c r="J162">
        <v>1</v>
      </c>
      <c r="K162">
        <v>1</v>
      </c>
      <c r="L162" t="s">
        <v>1192</v>
      </c>
      <c r="M162">
        <v>1</v>
      </c>
    </row>
    <row r="163" spans="1:13" x14ac:dyDescent="0.35">
      <c r="A163" t="s">
        <v>1661</v>
      </c>
      <c r="B163">
        <v>41.751290650000001</v>
      </c>
      <c r="C163">
        <v>0.49863487499999998</v>
      </c>
      <c r="D163">
        <v>0.20906942100000001</v>
      </c>
      <c r="E163">
        <v>1.175908E-3</v>
      </c>
      <c r="F163">
        <v>3.9693646999999999E-2</v>
      </c>
      <c r="G163" t="s">
        <v>13</v>
      </c>
      <c r="H163" t="s">
        <v>1662</v>
      </c>
      <c r="I163" t="s">
        <v>15</v>
      </c>
      <c r="J163">
        <v>1</v>
      </c>
      <c r="K163">
        <v>1</v>
      </c>
      <c r="L163" t="s">
        <v>1192</v>
      </c>
      <c r="M163">
        <v>1</v>
      </c>
    </row>
    <row r="164" spans="1:13" x14ac:dyDescent="0.35">
      <c r="A164" t="s">
        <v>1685</v>
      </c>
      <c r="B164">
        <v>31.596795499999999</v>
      </c>
      <c r="C164">
        <v>0.55999514399999994</v>
      </c>
      <c r="D164">
        <v>0.21965654400000001</v>
      </c>
      <c r="E164">
        <v>7.0968599999999995E-4</v>
      </c>
      <c r="F164">
        <v>2.8632411999999999E-2</v>
      </c>
      <c r="G164" t="s">
        <v>13</v>
      </c>
      <c r="H164" t="s">
        <v>1686</v>
      </c>
      <c r="I164" t="s">
        <v>15</v>
      </c>
      <c r="J164">
        <v>1</v>
      </c>
      <c r="K164">
        <v>1</v>
      </c>
      <c r="L164" t="s">
        <v>1192</v>
      </c>
      <c r="M164">
        <v>1</v>
      </c>
    </row>
    <row r="165" spans="1:13" x14ac:dyDescent="0.35">
      <c r="A165" t="s">
        <v>1316</v>
      </c>
      <c r="B165">
        <v>15.06057625</v>
      </c>
      <c r="C165">
        <v>-0.71063832599999999</v>
      </c>
      <c r="D165">
        <v>0.25453357399999998</v>
      </c>
      <c r="E165">
        <v>2.7716900000000002E-4</v>
      </c>
      <c r="F165">
        <v>1.5037596E-2</v>
      </c>
      <c r="G165" t="s">
        <v>13</v>
      </c>
      <c r="H165" t="s">
        <v>1317</v>
      </c>
      <c r="I165" t="s">
        <v>15</v>
      </c>
      <c r="J165">
        <v>1</v>
      </c>
      <c r="K165">
        <v>-1</v>
      </c>
      <c r="L165" t="s">
        <v>1192</v>
      </c>
      <c r="M165">
        <v>1</v>
      </c>
    </row>
    <row r="166" spans="1:13" x14ac:dyDescent="0.35">
      <c r="A166" t="s">
        <v>1385</v>
      </c>
      <c r="B166">
        <v>52.573850960000001</v>
      </c>
      <c r="C166">
        <v>-0.56683445300000002</v>
      </c>
      <c r="D166">
        <v>0.17498169899999999</v>
      </c>
      <c r="E166" s="1">
        <v>8.5799999999999998E-5</v>
      </c>
      <c r="F166">
        <v>6.3587060000000004E-3</v>
      </c>
      <c r="G166" t="s">
        <v>13</v>
      </c>
      <c r="H166" t="s">
        <v>1386</v>
      </c>
      <c r="I166" t="s">
        <v>15</v>
      </c>
      <c r="J166">
        <v>1</v>
      </c>
      <c r="K166">
        <v>-1</v>
      </c>
      <c r="L166" t="s">
        <v>1192</v>
      </c>
      <c r="M166">
        <v>1</v>
      </c>
    </row>
    <row r="167" spans="1:13" x14ac:dyDescent="0.35">
      <c r="A167" t="s">
        <v>1780</v>
      </c>
      <c r="B167">
        <v>92.398781459999995</v>
      </c>
      <c r="C167">
        <v>0.78620203700000002</v>
      </c>
      <c r="D167">
        <v>0.185474049</v>
      </c>
      <c r="E167" s="1">
        <v>1.33E-6</v>
      </c>
      <c r="F167">
        <v>2.2453999999999999E-4</v>
      </c>
      <c r="G167" t="s">
        <v>13</v>
      </c>
      <c r="H167" t="s">
        <v>1781</v>
      </c>
      <c r="I167" t="s">
        <v>15</v>
      </c>
      <c r="J167">
        <v>1</v>
      </c>
      <c r="K167">
        <v>1</v>
      </c>
      <c r="L167" t="s">
        <v>1192</v>
      </c>
      <c r="M167">
        <v>1</v>
      </c>
    </row>
    <row r="168" spans="1:13" x14ac:dyDescent="0.35">
      <c r="A168" t="s">
        <v>685</v>
      </c>
      <c r="B168">
        <v>272.95731769999998</v>
      </c>
      <c r="C168">
        <v>0.777018706</v>
      </c>
      <c r="D168">
        <v>0.18953125500000001</v>
      </c>
      <c r="E168" s="1">
        <v>2.4600000000000002E-6</v>
      </c>
      <c r="F168">
        <v>3.7590200000000001E-4</v>
      </c>
      <c r="G168" t="s">
        <v>13</v>
      </c>
      <c r="H168" t="s">
        <v>686</v>
      </c>
      <c r="I168" t="s">
        <v>15</v>
      </c>
      <c r="J168">
        <v>1</v>
      </c>
      <c r="K168">
        <v>1</v>
      </c>
      <c r="L168" t="s">
        <v>1192</v>
      </c>
    </row>
    <row r="169" spans="1:13" x14ac:dyDescent="0.35">
      <c r="A169" t="s">
        <v>1296</v>
      </c>
      <c r="B169">
        <v>36.288583260000003</v>
      </c>
      <c r="C169">
        <v>-0.76747062700000002</v>
      </c>
      <c r="D169">
        <v>0.23586399799999999</v>
      </c>
      <c r="E169" s="1">
        <v>6.2700000000000006E-5</v>
      </c>
      <c r="F169">
        <v>4.9882879999999996E-3</v>
      </c>
      <c r="G169" t="s">
        <v>13</v>
      </c>
      <c r="H169" t="s">
        <v>1297</v>
      </c>
      <c r="I169" t="s">
        <v>15</v>
      </c>
      <c r="J169">
        <v>1</v>
      </c>
      <c r="K169">
        <v>-1</v>
      </c>
      <c r="L169" t="s">
        <v>1192</v>
      </c>
      <c r="M169">
        <v>1</v>
      </c>
    </row>
    <row r="170" spans="1:13" x14ac:dyDescent="0.35">
      <c r="A170" t="s">
        <v>1745</v>
      </c>
      <c r="B170">
        <v>26.183695620000002</v>
      </c>
      <c r="C170">
        <v>0.69528303800000002</v>
      </c>
      <c r="D170">
        <v>0.22492483199999999</v>
      </c>
      <c r="E170">
        <v>1.10084E-4</v>
      </c>
      <c r="F170">
        <v>7.6254799999999996E-3</v>
      </c>
      <c r="G170" t="s">
        <v>13</v>
      </c>
      <c r="H170" t="s">
        <v>1746</v>
      </c>
      <c r="I170" t="s">
        <v>15</v>
      </c>
      <c r="J170">
        <v>1</v>
      </c>
      <c r="K170">
        <v>1</v>
      </c>
      <c r="L170" t="s">
        <v>1192</v>
      </c>
      <c r="M170">
        <v>1</v>
      </c>
    </row>
    <row r="171" spans="1:13" x14ac:dyDescent="0.35">
      <c r="A171" t="s">
        <v>219</v>
      </c>
      <c r="B171">
        <v>87.92487706</v>
      </c>
      <c r="C171">
        <v>-0.72413850800000001</v>
      </c>
      <c r="D171">
        <v>0.20313672899999999</v>
      </c>
      <c r="E171" s="1">
        <v>2.1999999999999999E-5</v>
      </c>
      <c r="F171">
        <v>2.1929610000000002E-3</v>
      </c>
      <c r="G171" t="s">
        <v>13</v>
      </c>
      <c r="H171" t="s">
        <v>220</v>
      </c>
      <c r="I171" t="s">
        <v>15</v>
      </c>
      <c r="J171">
        <v>1</v>
      </c>
      <c r="K171">
        <v>-1</v>
      </c>
      <c r="L171" t="s">
        <v>1192</v>
      </c>
    </row>
    <row r="172" spans="1:13" x14ac:dyDescent="0.35">
      <c r="A172" t="s">
        <v>1417</v>
      </c>
      <c r="B172">
        <v>96.784193200000004</v>
      </c>
      <c r="C172">
        <v>-0.52121733199999998</v>
      </c>
      <c r="D172">
        <v>0.183162664</v>
      </c>
      <c r="E172">
        <v>3.3249700000000001E-4</v>
      </c>
      <c r="F172">
        <v>1.6888510999999998E-2</v>
      </c>
      <c r="G172" t="s">
        <v>13</v>
      </c>
      <c r="H172" t="s">
        <v>1418</v>
      </c>
      <c r="I172" t="s">
        <v>15</v>
      </c>
      <c r="J172">
        <v>1</v>
      </c>
      <c r="K172">
        <v>-1</v>
      </c>
      <c r="L172" t="s">
        <v>1192</v>
      </c>
      <c r="M172">
        <v>1</v>
      </c>
    </row>
    <row r="173" spans="1:13" x14ac:dyDescent="0.35">
      <c r="A173" t="s">
        <v>1569</v>
      </c>
      <c r="B173">
        <v>244.86565400000001</v>
      </c>
      <c r="C173">
        <v>-0.28413339999999998</v>
      </c>
      <c r="D173">
        <v>9.5393732999999994E-2</v>
      </c>
      <c r="E173">
        <v>6.1367500000000005E-4</v>
      </c>
      <c r="F173">
        <v>2.6241245999999999E-2</v>
      </c>
      <c r="G173" t="s">
        <v>13</v>
      </c>
      <c r="H173" t="s">
        <v>1570</v>
      </c>
      <c r="I173" t="s">
        <v>15</v>
      </c>
      <c r="J173">
        <v>1</v>
      </c>
      <c r="K173">
        <v>-1</v>
      </c>
      <c r="L173" t="s">
        <v>1192</v>
      </c>
      <c r="M173">
        <v>1</v>
      </c>
    </row>
    <row r="174" spans="1:13" x14ac:dyDescent="0.35">
      <c r="A174" t="s">
        <v>657</v>
      </c>
      <c r="B174">
        <v>81.709830550000007</v>
      </c>
      <c r="C174">
        <v>0.68714218199999999</v>
      </c>
      <c r="D174">
        <v>0.22656117100000001</v>
      </c>
      <c r="E174">
        <v>1.3711600000000001E-4</v>
      </c>
      <c r="F174">
        <v>8.9997789999999994E-3</v>
      </c>
      <c r="G174" t="s">
        <v>13</v>
      </c>
      <c r="H174" t="s">
        <v>658</v>
      </c>
      <c r="I174" t="s">
        <v>15</v>
      </c>
      <c r="J174">
        <v>1</v>
      </c>
      <c r="K174">
        <v>1</v>
      </c>
      <c r="L174" t="s">
        <v>1192</v>
      </c>
    </row>
    <row r="175" spans="1:13" x14ac:dyDescent="0.35">
      <c r="A175" t="s">
        <v>1232</v>
      </c>
      <c r="B175">
        <v>236.19989559999999</v>
      </c>
      <c r="C175">
        <v>-1.243923817</v>
      </c>
      <c r="D175">
        <v>0.37958241500000001</v>
      </c>
      <c r="E175" s="1">
        <v>4.2500000000000003E-5</v>
      </c>
      <c r="F175">
        <v>3.6421159999999999E-3</v>
      </c>
      <c r="G175" t="s">
        <v>13</v>
      </c>
      <c r="H175" t="s">
        <v>1233</v>
      </c>
      <c r="I175" t="s">
        <v>15</v>
      </c>
      <c r="J175">
        <v>1</v>
      </c>
      <c r="K175">
        <v>-1</v>
      </c>
      <c r="L175" t="s">
        <v>1192</v>
      </c>
      <c r="M175">
        <v>1</v>
      </c>
    </row>
    <row r="176" spans="1:13" x14ac:dyDescent="0.35">
      <c r="A176" t="s">
        <v>319</v>
      </c>
      <c r="B176">
        <v>1017.922473</v>
      </c>
      <c r="C176">
        <v>-0.28456328600000003</v>
      </c>
      <c r="D176">
        <v>7.1517332000000003E-2</v>
      </c>
      <c r="E176" s="1">
        <v>1.56E-5</v>
      </c>
      <c r="F176">
        <v>1.672963E-3</v>
      </c>
      <c r="G176" t="s">
        <v>13</v>
      </c>
      <c r="H176" t="s">
        <v>320</v>
      </c>
      <c r="I176" t="s">
        <v>15</v>
      </c>
      <c r="J176">
        <v>1</v>
      </c>
      <c r="K176">
        <v>-1</v>
      </c>
      <c r="L176" t="s">
        <v>1192</v>
      </c>
    </row>
    <row r="177" spans="1:13" x14ac:dyDescent="0.35">
      <c r="A177" t="s">
        <v>1557</v>
      </c>
      <c r="B177">
        <v>202.19450800000001</v>
      </c>
      <c r="C177">
        <v>-0.32504981700000002</v>
      </c>
      <c r="D177">
        <v>0.116193967</v>
      </c>
      <c r="E177">
        <v>8.1968999999999998E-4</v>
      </c>
      <c r="F177">
        <v>3.1274855999999997E-2</v>
      </c>
      <c r="G177" t="s">
        <v>13</v>
      </c>
      <c r="H177" t="s">
        <v>1558</v>
      </c>
      <c r="I177" t="s">
        <v>15</v>
      </c>
      <c r="J177">
        <v>1</v>
      </c>
      <c r="K177">
        <v>-1</v>
      </c>
      <c r="L177" t="s">
        <v>1192</v>
      </c>
      <c r="M177">
        <v>1</v>
      </c>
    </row>
    <row r="178" spans="1:13" x14ac:dyDescent="0.35">
      <c r="A178" t="s">
        <v>1481</v>
      </c>
      <c r="B178">
        <v>548.14221869999994</v>
      </c>
      <c r="C178">
        <v>-0.44686335399999999</v>
      </c>
      <c r="D178">
        <v>0.156664056</v>
      </c>
      <c r="E178">
        <v>3.98928E-4</v>
      </c>
      <c r="F178">
        <v>1.9501748999999999E-2</v>
      </c>
      <c r="G178" t="s">
        <v>13</v>
      </c>
      <c r="H178" t="s">
        <v>1482</v>
      </c>
      <c r="I178" t="s">
        <v>15</v>
      </c>
      <c r="J178">
        <v>1</v>
      </c>
      <c r="K178">
        <v>-1</v>
      </c>
      <c r="L178" t="s">
        <v>1192</v>
      </c>
      <c r="M178">
        <v>1</v>
      </c>
    </row>
    <row r="179" spans="1:13" x14ac:dyDescent="0.35">
      <c r="A179" t="s">
        <v>1539</v>
      </c>
      <c r="B179">
        <v>139.6008923</v>
      </c>
      <c r="C179">
        <v>-0.353845988</v>
      </c>
      <c r="D179">
        <v>0.13175959900000001</v>
      </c>
      <c r="E179">
        <v>9.6571799999999996E-4</v>
      </c>
      <c r="F179">
        <v>3.5269363999999997E-2</v>
      </c>
      <c r="G179" t="s">
        <v>13</v>
      </c>
      <c r="H179" t="s">
        <v>1540</v>
      </c>
      <c r="I179" t="s">
        <v>15</v>
      </c>
      <c r="J179">
        <v>1</v>
      </c>
      <c r="K179">
        <v>-1</v>
      </c>
      <c r="L179" t="s">
        <v>1192</v>
      </c>
      <c r="M179">
        <v>1</v>
      </c>
    </row>
    <row r="180" spans="1:13" x14ac:dyDescent="0.35">
      <c r="A180" t="s">
        <v>1529</v>
      </c>
      <c r="B180">
        <v>571.82517619999999</v>
      </c>
      <c r="C180">
        <v>-0.36818759400000001</v>
      </c>
      <c r="D180">
        <v>0.106463765</v>
      </c>
      <c r="E180" s="1">
        <v>7.0300000000000001E-5</v>
      </c>
      <c r="F180">
        <v>5.4748729999999999E-3</v>
      </c>
      <c r="G180" t="s">
        <v>13</v>
      </c>
      <c r="H180" t="s">
        <v>1530</v>
      </c>
      <c r="I180" t="s">
        <v>15</v>
      </c>
      <c r="J180">
        <v>1</v>
      </c>
      <c r="K180">
        <v>-1</v>
      </c>
      <c r="L180" t="s">
        <v>1192</v>
      </c>
      <c r="M180">
        <v>1</v>
      </c>
    </row>
    <row r="181" spans="1:13" x14ac:dyDescent="0.35">
      <c r="A181" t="s">
        <v>273</v>
      </c>
      <c r="B181">
        <v>497.40945879999998</v>
      </c>
      <c r="C181">
        <v>-0.36209228900000001</v>
      </c>
      <c r="D181">
        <v>0.12367075900000001</v>
      </c>
      <c r="E181">
        <v>4.5078000000000002E-4</v>
      </c>
      <c r="F181">
        <v>2.1314962E-2</v>
      </c>
      <c r="G181" t="s">
        <v>13</v>
      </c>
      <c r="H181" t="s">
        <v>274</v>
      </c>
      <c r="I181" t="s">
        <v>15</v>
      </c>
      <c r="J181">
        <v>1</v>
      </c>
      <c r="K181">
        <v>-1</v>
      </c>
      <c r="L181" t="s">
        <v>1192</v>
      </c>
    </row>
    <row r="182" spans="1:13" x14ac:dyDescent="0.35">
      <c r="A182" t="s">
        <v>1555</v>
      </c>
      <c r="B182">
        <v>406.39105849999999</v>
      </c>
      <c r="C182">
        <v>-0.32627668700000001</v>
      </c>
      <c r="D182">
        <v>0.12536233399999999</v>
      </c>
      <c r="E182">
        <v>1.381141E-3</v>
      </c>
      <c r="F182">
        <v>4.3501295000000002E-2</v>
      </c>
      <c r="G182" t="s">
        <v>13</v>
      </c>
      <c r="H182" t="s">
        <v>1556</v>
      </c>
      <c r="I182" t="s">
        <v>15</v>
      </c>
      <c r="J182">
        <v>1</v>
      </c>
      <c r="K182">
        <v>-1</v>
      </c>
      <c r="L182" t="s">
        <v>1192</v>
      </c>
      <c r="M182">
        <v>1</v>
      </c>
    </row>
    <row r="183" spans="1:13" x14ac:dyDescent="0.35">
      <c r="A183" t="s">
        <v>560</v>
      </c>
      <c r="B183">
        <v>236.22693039999999</v>
      </c>
      <c r="C183">
        <v>0.65075977500000004</v>
      </c>
      <c r="D183">
        <v>0.138496389</v>
      </c>
      <c r="E183" s="1">
        <v>1.8400000000000001E-7</v>
      </c>
      <c r="F183" s="1">
        <v>4.4799999999999998E-5</v>
      </c>
      <c r="G183" t="s">
        <v>13</v>
      </c>
      <c r="H183" t="s">
        <v>561</v>
      </c>
      <c r="I183" t="s">
        <v>15</v>
      </c>
      <c r="J183">
        <v>1</v>
      </c>
      <c r="K183">
        <v>1</v>
      </c>
      <c r="L183" t="s">
        <v>1192</v>
      </c>
    </row>
    <row r="184" spans="1:13" x14ac:dyDescent="0.35">
      <c r="A184" t="s">
        <v>1455</v>
      </c>
      <c r="B184">
        <v>95.245294869999995</v>
      </c>
      <c r="C184">
        <v>-0.46697505499999997</v>
      </c>
      <c r="D184">
        <v>0.161049474</v>
      </c>
      <c r="E184">
        <v>3.2623599999999998E-4</v>
      </c>
      <c r="F184">
        <v>1.6732527000000001E-2</v>
      </c>
      <c r="G184" t="s">
        <v>13</v>
      </c>
      <c r="H184" t="s">
        <v>1456</v>
      </c>
      <c r="I184" t="s">
        <v>15</v>
      </c>
      <c r="J184">
        <v>1</v>
      </c>
      <c r="K184">
        <v>-1</v>
      </c>
      <c r="L184" t="s">
        <v>1192</v>
      </c>
      <c r="M184">
        <v>1</v>
      </c>
    </row>
    <row r="185" spans="1:13" x14ac:dyDescent="0.35">
      <c r="A185" t="s">
        <v>190</v>
      </c>
      <c r="B185">
        <v>51.701671400000002</v>
      </c>
      <c r="C185">
        <v>-0.48854256000000001</v>
      </c>
      <c r="D185">
        <v>0.21466360200000001</v>
      </c>
      <c r="E185">
        <v>1.5798349999999999E-3</v>
      </c>
      <c r="F185">
        <v>4.7450649999999997E-2</v>
      </c>
      <c r="G185" t="s">
        <v>13</v>
      </c>
      <c r="H185" t="s">
        <v>191</v>
      </c>
      <c r="I185" t="s">
        <v>15</v>
      </c>
      <c r="J185">
        <v>1</v>
      </c>
      <c r="K185">
        <v>-1</v>
      </c>
      <c r="L185" t="s">
        <v>1192</v>
      </c>
    </row>
    <row r="186" spans="1:13" x14ac:dyDescent="0.35">
      <c r="A186" t="s">
        <v>1799</v>
      </c>
      <c r="B186">
        <v>23.307124940000001</v>
      </c>
      <c r="C186">
        <v>1.001507895</v>
      </c>
      <c r="D186">
        <v>0.283329371</v>
      </c>
      <c r="E186" s="1">
        <v>1.9899999999999999E-5</v>
      </c>
      <c r="F186">
        <v>2.0284499999999998E-3</v>
      </c>
      <c r="G186" t="s">
        <v>13</v>
      </c>
      <c r="H186" t="s">
        <v>1800</v>
      </c>
      <c r="I186" t="s">
        <v>15</v>
      </c>
      <c r="J186">
        <v>1</v>
      </c>
      <c r="K186">
        <v>1</v>
      </c>
      <c r="L186" t="s">
        <v>1192</v>
      </c>
      <c r="M186">
        <v>1</v>
      </c>
    </row>
    <row r="187" spans="1:13" x14ac:dyDescent="0.35">
      <c r="A187" t="s">
        <v>1199</v>
      </c>
      <c r="B187">
        <v>25.700555990000002</v>
      </c>
      <c r="C187">
        <v>-2.1511825529999999</v>
      </c>
      <c r="D187">
        <v>0.58273991700000005</v>
      </c>
      <c r="E187" s="1">
        <v>8.5299999999999996E-6</v>
      </c>
      <c r="F187">
        <v>1.040292E-3</v>
      </c>
      <c r="G187" t="s">
        <v>13</v>
      </c>
      <c r="H187" t="s">
        <v>1200</v>
      </c>
      <c r="I187" t="s">
        <v>15</v>
      </c>
      <c r="J187">
        <v>1</v>
      </c>
      <c r="K187">
        <v>-1</v>
      </c>
      <c r="L187" t="s">
        <v>1192</v>
      </c>
      <c r="M187">
        <v>1</v>
      </c>
    </row>
    <row r="188" spans="1:13" x14ac:dyDescent="0.35">
      <c r="A188" t="s">
        <v>751</v>
      </c>
      <c r="B188">
        <v>42.999838949999997</v>
      </c>
      <c r="C188">
        <v>0.59606089200000001</v>
      </c>
      <c r="D188">
        <v>0.22289731600000001</v>
      </c>
      <c r="E188">
        <v>4.6669600000000001E-4</v>
      </c>
      <c r="F188">
        <v>2.1724763000000001E-2</v>
      </c>
      <c r="G188" t="s">
        <v>13</v>
      </c>
      <c r="H188" t="s">
        <v>752</v>
      </c>
      <c r="I188" t="s">
        <v>15</v>
      </c>
      <c r="J188">
        <v>1</v>
      </c>
      <c r="K188">
        <v>1</v>
      </c>
      <c r="L188" t="s">
        <v>1192</v>
      </c>
    </row>
    <row r="189" spans="1:13" x14ac:dyDescent="0.35">
      <c r="A189" t="s">
        <v>554</v>
      </c>
      <c r="B189">
        <v>77.747863910000007</v>
      </c>
      <c r="C189">
        <v>0.78269158299999997</v>
      </c>
      <c r="D189">
        <v>0.18954349100000001</v>
      </c>
      <c r="E189" s="1">
        <v>2.1600000000000001E-6</v>
      </c>
      <c r="F189">
        <v>3.4125699999999998E-4</v>
      </c>
      <c r="G189" t="s">
        <v>13</v>
      </c>
      <c r="H189" t="s">
        <v>555</v>
      </c>
      <c r="I189" t="s">
        <v>15</v>
      </c>
      <c r="J189">
        <v>1</v>
      </c>
      <c r="K189">
        <v>1</v>
      </c>
      <c r="L189" t="s">
        <v>1192</v>
      </c>
    </row>
    <row r="190" spans="1:13" x14ac:dyDescent="0.35">
      <c r="A190" t="s">
        <v>1755</v>
      </c>
      <c r="B190">
        <v>10.86892055</v>
      </c>
      <c r="C190">
        <v>0.72949358500000006</v>
      </c>
      <c r="D190">
        <v>0.339542766</v>
      </c>
      <c r="E190">
        <v>1.390482E-3</v>
      </c>
      <c r="F190">
        <v>4.3722149000000002E-2</v>
      </c>
      <c r="G190" t="s">
        <v>13</v>
      </c>
      <c r="H190" t="s">
        <v>1756</v>
      </c>
      <c r="I190" t="s">
        <v>15</v>
      </c>
      <c r="J190">
        <v>1</v>
      </c>
      <c r="K190">
        <v>1</v>
      </c>
      <c r="L190" t="s">
        <v>1192</v>
      </c>
      <c r="M190">
        <v>1</v>
      </c>
    </row>
    <row r="191" spans="1:13" x14ac:dyDescent="0.35">
      <c r="A191" t="s">
        <v>623</v>
      </c>
      <c r="B191">
        <v>430.3725761</v>
      </c>
      <c r="C191">
        <v>0.51115387400000001</v>
      </c>
      <c r="D191">
        <v>0.12993006700000001</v>
      </c>
      <c r="E191" s="1">
        <v>7.3699999999999997E-6</v>
      </c>
      <c r="F191">
        <v>9.2893200000000004E-4</v>
      </c>
      <c r="G191" t="s">
        <v>13</v>
      </c>
      <c r="H191" t="s">
        <v>624</v>
      </c>
      <c r="I191" t="s">
        <v>15</v>
      </c>
      <c r="J191">
        <v>1</v>
      </c>
      <c r="K191">
        <v>1</v>
      </c>
      <c r="L191" t="s">
        <v>1192</v>
      </c>
    </row>
    <row r="192" spans="1:13" x14ac:dyDescent="0.35">
      <c r="A192" t="s">
        <v>1813</v>
      </c>
      <c r="B192">
        <v>18.565612999999999</v>
      </c>
      <c r="C192">
        <v>1.1752008119999999</v>
      </c>
      <c r="D192">
        <v>0.46338960899999998</v>
      </c>
      <c r="E192">
        <v>3.7733800000000001E-4</v>
      </c>
      <c r="F192">
        <v>1.869024E-2</v>
      </c>
      <c r="G192" t="s">
        <v>13</v>
      </c>
      <c r="H192" t="s">
        <v>1814</v>
      </c>
      <c r="I192" t="s">
        <v>15</v>
      </c>
      <c r="J192">
        <v>1</v>
      </c>
      <c r="K192">
        <v>1</v>
      </c>
      <c r="L192" t="s">
        <v>1192</v>
      </c>
      <c r="M192">
        <v>1</v>
      </c>
    </row>
    <row r="193" spans="1:13" x14ac:dyDescent="0.35">
      <c r="A193" t="s">
        <v>789</v>
      </c>
      <c r="B193">
        <v>34.115895719999997</v>
      </c>
      <c r="C193">
        <v>1.2085543759999999</v>
      </c>
      <c r="D193">
        <v>0.473716154</v>
      </c>
      <c r="E193">
        <v>3.6675500000000002E-4</v>
      </c>
      <c r="F193">
        <v>1.8261887000000001E-2</v>
      </c>
      <c r="G193" t="s">
        <v>13</v>
      </c>
      <c r="H193" t="s">
        <v>790</v>
      </c>
      <c r="I193" t="s">
        <v>15</v>
      </c>
      <c r="J193">
        <v>1</v>
      </c>
      <c r="K193">
        <v>1</v>
      </c>
      <c r="L193" t="s">
        <v>1192</v>
      </c>
    </row>
    <row r="194" spans="1:13" x14ac:dyDescent="0.35">
      <c r="A194" t="s">
        <v>1342</v>
      </c>
      <c r="B194">
        <v>195.2527676</v>
      </c>
      <c r="C194">
        <v>-0.64456917800000002</v>
      </c>
      <c r="D194">
        <v>0.19079913600000001</v>
      </c>
      <c r="E194" s="1">
        <v>4.6E-5</v>
      </c>
      <c r="F194">
        <v>3.8696519999999999E-3</v>
      </c>
      <c r="G194" t="s">
        <v>13</v>
      </c>
      <c r="H194" t="s">
        <v>1343</v>
      </c>
      <c r="I194" t="s">
        <v>15</v>
      </c>
      <c r="J194">
        <v>1</v>
      </c>
      <c r="K194">
        <v>-1</v>
      </c>
      <c r="L194" t="s">
        <v>1192</v>
      </c>
      <c r="M194">
        <v>1</v>
      </c>
    </row>
    <row r="195" spans="1:13" x14ac:dyDescent="0.35">
      <c r="A195" t="s">
        <v>1517</v>
      </c>
      <c r="B195">
        <v>53.82601914</v>
      </c>
      <c r="C195">
        <v>-0.39291997499999998</v>
      </c>
      <c r="D195">
        <v>0.159288978</v>
      </c>
      <c r="E195">
        <v>1.4380529999999999E-3</v>
      </c>
      <c r="F195">
        <v>4.4693911000000003E-2</v>
      </c>
      <c r="G195" t="s">
        <v>13</v>
      </c>
      <c r="H195" t="s">
        <v>1518</v>
      </c>
      <c r="I195" t="s">
        <v>15</v>
      </c>
      <c r="J195">
        <v>1</v>
      </c>
      <c r="K195">
        <v>-1</v>
      </c>
      <c r="L195" t="s">
        <v>1192</v>
      </c>
      <c r="M195">
        <v>1</v>
      </c>
    </row>
    <row r="196" spans="1:13" x14ac:dyDescent="0.35">
      <c r="A196" t="s">
        <v>225</v>
      </c>
      <c r="B196">
        <v>231.07670300000001</v>
      </c>
      <c r="C196">
        <v>-0.81840775399999999</v>
      </c>
      <c r="D196">
        <v>0.170944185</v>
      </c>
      <c r="E196" s="1">
        <v>1.01E-7</v>
      </c>
      <c r="F196" s="1">
        <v>2.72E-5</v>
      </c>
      <c r="G196" t="s">
        <v>13</v>
      </c>
      <c r="H196" t="s">
        <v>226</v>
      </c>
      <c r="I196" t="s">
        <v>15</v>
      </c>
      <c r="J196">
        <v>1</v>
      </c>
      <c r="K196">
        <v>-1</v>
      </c>
      <c r="L196" t="s">
        <v>1192</v>
      </c>
    </row>
    <row r="197" spans="1:13" x14ac:dyDescent="0.35">
      <c r="A197" t="s">
        <v>1657</v>
      </c>
      <c r="B197">
        <v>95.518568689999995</v>
      </c>
      <c r="C197">
        <v>0.49285208200000002</v>
      </c>
      <c r="D197">
        <v>0.204048759</v>
      </c>
      <c r="E197">
        <v>1.1266869999999999E-3</v>
      </c>
      <c r="F197">
        <v>3.8807645000000002E-2</v>
      </c>
      <c r="G197" t="s">
        <v>13</v>
      </c>
      <c r="H197" t="s">
        <v>1658</v>
      </c>
      <c r="I197" t="s">
        <v>15</v>
      </c>
      <c r="J197">
        <v>1</v>
      </c>
      <c r="K197">
        <v>1</v>
      </c>
      <c r="L197" t="s">
        <v>1192</v>
      </c>
      <c r="M197">
        <v>1</v>
      </c>
    </row>
    <row r="198" spans="1:13" x14ac:dyDescent="0.35">
      <c r="A198" t="s">
        <v>1391</v>
      </c>
      <c r="B198">
        <v>40.213086420000003</v>
      </c>
      <c r="C198">
        <v>-0.553961335</v>
      </c>
      <c r="D198">
        <v>0.25651360499999998</v>
      </c>
      <c r="E198">
        <v>1.7641320000000001E-3</v>
      </c>
      <c r="F198">
        <v>4.9873925999999999E-2</v>
      </c>
      <c r="G198" t="s">
        <v>13</v>
      </c>
      <c r="H198" t="s">
        <v>1392</v>
      </c>
      <c r="I198" t="s">
        <v>15</v>
      </c>
      <c r="J198">
        <v>1</v>
      </c>
      <c r="K198">
        <v>-1</v>
      </c>
      <c r="L198" t="s">
        <v>1192</v>
      </c>
      <c r="M198">
        <v>1</v>
      </c>
    </row>
    <row r="199" spans="1:13" x14ac:dyDescent="0.35">
      <c r="A199" t="s">
        <v>514</v>
      </c>
      <c r="B199">
        <v>162.92746030000001</v>
      </c>
      <c r="C199">
        <v>0.38640713399999999</v>
      </c>
      <c r="D199">
        <v>0.14278312700000001</v>
      </c>
      <c r="E199">
        <v>7.8507700000000002E-4</v>
      </c>
      <c r="F199">
        <v>3.0767145999999999E-2</v>
      </c>
      <c r="G199" t="s">
        <v>13</v>
      </c>
      <c r="H199" t="s">
        <v>515</v>
      </c>
      <c r="I199" t="s">
        <v>15</v>
      </c>
      <c r="J199">
        <v>1</v>
      </c>
      <c r="K199">
        <v>1</v>
      </c>
      <c r="L199" t="s">
        <v>1192</v>
      </c>
    </row>
    <row r="200" spans="1:13" x14ac:dyDescent="0.35">
      <c r="A200" t="s">
        <v>1782</v>
      </c>
      <c r="B200">
        <v>128.84990999999999</v>
      </c>
      <c r="C200">
        <v>0.79848327299999999</v>
      </c>
      <c r="D200">
        <v>0.14887398700000001</v>
      </c>
      <c r="E200" s="1">
        <v>5.1300000000000003E-9</v>
      </c>
      <c r="F200" s="1">
        <v>2.2400000000000002E-6</v>
      </c>
      <c r="G200" t="s">
        <v>13</v>
      </c>
      <c r="H200" t="s">
        <v>1783</v>
      </c>
      <c r="I200" t="s">
        <v>15</v>
      </c>
      <c r="J200">
        <v>1</v>
      </c>
      <c r="K200">
        <v>1</v>
      </c>
      <c r="L200" t="s">
        <v>1192</v>
      </c>
      <c r="M200">
        <v>1</v>
      </c>
    </row>
    <row r="201" spans="1:13" x14ac:dyDescent="0.35">
      <c r="A201" t="s">
        <v>1357</v>
      </c>
      <c r="B201">
        <v>39.827099779999998</v>
      </c>
      <c r="C201">
        <v>-0.62052266300000003</v>
      </c>
      <c r="D201">
        <v>0.18087236200000001</v>
      </c>
      <c r="E201" s="1">
        <v>4.0399999999999999E-5</v>
      </c>
      <c r="F201">
        <v>3.5497279999999998E-3</v>
      </c>
      <c r="G201" t="s">
        <v>13</v>
      </c>
      <c r="H201" t="s">
        <v>1358</v>
      </c>
      <c r="I201" t="s">
        <v>15</v>
      </c>
      <c r="J201">
        <v>1</v>
      </c>
      <c r="K201">
        <v>-1</v>
      </c>
      <c r="L201" t="s">
        <v>1192</v>
      </c>
      <c r="M201">
        <v>1</v>
      </c>
    </row>
    <row r="202" spans="1:13" x14ac:dyDescent="0.35">
      <c r="A202" t="s">
        <v>1407</v>
      </c>
      <c r="B202">
        <v>30.671945860000001</v>
      </c>
      <c r="C202">
        <v>-0.53666007800000004</v>
      </c>
      <c r="D202">
        <v>0.21396669800000001</v>
      </c>
      <c r="E202">
        <v>8.1820799999999996E-4</v>
      </c>
      <c r="F202">
        <v>3.1274855999999997E-2</v>
      </c>
      <c r="G202" t="s">
        <v>13</v>
      </c>
      <c r="H202" t="s">
        <v>1408</v>
      </c>
      <c r="I202" t="s">
        <v>15</v>
      </c>
      <c r="J202">
        <v>1</v>
      </c>
      <c r="K202">
        <v>-1</v>
      </c>
      <c r="L202" t="s">
        <v>1192</v>
      </c>
      <c r="M202">
        <v>1</v>
      </c>
    </row>
    <row r="203" spans="1:13" x14ac:dyDescent="0.35">
      <c r="A203" t="s">
        <v>1463</v>
      </c>
      <c r="B203">
        <v>91.454631950000007</v>
      </c>
      <c r="C203">
        <v>-0.462273133</v>
      </c>
      <c r="D203">
        <v>0.20481269699999999</v>
      </c>
      <c r="E203">
        <v>1.779833E-3</v>
      </c>
      <c r="F203">
        <v>4.9982245000000002E-2</v>
      </c>
      <c r="G203" t="s">
        <v>13</v>
      </c>
      <c r="H203" t="s">
        <v>1464</v>
      </c>
      <c r="I203" t="s">
        <v>15</v>
      </c>
      <c r="J203">
        <v>1</v>
      </c>
      <c r="K203">
        <v>-1</v>
      </c>
      <c r="L203" t="s">
        <v>1192</v>
      </c>
      <c r="M203">
        <v>1</v>
      </c>
    </row>
    <row r="204" spans="1:13" x14ac:dyDescent="0.35">
      <c r="A204" t="s">
        <v>1220</v>
      </c>
      <c r="B204">
        <v>125.7385282</v>
      </c>
      <c r="C204">
        <v>-1.353504314</v>
      </c>
      <c r="D204">
        <v>0.45323286400000001</v>
      </c>
      <c r="E204">
        <v>1.0168200000000001E-4</v>
      </c>
      <c r="F204">
        <v>7.2028889999999996E-3</v>
      </c>
      <c r="G204" t="s">
        <v>13</v>
      </c>
      <c r="H204" t="s">
        <v>18</v>
      </c>
      <c r="I204" t="s">
        <v>15</v>
      </c>
      <c r="J204">
        <v>1</v>
      </c>
      <c r="K204">
        <v>-1</v>
      </c>
      <c r="L204" t="s">
        <v>1192</v>
      </c>
      <c r="M204">
        <v>1</v>
      </c>
    </row>
    <row r="205" spans="1:13" x14ac:dyDescent="0.35">
      <c r="A205" t="s">
        <v>17</v>
      </c>
      <c r="B205">
        <v>31.07129261</v>
      </c>
      <c r="C205">
        <v>-0.19060722599999999</v>
      </c>
      <c r="D205">
        <v>0.43137331200000001</v>
      </c>
      <c r="E205">
        <v>2.9004200000000001E-4</v>
      </c>
      <c r="F205">
        <v>1.5600744999999999E-2</v>
      </c>
      <c r="G205" t="s">
        <v>13</v>
      </c>
      <c r="H205" t="s">
        <v>18</v>
      </c>
      <c r="I205" t="s">
        <v>15</v>
      </c>
      <c r="J205">
        <v>1</v>
      </c>
      <c r="K205">
        <v>-1</v>
      </c>
      <c r="L205" t="s">
        <v>1192</v>
      </c>
    </row>
    <row r="206" spans="1:13" x14ac:dyDescent="0.35">
      <c r="A206" t="s">
        <v>1793</v>
      </c>
      <c r="B206">
        <v>74.2824071</v>
      </c>
      <c r="C206">
        <v>0.87371163399999996</v>
      </c>
      <c r="D206">
        <v>0.28551625000000003</v>
      </c>
      <c r="E206">
        <v>1.02737E-4</v>
      </c>
      <c r="F206">
        <v>7.2502829999999997E-3</v>
      </c>
      <c r="G206" t="s">
        <v>13</v>
      </c>
      <c r="H206" t="s">
        <v>1794</v>
      </c>
      <c r="I206" t="s">
        <v>15</v>
      </c>
      <c r="J206">
        <v>1</v>
      </c>
      <c r="K206">
        <v>1</v>
      </c>
      <c r="L206" t="s">
        <v>1192</v>
      </c>
      <c r="M206">
        <v>1</v>
      </c>
    </row>
    <row r="207" spans="1:13" x14ac:dyDescent="0.35">
      <c r="A207" t="s">
        <v>568</v>
      </c>
      <c r="B207">
        <v>33.713774780000001</v>
      </c>
      <c r="C207">
        <v>0.46689852599999998</v>
      </c>
      <c r="D207">
        <v>0.176605753</v>
      </c>
      <c r="E207">
        <v>6.93934E-4</v>
      </c>
      <c r="F207">
        <v>2.8256122000000002E-2</v>
      </c>
      <c r="G207" t="s">
        <v>13</v>
      </c>
      <c r="H207" t="s">
        <v>569</v>
      </c>
      <c r="I207" t="s">
        <v>15</v>
      </c>
      <c r="J207">
        <v>1</v>
      </c>
      <c r="K207">
        <v>1</v>
      </c>
      <c r="L207" t="s">
        <v>1192</v>
      </c>
    </row>
    <row r="208" spans="1:13" x14ac:dyDescent="0.35">
      <c r="A208" t="s">
        <v>827</v>
      </c>
      <c r="B208">
        <v>159.0675923</v>
      </c>
      <c r="C208">
        <v>1.248478508</v>
      </c>
      <c r="D208">
        <v>0.29351385299999999</v>
      </c>
      <c r="E208" s="1">
        <v>9.6500000000000008E-7</v>
      </c>
      <c r="F208">
        <v>1.75856E-4</v>
      </c>
      <c r="G208" t="s">
        <v>13</v>
      </c>
      <c r="H208" t="s">
        <v>828</v>
      </c>
      <c r="I208" t="s">
        <v>15</v>
      </c>
      <c r="J208">
        <v>1</v>
      </c>
      <c r="K208">
        <v>1</v>
      </c>
      <c r="L208" t="s">
        <v>1192</v>
      </c>
    </row>
    <row r="209" spans="1:13" x14ac:dyDescent="0.35">
      <c r="A209" t="s">
        <v>23</v>
      </c>
      <c r="B209">
        <v>668.76248750000002</v>
      </c>
      <c r="C209">
        <v>-4.0841023590000001</v>
      </c>
      <c r="D209">
        <v>0.64341766300000003</v>
      </c>
      <c r="E209" s="1">
        <v>9.2300000000000001E-12</v>
      </c>
      <c r="F209" s="1">
        <v>6.4199999999999998E-9</v>
      </c>
      <c r="G209" t="s">
        <v>13</v>
      </c>
      <c r="H209" t="s">
        <v>14</v>
      </c>
      <c r="I209" t="s">
        <v>15</v>
      </c>
      <c r="J209">
        <v>1</v>
      </c>
      <c r="K209">
        <v>-1</v>
      </c>
      <c r="L209" t="s">
        <v>1192</v>
      </c>
    </row>
    <row r="210" spans="1:13" x14ac:dyDescent="0.35">
      <c r="A210" t="s">
        <v>329</v>
      </c>
      <c r="B210">
        <v>119.40292030000001</v>
      </c>
      <c r="C210">
        <v>-0.14493402999999999</v>
      </c>
      <c r="D210">
        <v>0.27625845399999999</v>
      </c>
      <c r="E210">
        <v>1.1615029999999999E-3</v>
      </c>
      <c r="F210">
        <v>3.9526923999999998E-2</v>
      </c>
      <c r="G210" t="s">
        <v>13</v>
      </c>
      <c r="H210" t="s">
        <v>14</v>
      </c>
      <c r="I210" t="s">
        <v>15</v>
      </c>
      <c r="J210">
        <v>1</v>
      </c>
      <c r="K210">
        <v>-1</v>
      </c>
      <c r="L210" t="s">
        <v>1192</v>
      </c>
    </row>
    <row r="211" spans="1:13" x14ac:dyDescent="0.35">
      <c r="A211" t="s">
        <v>12</v>
      </c>
      <c r="B211">
        <v>180.12977190000001</v>
      </c>
      <c r="C211">
        <v>-8.9466383999999996E-2</v>
      </c>
      <c r="D211">
        <v>0.19869577099999999</v>
      </c>
      <c r="E211">
        <v>1.4455640000000001E-3</v>
      </c>
      <c r="F211">
        <v>4.4735359000000002E-2</v>
      </c>
      <c r="G211" t="s">
        <v>13</v>
      </c>
      <c r="H211" t="s">
        <v>14</v>
      </c>
      <c r="I211" t="s">
        <v>15</v>
      </c>
      <c r="J211">
        <v>1</v>
      </c>
      <c r="K211">
        <v>-1</v>
      </c>
      <c r="L211" t="s">
        <v>1192</v>
      </c>
    </row>
    <row r="212" spans="1:13" x14ac:dyDescent="0.35">
      <c r="A212" t="s">
        <v>1225</v>
      </c>
      <c r="B212">
        <v>76.546009310000002</v>
      </c>
      <c r="C212">
        <v>-1.3322775149999999</v>
      </c>
      <c r="D212">
        <v>0.48352027400000003</v>
      </c>
      <c r="E212">
        <v>2.0175400000000001E-4</v>
      </c>
      <c r="F212">
        <v>1.2023246E-2</v>
      </c>
      <c r="G212" t="s">
        <v>13</v>
      </c>
      <c r="H212" t="s">
        <v>1226</v>
      </c>
      <c r="I212" t="s">
        <v>15</v>
      </c>
      <c r="J212">
        <v>1</v>
      </c>
      <c r="K212">
        <v>-1</v>
      </c>
      <c r="L212" t="s">
        <v>1192</v>
      </c>
      <c r="M212">
        <v>1</v>
      </c>
    </row>
    <row r="213" spans="1:13" x14ac:dyDescent="0.35">
      <c r="A213" t="s">
        <v>1214</v>
      </c>
      <c r="B213">
        <v>210.2916285</v>
      </c>
      <c r="C213">
        <v>-1.5209179180000001</v>
      </c>
      <c r="D213">
        <v>0.59221702600000004</v>
      </c>
      <c r="E213">
        <v>3.1330600000000001E-4</v>
      </c>
      <c r="F213">
        <v>1.6291923999999999E-2</v>
      </c>
      <c r="G213" t="s">
        <v>13</v>
      </c>
      <c r="H213" t="s">
        <v>25</v>
      </c>
      <c r="I213" t="s">
        <v>15</v>
      </c>
      <c r="J213">
        <v>1</v>
      </c>
      <c r="K213">
        <v>-1</v>
      </c>
      <c r="L213" t="s">
        <v>1192</v>
      </c>
      <c r="M213">
        <v>1</v>
      </c>
    </row>
    <row r="214" spans="1:13" x14ac:dyDescent="0.35">
      <c r="A214" t="s">
        <v>24</v>
      </c>
      <c r="B214">
        <v>168.5270755</v>
      </c>
      <c r="C214">
        <v>-9.4317270999999994E-2</v>
      </c>
      <c r="D214">
        <v>0.203437163</v>
      </c>
      <c r="E214">
        <v>1.2425419999999999E-3</v>
      </c>
      <c r="F214">
        <v>4.0906339999999999E-2</v>
      </c>
      <c r="G214" t="s">
        <v>13</v>
      </c>
      <c r="H214" t="s">
        <v>25</v>
      </c>
      <c r="I214" t="s">
        <v>15</v>
      </c>
      <c r="J214">
        <v>1</v>
      </c>
      <c r="K214">
        <v>-1</v>
      </c>
      <c r="L214" t="s">
        <v>1192</v>
      </c>
    </row>
    <row r="215" spans="1:13" x14ac:dyDescent="0.35">
      <c r="A215" t="s">
        <v>1803</v>
      </c>
      <c r="B215">
        <v>11.073652839999999</v>
      </c>
      <c r="C215">
        <v>1.0296169580000001</v>
      </c>
      <c r="D215">
        <v>0.32343319300000001</v>
      </c>
      <c r="E215" s="1">
        <v>6.8100000000000002E-5</v>
      </c>
      <c r="F215">
        <v>5.3276909999999999E-3</v>
      </c>
      <c r="G215" t="s">
        <v>13</v>
      </c>
      <c r="H215" t="s">
        <v>1804</v>
      </c>
      <c r="I215" t="s">
        <v>15</v>
      </c>
      <c r="J215">
        <v>1</v>
      </c>
      <c r="K215">
        <v>1</v>
      </c>
      <c r="L215" t="s">
        <v>1192</v>
      </c>
      <c r="M215">
        <v>1</v>
      </c>
    </row>
    <row r="216" spans="1:13" x14ac:dyDescent="0.35">
      <c r="A216" t="s">
        <v>1723</v>
      </c>
      <c r="B216">
        <v>18.62879014</v>
      </c>
      <c r="C216">
        <v>0.657891636</v>
      </c>
      <c r="D216">
        <v>0.25996155500000001</v>
      </c>
      <c r="E216">
        <v>6.1913099999999998E-4</v>
      </c>
      <c r="F216">
        <v>2.6339932999999999E-2</v>
      </c>
      <c r="G216" t="s">
        <v>13</v>
      </c>
      <c r="H216" t="s">
        <v>1724</v>
      </c>
      <c r="I216" t="s">
        <v>15</v>
      </c>
      <c r="J216">
        <v>1</v>
      </c>
      <c r="K216">
        <v>1</v>
      </c>
      <c r="L216" t="s">
        <v>1192</v>
      </c>
      <c r="M216">
        <v>1</v>
      </c>
    </row>
    <row r="217" spans="1:13" x14ac:dyDescent="0.35">
      <c r="A217" t="s">
        <v>1764</v>
      </c>
      <c r="B217">
        <v>23.346147599999998</v>
      </c>
      <c r="C217">
        <v>0.74495541099999996</v>
      </c>
      <c r="D217">
        <v>0.27104711999999997</v>
      </c>
      <c r="E217">
        <v>2.9711000000000001E-4</v>
      </c>
      <c r="F217">
        <v>1.5858489999999999E-2</v>
      </c>
      <c r="G217" t="s">
        <v>13</v>
      </c>
      <c r="H217" t="s">
        <v>1765</v>
      </c>
      <c r="I217" t="s">
        <v>15</v>
      </c>
      <c r="J217">
        <v>1</v>
      </c>
      <c r="K217">
        <v>1</v>
      </c>
      <c r="L217" t="s">
        <v>1192</v>
      </c>
      <c r="M217">
        <v>1</v>
      </c>
    </row>
    <row r="218" spans="1:13" x14ac:dyDescent="0.35">
      <c r="A218" t="s">
        <v>1559</v>
      </c>
      <c r="B218">
        <v>1038.3302389999999</v>
      </c>
      <c r="C218">
        <v>-0.32498574099999999</v>
      </c>
      <c r="D218">
        <v>0.121301006</v>
      </c>
      <c r="E218">
        <v>1.161975E-3</v>
      </c>
      <c r="F218">
        <v>3.9526923999999998E-2</v>
      </c>
      <c r="G218" t="s">
        <v>13</v>
      </c>
      <c r="H218" t="s">
        <v>1560</v>
      </c>
      <c r="I218" t="s">
        <v>15</v>
      </c>
      <c r="J218">
        <v>1</v>
      </c>
      <c r="K218">
        <v>-1</v>
      </c>
      <c r="L218" t="s">
        <v>1192</v>
      </c>
      <c r="M218">
        <v>1</v>
      </c>
    </row>
    <row r="219" spans="1:13" x14ac:dyDescent="0.35">
      <c r="A219" t="s">
        <v>1699</v>
      </c>
      <c r="B219">
        <v>453.7784221</v>
      </c>
      <c r="C219">
        <v>0.58450743100000002</v>
      </c>
      <c r="D219">
        <v>0.27449848900000001</v>
      </c>
      <c r="E219">
        <v>1.729665E-3</v>
      </c>
      <c r="F219">
        <v>4.9345391000000002E-2</v>
      </c>
      <c r="G219" t="s">
        <v>13</v>
      </c>
      <c r="H219" t="s">
        <v>1700</v>
      </c>
      <c r="I219" t="s">
        <v>15</v>
      </c>
      <c r="J219">
        <v>1</v>
      </c>
      <c r="K219">
        <v>1</v>
      </c>
      <c r="L219" t="s">
        <v>1192</v>
      </c>
      <c r="M219">
        <v>1</v>
      </c>
    </row>
    <row r="220" spans="1:13" x14ac:dyDescent="0.35">
      <c r="A220" t="s">
        <v>1429</v>
      </c>
      <c r="B220">
        <v>85.858200929999995</v>
      </c>
      <c r="C220">
        <v>-0.497716455</v>
      </c>
      <c r="D220">
        <v>0.20574252100000001</v>
      </c>
      <c r="E220">
        <v>1.0975780000000001E-3</v>
      </c>
      <c r="F220">
        <v>3.8296889000000001E-2</v>
      </c>
      <c r="G220" t="s">
        <v>13</v>
      </c>
      <c r="H220" t="s">
        <v>1430</v>
      </c>
      <c r="I220" t="s">
        <v>15</v>
      </c>
      <c r="J220">
        <v>1</v>
      </c>
      <c r="K220">
        <v>-1</v>
      </c>
      <c r="L220" t="s">
        <v>1192</v>
      </c>
      <c r="M220">
        <v>1</v>
      </c>
    </row>
    <row r="221" spans="1:13" x14ac:dyDescent="0.35">
      <c r="A221" t="s">
        <v>1720</v>
      </c>
      <c r="B221">
        <v>58.985583009999999</v>
      </c>
      <c r="C221">
        <v>0.64512401399999997</v>
      </c>
      <c r="D221">
        <v>0.28332665600000001</v>
      </c>
      <c r="E221">
        <v>1.104222E-3</v>
      </c>
      <c r="F221">
        <v>3.8386029000000002E-2</v>
      </c>
      <c r="G221" t="s">
        <v>13</v>
      </c>
      <c r="H221" t="s">
        <v>1721</v>
      </c>
      <c r="I221" t="s">
        <v>15</v>
      </c>
      <c r="J221">
        <v>1</v>
      </c>
      <c r="K221">
        <v>1</v>
      </c>
      <c r="L221" t="s">
        <v>1192</v>
      </c>
      <c r="M221">
        <v>1</v>
      </c>
    </row>
    <row r="222" spans="1:13" x14ac:dyDescent="0.35">
      <c r="A222" t="s">
        <v>1485</v>
      </c>
      <c r="B222">
        <v>109.7365633</v>
      </c>
      <c r="C222">
        <v>-0.44045203700000002</v>
      </c>
      <c r="D222">
        <v>0.15589392299999999</v>
      </c>
      <c r="E222">
        <v>4.4030499999999999E-4</v>
      </c>
      <c r="F222">
        <v>2.1057729000000001E-2</v>
      </c>
      <c r="G222" t="s">
        <v>13</v>
      </c>
      <c r="H222" t="s">
        <v>1486</v>
      </c>
      <c r="I222" t="s">
        <v>15</v>
      </c>
      <c r="J222">
        <v>1</v>
      </c>
      <c r="K222">
        <v>-1</v>
      </c>
      <c r="L222" t="s">
        <v>1192</v>
      </c>
      <c r="M222">
        <v>1</v>
      </c>
    </row>
    <row r="223" spans="1:13" x14ac:dyDescent="0.35">
      <c r="A223" t="s">
        <v>1592</v>
      </c>
      <c r="B223">
        <v>207.3704506</v>
      </c>
      <c r="C223">
        <v>0.27518972200000003</v>
      </c>
      <c r="D223">
        <v>9.9017630999999995E-2</v>
      </c>
      <c r="E223">
        <v>1.196293E-3</v>
      </c>
      <c r="F223">
        <v>4.0149240000000003E-2</v>
      </c>
      <c r="G223" t="s">
        <v>13</v>
      </c>
      <c r="H223" t="s">
        <v>1593</v>
      </c>
      <c r="I223" t="s">
        <v>15</v>
      </c>
      <c r="J223">
        <v>1</v>
      </c>
      <c r="K223">
        <v>1</v>
      </c>
      <c r="L223" t="s">
        <v>1192</v>
      </c>
      <c r="M223">
        <v>1</v>
      </c>
    </row>
    <row r="224" spans="1:13" x14ac:dyDescent="0.35">
      <c r="A224" t="s">
        <v>1311</v>
      </c>
      <c r="B224">
        <v>15.059742679999999</v>
      </c>
      <c r="C224">
        <v>-0.73440386400000002</v>
      </c>
      <c r="D224">
        <v>0.239771913</v>
      </c>
      <c r="E224">
        <v>1.28548E-4</v>
      </c>
      <c r="F224">
        <v>8.6182059999999998E-3</v>
      </c>
      <c r="G224" t="s">
        <v>13</v>
      </c>
      <c r="H224" t="s">
        <v>1312</v>
      </c>
      <c r="I224" t="s">
        <v>15</v>
      </c>
      <c r="J224">
        <v>1</v>
      </c>
      <c r="K224">
        <v>-1</v>
      </c>
      <c r="L224" t="s">
        <v>1192</v>
      </c>
      <c r="M224">
        <v>1</v>
      </c>
    </row>
    <row r="225" spans="1:13" x14ac:dyDescent="0.35">
      <c r="A225" t="s">
        <v>1423</v>
      </c>
      <c r="B225">
        <v>62.331425289999999</v>
      </c>
      <c r="C225">
        <v>-0.51100773700000002</v>
      </c>
      <c r="D225">
        <v>0.173255412</v>
      </c>
      <c r="E225">
        <v>2.4418900000000002E-4</v>
      </c>
      <c r="F225">
        <v>1.3724283E-2</v>
      </c>
      <c r="G225" t="s">
        <v>13</v>
      </c>
      <c r="H225" t="s">
        <v>1424</v>
      </c>
      <c r="I225" t="s">
        <v>15</v>
      </c>
      <c r="J225">
        <v>1</v>
      </c>
      <c r="K225">
        <v>-1</v>
      </c>
      <c r="L225" t="s">
        <v>1192</v>
      </c>
      <c r="M225">
        <v>1</v>
      </c>
    </row>
    <row r="226" spans="1:13" x14ac:dyDescent="0.35">
      <c r="A226" t="s">
        <v>1209</v>
      </c>
      <c r="B226">
        <v>23.262777830000001</v>
      </c>
      <c r="C226">
        <v>-1.5941544030000001</v>
      </c>
      <c r="D226">
        <v>0.65931466900000002</v>
      </c>
      <c r="E226">
        <v>4.65511E-4</v>
      </c>
      <c r="F226">
        <v>2.1724763000000001E-2</v>
      </c>
      <c r="G226" t="s">
        <v>13</v>
      </c>
      <c r="H226" t="s">
        <v>1210</v>
      </c>
      <c r="I226" t="s">
        <v>15</v>
      </c>
      <c r="J226">
        <v>1</v>
      </c>
      <c r="K226">
        <v>-1</v>
      </c>
      <c r="L226" t="s">
        <v>1192</v>
      </c>
      <c r="M226">
        <v>1</v>
      </c>
    </row>
    <row r="227" spans="1:13" x14ac:dyDescent="0.35">
      <c r="A227" t="s">
        <v>1501</v>
      </c>
      <c r="B227">
        <v>439.77616260000002</v>
      </c>
      <c r="C227">
        <v>-0.42088207300000002</v>
      </c>
      <c r="D227">
        <v>0.112245321</v>
      </c>
      <c r="E227" s="1">
        <v>2.0000000000000002E-5</v>
      </c>
      <c r="F227">
        <v>2.0290030000000001E-3</v>
      </c>
      <c r="G227" t="s">
        <v>13</v>
      </c>
      <c r="H227" t="s">
        <v>1502</v>
      </c>
      <c r="I227" t="s">
        <v>15</v>
      </c>
      <c r="J227">
        <v>1</v>
      </c>
      <c r="K227">
        <v>-1</v>
      </c>
      <c r="L227" t="s">
        <v>1192</v>
      </c>
      <c r="M227">
        <v>1</v>
      </c>
    </row>
    <row r="228" spans="1:13" x14ac:dyDescent="0.35">
      <c r="A228" t="s">
        <v>1473</v>
      </c>
      <c r="B228">
        <v>205.23698859999999</v>
      </c>
      <c r="C228">
        <v>-0.45348073500000002</v>
      </c>
      <c r="D228">
        <v>0.16485728399999999</v>
      </c>
      <c r="E228">
        <v>5.1615299999999999E-4</v>
      </c>
      <c r="F228">
        <v>2.3403934000000001E-2</v>
      </c>
      <c r="G228" t="s">
        <v>13</v>
      </c>
      <c r="H228" t="s">
        <v>1474</v>
      </c>
      <c r="I228" t="s">
        <v>15</v>
      </c>
      <c r="J228">
        <v>1</v>
      </c>
      <c r="K228">
        <v>-1</v>
      </c>
      <c r="L228" t="s">
        <v>1192</v>
      </c>
      <c r="M228">
        <v>1</v>
      </c>
    </row>
    <row r="229" spans="1:13" x14ac:dyDescent="0.35">
      <c r="A229" t="s">
        <v>1324</v>
      </c>
      <c r="B229">
        <v>122.0532156</v>
      </c>
      <c r="C229">
        <v>-0.702380377</v>
      </c>
      <c r="D229">
        <v>0.33263035699999999</v>
      </c>
      <c r="E229">
        <v>1.460469E-3</v>
      </c>
      <c r="F229">
        <v>4.4915567000000003E-2</v>
      </c>
      <c r="G229" t="s">
        <v>13</v>
      </c>
      <c r="H229" t="s">
        <v>1325</v>
      </c>
      <c r="I229" t="s">
        <v>15</v>
      </c>
      <c r="J229">
        <v>1</v>
      </c>
      <c r="K229">
        <v>-1</v>
      </c>
      <c r="L229" t="s">
        <v>1192</v>
      </c>
      <c r="M229">
        <v>1</v>
      </c>
    </row>
    <row r="230" spans="1:13" x14ac:dyDescent="0.35">
      <c r="A230" t="s">
        <v>1244</v>
      </c>
      <c r="B230">
        <v>37.053053390000002</v>
      </c>
      <c r="C230">
        <v>-1.1637799630000001</v>
      </c>
      <c r="D230">
        <v>0.30878727900000003</v>
      </c>
      <c r="E230" s="1">
        <v>7.4399999999999999E-6</v>
      </c>
      <c r="F230">
        <v>9.3079800000000004E-4</v>
      </c>
      <c r="G230" t="s">
        <v>13</v>
      </c>
      <c r="H230" t="s">
        <v>1245</v>
      </c>
      <c r="I230" t="s">
        <v>15</v>
      </c>
      <c r="J230">
        <v>1</v>
      </c>
      <c r="K230">
        <v>-1</v>
      </c>
      <c r="L230" t="s">
        <v>1192</v>
      </c>
      <c r="M230">
        <v>1</v>
      </c>
    </row>
    <row r="231" spans="1:13" x14ac:dyDescent="0.35">
      <c r="A231" t="s">
        <v>874</v>
      </c>
      <c r="B231">
        <v>82.871566200000004</v>
      </c>
      <c r="C231">
        <v>3.3830565610000001</v>
      </c>
      <c r="D231">
        <v>0.52058747800000005</v>
      </c>
      <c r="E231" s="1">
        <v>3.4600000000000002E-12</v>
      </c>
      <c r="F231" s="1">
        <v>2.9199999999999998E-9</v>
      </c>
      <c r="G231" t="s">
        <v>13</v>
      </c>
      <c r="H231" t="s">
        <v>875</v>
      </c>
      <c r="I231" t="s">
        <v>15</v>
      </c>
      <c r="J231">
        <v>1</v>
      </c>
      <c r="K231">
        <v>1</v>
      </c>
      <c r="L231" t="s">
        <v>1192</v>
      </c>
    </row>
    <row r="232" spans="1:13" x14ac:dyDescent="0.35">
      <c r="A232" t="s">
        <v>886</v>
      </c>
      <c r="B232">
        <v>2419.3264039999999</v>
      </c>
      <c r="C232">
        <v>8.1805877290000009</v>
      </c>
      <c r="D232">
        <v>0.817988932</v>
      </c>
      <c r="E232" s="1">
        <v>5.8599999999999999E-25</v>
      </c>
      <c r="F232" s="1">
        <v>2.2000000000000001E-21</v>
      </c>
      <c r="G232" t="s">
        <v>13</v>
      </c>
      <c r="H232" t="s">
        <v>885</v>
      </c>
      <c r="I232" t="s">
        <v>15</v>
      </c>
      <c r="J232">
        <v>1</v>
      </c>
      <c r="K232">
        <v>1</v>
      </c>
      <c r="L232" t="s">
        <v>1192</v>
      </c>
    </row>
    <row r="233" spans="1:13" x14ac:dyDescent="0.35">
      <c r="A233" t="s">
        <v>884</v>
      </c>
      <c r="B233">
        <v>2619.3679830000001</v>
      </c>
      <c r="C233">
        <v>8.5672774440000001</v>
      </c>
      <c r="D233">
        <v>0.81231120400000001</v>
      </c>
      <c r="E233" s="1">
        <v>2.1000000000000002E-27</v>
      </c>
      <c r="F233" s="1">
        <v>3.9400000000000002E-23</v>
      </c>
      <c r="G233" t="s">
        <v>13</v>
      </c>
      <c r="H233" t="s">
        <v>885</v>
      </c>
      <c r="I233" t="s">
        <v>15</v>
      </c>
      <c r="J233">
        <v>1</v>
      </c>
      <c r="K233">
        <v>1</v>
      </c>
      <c r="L233" t="s">
        <v>1192</v>
      </c>
    </row>
    <row r="234" spans="1:13" x14ac:dyDescent="0.35">
      <c r="A234" t="s">
        <v>876</v>
      </c>
      <c r="B234">
        <v>589.07016910000004</v>
      </c>
      <c r="C234">
        <v>5.6856514010000003</v>
      </c>
      <c r="D234">
        <v>0.55252258300000001</v>
      </c>
      <c r="E234" s="1">
        <v>3.64E-26</v>
      </c>
      <c r="F234" s="1">
        <v>3.41E-22</v>
      </c>
      <c r="G234" t="s">
        <v>13</v>
      </c>
      <c r="H234" t="s">
        <v>877</v>
      </c>
      <c r="I234" t="s">
        <v>15</v>
      </c>
      <c r="J234">
        <v>1</v>
      </c>
      <c r="K234">
        <v>1</v>
      </c>
      <c r="L234" t="s">
        <v>1192</v>
      </c>
    </row>
    <row r="235" spans="1:13" x14ac:dyDescent="0.35">
      <c r="A235" t="s">
        <v>883</v>
      </c>
      <c r="B235">
        <v>3543.8044460000001</v>
      </c>
      <c r="C235">
        <v>8.0172457080000008</v>
      </c>
      <c r="D235">
        <v>0.80558142099999996</v>
      </c>
      <c r="E235" s="1">
        <v>1.09E-24</v>
      </c>
      <c r="F235" s="1">
        <v>3.4199999999999998E-21</v>
      </c>
      <c r="G235" t="s">
        <v>13</v>
      </c>
      <c r="H235" t="s">
        <v>877</v>
      </c>
      <c r="I235" t="s">
        <v>15</v>
      </c>
      <c r="J235">
        <v>1</v>
      </c>
      <c r="K235">
        <v>1</v>
      </c>
      <c r="L235" t="s">
        <v>1192</v>
      </c>
    </row>
    <row r="236" spans="1:13" x14ac:dyDescent="0.35">
      <c r="A236" t="s">
        <v>882</v>
      </c>
      <c r="B236">
        <v>2524.450409</v>
      </c>
      <c r="C236">
        <v>8.1666725079999996</v>
      </c>
      <c r="D236">
        <v>0.80255154799999995</v>
      </c>
      <c r="E236" s="1">
        <v>1.1599999999999999E-25</v>
      </c>
      <c r="F236" s="1">
        <v>7.28E-22</v>
      </c>
      <c r="G236" t="s">
        <v>13</v>
      </c>
      <c r="H236" t="s">
        <v>877</v>
      </c>
      <c r="I236" t="s">
        <v>15</v>
      </c>
      <c r="J236">
        <v>1</v>
      </c>
      <c r="K236">
        <v>1</v>
      </c>
      <c r="L236" t="s">
        <v>1192</v>
      </c>
    </row>
    <row r="237" spans="1:13" x14ac:dyDescent="0.35">
      <c r="A237" t="s">
        <v>878</v>
      </c>
      <c r="B237">
        <v>439.5034776</v>
      </c>
      <c r="C237">
        <v>3.9395173689999998</v>
      </c>
      <c r="D237">
        <v>0.59125406700000005</v>
      </c>
      <c r="E237" s="1">
        <v>1.1599999999999999E-12</v>
      </c>
      <c r="F237" s="1">
        <v>1.14E-9</v>
      </c>
      <c r="G237" t="s">
        <v>13</v>
      </c>
      <c r="H237" t="s">
        <v>879</v>
      </c>
      <c r="I237" t="s">
        <v>15</v>
      </c>
      <c r="J237">
        <v>1</v>
      </c>
      <c r="K237">
        <v>1</v>
      </c>
      <c r="L237" t="s">
        <v>1192</v>
      </c>
    </row>
    <row r="238" spans="1:13" x14ac:dyDescent="0.35">
      <c r="A238" t="s">
        <v>1195</v>
      </c>
      <c r="B238">
        <v>22.204677270000001</v>
      </c>
      <c r="C238">
        <v>-2.740530771</v>
      </c>
      <c r="D238">
        <v>0.61912466099999997</v>
      </c>
      <c r="E238" s="1">
        <v>3.8799999999999998E-7</v>
      </c>
      <c r="F238" s="1">
        <v>8.2899999999999996E-5</v>
      </c>
      <c r="G238" t="s">
        <v>13</v>
      </c>
      <c r="H238" t="s">
        <v>1196</v>
      </c>
      <c r="I238" t="s">
        <v>15</v>
      </c>
      <c r="J238">
        <v>1</v>
      </c>
      <c r="K238">
        <v>-1</v>
      </c>
      <c r="L238" t="s">
        <v>1192</v>
      </c>
      <c r="M238">
        <v>1</v>
      </c>
    </row>
    <row r="239" spans="1:13" x14ac:dyDescent="0.35">
      <c r="A239" t="s">
        <v>168</v>
      </c>
      <c r="B239">
        <v>136.0704504</v>
      </c>
      <c r="C239">
        <v>-0.97491936800000001</v>
      </c>
      <c r="D239">
        <v>0.37645565199999997</v>
      </c>
      <c r="E239">
        <v>3.6315799999999998E-4</v>
      </c>
      <c r="F239">
        <v>1.8130832E-2</v>
      </c>
      <c r="G239" t="s">
        <v>13</v>
      </c>
      <c r="H239" t="s">
        <v>169</v>
      </c>
      <c r="I239" t="s">
        <v>15</v>
      </c>
      <c r="J239">
        <v>1</v>
      </c>
      <c r="K239">
        <v>-1</v>
      </c>
      <c r="L239" t="s">
        <v>1192</v>
      </c>
    </row>
    <row r="240" spans="1:13" x14ac:dyDescent="0.35">
      <c r="A240" t="s">
        <v>1229</v>
      </c>
      <c r="B240">
        <v>101.945356</v>
      </c>
      <c r="C240">
        <v>-1.2624373820000001</v>
      </c>
      <c r="D240">
        <v>0.47352654799999999</v>
      </c>
      <c r="E240">
        <v>2.6481299999999997E-4</v>
      </c>
      <c r="F240">
        <v>1.4620803E-2</v>
      </c>
      <c r="G240" t="s">
        <v>13</v>
      </c>
      <c r="H240" t="s">
        <v>1230</v>
      </c>
      <c r="I240" t="s">
        <v>15</v>
      </c>
      <c r="J240">
        <v>1</v>
      </c>
      <c r="K240">
        <v>-1</v>
      </c>
      <c r="L240" t="s">
        <v>1192</v>
      </c>
      <c r="M240">
        <v>1</v>
      </c>
    </row>
    <row r="241" spans="1:13" x14ac:dyDescent="0.35">
      <c r="A241" t="s">
        <v>1231</v>
      </c>
      <c r="B241">
        <v>89.707339219999994</v>
      </c>
      <c r="C241">
        <v>-1.2537326310000001</v>
      </c>
      <c r="D241">
        <v>0.45069891499999998</v>
      </c>
      <c r="E241">
        <v>1.93351E-4</v>
      </c>
      <c r="F241">
        <v>1.1708336E-2</v>
      </c>
      <c r="G241" t="s">
        <v>13</v>
      </c>
      <c r="H241" t="s">
        <v>1230</v>
      </c>
      <c r="I241" t="s">
        <v>15</v>
      </c>
      <c r="J241">
        <v>1</v>
      </c>
      <c r="K241">
        <v>-1</v>
      </c>
      <c r="L241" t="s">
        <v>1192</v>
      </c>
      <c r="M241">
        <v>1</v>
      </c>
    </row>
    <row r="242" spans="1:13" x14ac:dyDescent="0.35">
      <c r="A242" t="s">
        <v>1205</v>
      </c>
      <c r="B242">
        <v>12.001590609999999</v>
      </c>
      <c r="C242">
        <v>-1.90911348</v>
      </c>
      <c r="D242">
        <v>0.44428606900000001</v>
      </c>
      <c r="E242" s="1">
        <v>7.6000000000000003E-7</v>
      </c>
      <c r="F242">
        <v>1.4268199999999999E-4</v>
      </c>
      <c r="G242" t="s">
        <v>13</v>
      </c>
      <c r="H242" t="s">
        <v>1206</v>
      </c>
      <c r="I242" t="s">
        <v>15</v>
      </c>
      <c r="J242">
        <v>1</v>
      </c>
      <c r="K242">
        <v>-1</v>
      </c>
      <c r="L242" t="s">
        <v>1192</v>
      </c>
      <c r="M242">
        <v>1</v>
      </c>
    </row>
    <row r="243" spans="1:13" x14ac:dyDescent="0.35">
      <c r="A243" t="s">
        <v>1221</v>
      </c>
      <c r="B243">
        <v>49.578472650000002</v>
      </c>
      <c r="C243">
        <v>-1.3451701709999999</v>
      </c>
      <c r="D243">
        <v>0.64196026900000003</v>
      </c>
      <c r="E243">
        <v>9.8616200000000006E-4</v>
      </c>
      <c r="F243">
        <v>3.5646395999999997E-2</v>
      </c>
      <c r="G243" t="s">
        <v>13</v>
      </c>
      <c r="H243" t="s">
        <v>1222</v>
      </c>
      <c r="I243" t="s">
        <v>15</v>
      </c>
      <c r="J243">
        <v>1</v>
      </c>
      <c r="K243">
        <v>-1</v>
      </c>
      <c r="L243" t="s">
        <v>1192</v>
      </c>
      <c r="M243">
        <v>1</v>
      </c>
    </row>
    <row r="244" spans="1:13" x14ac:dyDescent="0.35">
      <c r="A244" t="s">
        <v>1249</v>
      </c>
      <c r="B244">
        <v>15.37682931</v>
      </c>
      <c r="C244">
        <v>-1.0890085970000001</v>
      </c>
      <c r="D244">
        <v>0.45968215099999998</v>
      </c>
      <c r="E244">
        <v>6.40582E-4</v>
      </c>
      <c r="F244">
        <v>2.6776956000000001E-2</v>
      </c>
      <c r="G244" t="s">
        <v>13</v>
      </c>
      <c r="H244" t="s">
        <v>1250</v>
      </c>
      <c r="I244" t="s">
        <v>15</v>
      </c>
      <c r="J244">
        <v>1</v>
      </c>
      <c r="K244">
        <v>-1</v>
      </c>
      <c r="L244" t="s">
        <v>1192</v>
      </c>
      <c r="M244">
        <v>1</v>
      </c>
    </row>
    <row r="245" spans="1:13" x14ac:dyDescent="0.35">
      <c r="A245" t="s">
        <v>1689</v>
      </c>
      <c r="B245">
        <v>66.671968210000003</v>
      </c>
      <c r="C245">
        <v>0.56299294</v>
      </c>
      <c r="D245">
        <v>0.25732272299999998</v>
      </c>
      <c r="E245">
        <v>1.597231E-3</v>
      </c>
      <c r="F245">
        <v>4.7896524000000003E-2</v>
      </c>
      <c r="G245" t="s">
        <v>13</v>
      </c>
      <c r="H245" t="s">
        <v>1690</v>
      </c>
      <c r="I245" t="s">
        <v>15</v>
      </c>
      <c r="J245">
        <v>1</v>
      </c>
      <c r="K245">
        <v>1</v>
      </c>
      <c r="L245" t="s">
        <v>1192</v>
      </c>
      <c r="M245">
        <v>1</v>
      </c>
    </row>
    <row r="246" spans="1:13" x14ac:dyDescent="0.35">
      <c r="A246" t="s">
        <v>1774</v>
      </c>
      <c r="B246">
        <v>21.92175469</v>
      </c>
      <c r="C246">
        <v>0.76922273299999999</v>
      </c>
      <c r="D246">
        <v>0.38827458300000001</v>
      </c>
      <c r="E246">
        <v>1.751851E-3</v>
      </c>
      <c r="F246">
        <v>4.9676365E-2</v>
      </c>
      <c r="G246" t="s">
        <v>13</v>
      </c>
      <c r="H246" t="s">
        <v>1775</v>
      </c>
      <c r="I246" t="s">
        <v>15</v>
      </c>
      <c r="J246">
        <v>1</v>
      </c>
      <c r="K246">
        <v>1</v>
      </c>
      <c r="L246" t="s">
        <v>1192</v>
      </c>
      <c r="M246">
        <v>1</v>
      </c>
    </row>
    <row r="247" spans="1:13" x14ac:dyDescent="0.35">
      <c r="A247" t="s">
        <v>574</v>
      </c>
      <c r="B247">
        <v>2028.5226789999999</v>
      </c>
      <c r="C247">
        <v>0.45417666600000001</v>
      </c>
      <c r="D247">
        <v>0.12802722799999999</v>
      </c>
      <c r="E247" s="1">
        <v>3.8999999999999999E-5</v>
      </c>
      <c r="F247">
        <v>3.4825189999999999E-3</v>
      </c>
      <c r="G247" t="s">
        <v>13</v>
      </c>
      <c r="H247" t="s">
        <v>575</v>
      </c>
      <c r="I247" t="s">
        <v>15</v>
      </c>
      <c r="J247">
        <v>1</v>
      </c>
      <c r="K247">
        <v>1</v>
      </c>
      <c r="L247" t="s">
        <v>1192</v>
      </c>
    </row>
    <row r="248" spans="1:13" x14ac:dyDescent="0.35">
      <c r="A248" t="s">
        <v>1549</v>
      </c>
      <c r="B248">
        <v>138.72673789999999</v>
      </c>
      <c r="C248">
        <v>-0.34149690700000002</v>
      </c>
      <c r="D248">
        <v>0.107231983</v>
      </c>
      <c r="E248">
        <v>2.2205E-4</v>
      </c>
      <c r="F248">
        <v>1.2825629E-2</v>
      </c>
      <c r="G248" t="s">
        <v>13</v>
      </c>
      <c r="H248" t="s">
        <v>1550</v>
      </c>
      <c r="I248" t="s">
        <v>15</v>
      </c>
      <c r="J248">
        <v>1</v>
      </c>
      <c r="K248">
        <v>-1</v>
      </c>
      <c r="L248" t="s">
        <v>1192</v>
      </c>
      <c r="M248">
        <v>1</v>
      </c>
    </row>
    <row r="249" spans="1:13" x14ac:dyDescent="0.35">
      <c r="A249" t="s">
        <v>196</v>
      </c>
      <c r="B249">
        <v>3475.9715350000001</v>
      </c>
      <c r="C249">
        <v>-0.461818222</v>
      </c>
      <c r="D249">
        <v>0.13005180899999999</v>
      </c>
      <c r="E249" s="1">
        <v>3.7700000000000002E-5</v>
      </c>
      <c r="F249">
        <v>3.4051099999999998E-3</v>
      </c>
      <c r="G249" t="s">
        <v>13</v>
      </c>
      <c r="H249" t="s">
        <v>197</v>
      </c>
      <c r="I249" t="s">
        <v>15</v>
      </c>
      <c r="J249">
        <v>1</v>
      </c>
      <c r="K249">
        <v>-1</v>
      </c>
      <c r="L249" t="s">
        <v>1192</v>
      </c>
    </row>
    <row r="250" spans="1:13" x14ac:dyDescent="0.35">
      <c r="A250" t="s">
        <v>454</v>
      </c>
      <c r="B250">
        <v>1052.8500280000001</v>
      </c>
      <c r="C250">
        <v>0.49341371099999998</v>
      </c>
      <c r="D250">
        <v>0.167770105</v>
      </c>
      <c r="E250">
        <v>2.64343E-4</v>
      </c>
      <c r="F250">
        <v>1.4620803E-2</v>
      </c>
      <c r="G250" t="s">
        <v>13</v>
      </c>
      <c r="H250" t="s">
        <v>455</v>
      </c>
      <c r="I250" t="s">
        <v>15</v>
      </c>
      <c r="J250">
        <v>1</v>
      </c>
      <c r="K250">
        <v>1</v>
      </c>
      <c r="L250" t="s">
        <v>1192</v>
      </c>
    </row>
    <row r="251" spans="1:13" x14ac:dyDescent="0.35">
      <c r="A251" t="s">
        <v>358</v>
      </c>
      <c r="B251">
        <v>182.143293</v>
      </c>
      <c r="C251">
        <v>0.78207344899999998</v>
      </c>
      <c r="D251">
        <v>0.16512012100000001</v>
      </c>
      <c r="E251" s="1">
        <v>1.3E-7</v>
      </c>
      <c r="F251" s="1">
        <v>3.3899999999999997E-5</v>
      </c>
      <c r="G251" t="s">
        <v>13</v>
      </c>
      <c r="H251" t="s">
        <v>359</v>
      </c>
      <c r="I251" t="s">
        <v>15</v>
      </c>
      <c r="J251">
        <v>1</v>
      </c>
      <c r="K251">
        <v>1</v>
      </c>
      <c r="L251" t="s">
        <v>1192</v>
      </c>
    </row>
    <row r="252" spans="1:13" x14ac:dyDescent="0.35">
      <c r="A252" t="s">
        <v>42</v>
      </c>
      <c r="B252">
        <v>696.95035710000002</v>
      </c>
      <c r="C252">
        <v>-1.412698561</v>
      </c>
      <c r="D252">
        <v>0.17918904699999999</v>
      </c>
      <c r="E252" s="1">
        <v>1.6300000000000001E-16</v>
      </c>
      <c r="F252" s="1">
        <v>2.36E-13</v>
      </c>
      <c r="G252" t="s">
        <v>13</v>
      </c>
      <c r="H252" t="s">
        <v>43</v>
      </c>
      <c r="I252" t="s">
        <v>15</v>
      </c>
      <c r="J252">
        <v>1</v>
      </c>
      <c r="K252">
        <v>-1</v>
      </c>
      <c r="L252" t="s">
        <v>1192</v>
      </c>
    </row>
    <row r="253" spans="1:13" x14ac:dyDescent="0.35">
      <c r="A253" t="s">
        <v>1739</v>
      </c>
      <c r="B253">
        <v>162.72114329999999</v>
      </c>
      <c r="C253">
        <v>0.68289516100000003</v>
      </c>
      <c r="D253">
        <v>0.24726662199999999</v>
      </c>
      <c r="E253">
        <v>3.0823299999999999E-4</v>
      </c>
      <c r="F253">
        <v>1.6162411000000002E-2</v>
      </c>
      <c r="G253" t="s">
        <v>13</v>
      </c>
      <c r="H253" t="s">
        <v>1740</v>
      </c>
      <c r="I253" t="s">
        <v>15</v>
      </c>
      <c r="J253">
        <v>1</v>
      </c>
      <c r="K253">
        <v>1</v>
      </c>
      <c r="L253" t="s">
        <v>1192</v>
      </c>
      <c r="M253">
        <v>1</v>
      </c>
    </row>
    <row r="254" spans="1:13" x14ac:dyDescent="0.35">
      <c r="A254" t="s">
        <v>1257</v>
      </c>
      <c r="B254">
        <v>5318.9359830000003</v>
      </c>
      <c r="C254">
        <v>-1.0378589119999999</v>
      </c>
      <c r="D254">
        <v>0.43574562100000003</v>
      </c>
      <c r="E254">
        <v>5.7926199999999998E-4</v>
      </c>
      <c r="F254">
        <v>2.5112945000000001E-2</v>
      </c>
      <c r="G254" t="s">
        <v>13</v>
      </c>
      <c r="H254" t="s">
        <v>1258</v>
      </c>
      <c r="I254" t="s">
        <v>15</v>
      </c>
      <c r="J254">
        <v>1</v>
      </c>
      <c r="K254">
        <v>-1</v>
      </c>
      <c r="L254" t="s">
        <v>1192</v>
      </c>
      <c r="M254">
        <v>1</v>
      </c>
    </row>
    <row r="255" spans="1:13" x14ac:dyDescent="0.35">
      <c r="A255" t="s">
        <v>618</v>
      </c>
      <c r="B255">
        <v>835.7115374</v>
      </c>
      <c r="C255">
        <v>0.60805869000000001</v>
      </c>
      <c r="D255">
        <v>0.200856335</v>
      </c>
      <c r="E255">
        <v>1.53101E-4</v>
      </c>
      <c r="F255">
        <v>9.6443220000000003E-3</v>
      </c>
      <c r="G255" t="s">
        <v>13</v>
      </c>
      <c r="H255" t="s">
        <v>493</v>
      </c>
      <c r="I255" t="s">
        <v>15</v>
      </c>
      <c r="J255">
        <v>1</v>
      </c>
      <c r="K255">
        <v>1</v>
      </c>
      <c r="L255" t="s">
        <v>1192</v>
      </c>
    </row>
    <row r="256" spans="1:13" x14ac:dyDescent="0.35">
      <c r="A256" t="s">
        <v>492</v>
      </c>
      <c r="B256">
        <v>394.62533359999998</v>
      </c>
      <c r="C256">
        <v>0.75496575099999996</v>
      </c>
      <c r="D256">
        <v>0.234726881</v>
      </c>
      <c r="E256" s="1">
        <v>7.0699999999999997E-5</v>
      </c>
      <c r="F256">
        <v>5.4835459999999997E-3</v>
      </c>
      <c r="G256" t="s">
        <v>13</v>
      </c>
      <c r="H256" t="s">
        <v>493</v>
      </c>
      <c r="I256" t="s">
        <v>15</v>
      </c>
      <c r="J256">
        <v>1</v>
      </c>
      <c r="K256">
        <v>1</v>
      </c>
      <c r="L256" t="s">
        <v>1192</v>
      </c>
    </row>
    <row r="257" spans="1:13" x14ac:dyDescent="0.35">
      <c r="A257" t="s">
        <v>1618</v>
      </c>
      <c r="B257">
        <v>165.60339959999999</v>
      </c>
      <c r="C257">
        <v>0.380046147</v>
      </c>
      <c r="D257">
        <v>0.146999878</v>
      </c>
      <c r="E257">
        <v>1.1153140000000001E-3</v>
      </c>
      <c r="F257">
        <v>3.8605239E-2</v>
      </c>
      <c r="G257" t="s">
        <v>13</v>
      </c>
      <c r="H257" t="s">
        <v>1619</v>
      </c>
      <c r="I257" t="s">
        <v>15</v>
      </c>
      <c r="J257">
        <v>1</v>
      </c>
      <c r="K257">
        <v>1</v>
      </c>
      <c r="L257" t="s">
        <v>1192</v>
      </c>
      <c r="M257">
        <v>1</v>
      </c>
    </row>
    <row r="258" spans="1:13" x14ac:dyDescent="0.35">
      <c r="A258" t="s">
        <v>1801</v>
      </c>
      <c r="B258">
        <v>38.786478209999999</v>
      </c>
      <c r="C258">
        <v>1.02562354</v>
      </c>
      <c r="D258">
        <v>0.40835100000000002</v>
      </c>
      <c r="E258">
        <v>4.40853E-4</v>
      </c>
      <c r="F258">
        <v>2.1057729000000001E-2</v>
      </c>
      <c r="G258" t="s">
        <v>13</v>
      </c>
      <c r="H258" t="s">
        <v>1802</v>
      </c>
      <c r="I258" t="s">
        <v>15</v>
      </c>
      <c r="J258">
        <v>1</v>
      </c>
      <c r="K258">
        <v>1</v>
      </c>
      <c r="L258" t="s">
        <v>1192</v>
      </c>
      <c r="M258">
        <v>1</v>
      </c>
    </row>
    <row r="259" spans="1:13" x14ac:dyDescent="0.35">
      <c r="A259" t="s">
        <v>1439</v>
      </c>
      <c r="B259">
        <v>141.4812747</v>
      </c>
      <c r="C259">
        <v>-0.47930039200000002</v>
      </c>
      <c r="D259">
        <v>0.18617528699999999</v>
      </c>
      <c r="E259">
        <v>7.9177299999999996E-4</v>
      </c>
      <c r="F259">
        <v>3.0964907E-2</v>
      </c>
      <c r="G259" t="s">
        <v>13</v>
      </c>
      <c r="H259" t="s">
        <v>1440</v>
      </c>
      <c r="I259" t="s">
        <v>15</v>
      </c>
      <c r="J259">
        <v>1</v>
      </c>
      <c r="K259">
        <v>-1</v>
      </c>
      <c r="L259" t="s">
        <v>1192</v>
      </c>
      <c r="M259">
        <v>1</v>
      </c>
    </row>
    <row r="260" spans="1:13" x14ac:dyDescent="0.35">
      <c r="A260" t="s">
        <v>1445</v>
      </c>
      <c r="B260">
        <v>61.727938999999999</v>
      </c>
      <c r="C260">
        <v>-0.47772779199999998</v>
      </c>
      <c r="D260">
        <v>0.196145709</v>
      </c>
      <c r="E260">
        <v>1.106438E-3</v>
      </c>
      <c r="F260">
        <v>3.8391951000000001E-2</v>
      </c>
      <c r="G260" t="s">
        <v>13</v>
      </c>
      <c r="H260" t="s">
        <v>1446</v>
      </c>
      <c r="I260" t="s">
        <v>15</v>
      </c>
      <c r="J260">
        <v>1</v>
      </c>
      <c r="K260">
        <v>-1</v>
      </c>
      <c r="L260" t="s">
        <v>1192</v>
      </c>
      <c r="M260">
        <v>1</v>
      </c>
    </row>
    <row r="261" spans="1:13" x14ac:dyDescent="0.35">
      <c r="A261" t="s">
        <v>1415</v>
      </c>
      <c r="B261">
        <v>19.233233439999999</v>
      </c>
      <c r="C261">
        <v>-0.522269129</v>
      </c>
      <c r="D261">
        <v>0.223292503</v>
      </c>
      <c r="E261">
        <v>1.2815249999999999E-3</v>
      </c>
      <c r="F261">
        <v>4.1405839999999999E-2</v>
      </c>
      <c r="G261" t="s">
        <v>13</v>
      </c>
      <c r="H261" t="s">
        <v>1416</v>
      </c>
      <c r="I261" t="s">
        <v>15</v>
      </c>
      <c r="J261">
        <v>1</v>
      </c>
      <c r="K261">
        <v>-1</v>
      </c>
      <c r="L261" t="s">
        <v>1192</v>
      </c>
      <c r="M261">
        <v>1</v>
      </c>
    </row>
    <row r="262" spans="1:13" x14ac:dyDescent="0.35">
      <c r="A262" t="s">
        <v>1280</v>
      </c>
      <c r="B262">
        <v>21.641549820000002</v>
      </c>
      <c r="C262">
        <v>-0.86659437699999997</v>
      </c>
      <c r="D262">
        <v>0.32311455</v>
      </c>
      <c r="E262">
        <v>3.0991100000000001E-4</v>
      </c>
      <c r="F262">
        <v>1.620514E-2</v>
      </c>
      <c r="G262" t="s">
        <v>13</v>
      </c>
      <c r="H262" t="s">
        <v>1281</v>
      </c>
      <c r="I262" t="s">
        <v>15</v>
      </c>
      <c r="J262">
        <v>1</v>
      </c>
      <c r="K262">
        <v>-1</v>
      </c>
      <c r="L262" t="s">
        <v>1192</v>
      </c>
      <c r="M262">
        <v>1</v>
      </c>
    </row>
    <row r="263" spans="1:13" x14ac:dyDescent="0.35">
      <c r="A263" t="s">
        <v>842</v>
      </c>
      <c r="B263">
        <v>281.33167700000001</v>
      </c>
      <c r="C263">
        <v>1.2369454090000001</v>
      </c>
      <c r="D263">
        <v>0.31936903700000002</v>
      </c>
      <c r="E263" s="1">
        <v>4.8799999999999999E-6</v>
      </c>
      <c r="F263">
        <v>6.6896800000000004E-4</v>
      </c>
      <c r="G263" t="s">
        <v>13</v>
      </c>
      <c r="H263" t="s">
        <v>843</v>
      </c>
      <c r="I263" t="s">
        <v>15</v>
      </c>
      <c r="J263">
        <v>1</v>
      </c>
      <c r="K263">
        <v>1</v>
      </c>
      <c r="L263" t="s">
        <v>1192</v>
      </c>
    </row>
    <row r="264" spans="1:13" x14ac:dyDescent="0.35">
      <c r="A264" t="s">
        <v>530</v>
      </c>
      <c r="B264">
        <v>210.82062640000001</v>
      </c>
      <c r="C264">
        <v>0.66606366800000005</v>
      </c>
      <c r="D264">
        <v>0.14984794200000001</v>
      </c>
      <c r="E264" s="1">
        <v>6.13E-7</v>
      </c>
      <c r="F264">
        <v>1.1677500000000001E-4</v>
      </c>
      <c r="G264" t="s">
        <v>13</v>
      </c>
      <c r="H264" t="s">
        <v>531</v>
      </c>
      <c r="I264" t="s">
        <v>15</v>
      </c>
      <c r="J264">
        <v>1</v>
      </c>
      <c r="K264">
        <v>1</v>
      </c>
      <c r="L264" t="s">
        <v>1192</v>
      </c>
    </row>
    <row r="265" spans="1:13" x14ac:dyDescent="0.35">
      <c r="A265" t="s">
        <v>227</v>
      </c>
      <c r="B265">
        <v>139.09429789999999</v>
      </c>
      <c r="C265">
        <v>-0.62390648800000004</v>
      </c>
      <c r="D265">
        <v>0.15680553899999999</v>
      </c>
      <c r="E265" s="1">
        <v>4.8099999999999997E-6</v>
      </c>
      <c r="F265">
        <v>6.6363700000000002E-4</v>
      </c>
      <c r="G265" t="s">
        <v>13</v>
      </c>
      <c r="H265" t="s">
        <v>228</v>
      </c>
      <c r="I265" t="s">
        <v>15</v>
      </c>
      <c r="J265">
        <v>1</v>
      </c>
      <c r="K265">
        <v>-1</v>
      </c>
      <c r="L265" t="s">
        <v>1192</v>
      </c>
    </row>
    <row r="266" spans="1:13" x14ac:dyDescent="0.35">
      <c r="A266" t="s">
        <v>1610</v>
      </c>
      <c r="B266">
        <v>90.555291220000001</v>
      </c>
      <c r="C266">
        <v>0.34814884800000001</v>
      </c>
      <c r="D266">
        <v>0.13711542800000001</v>
      </c>
      <c r="E266">
        <v>1.507092E-3</v>
      </c>
      <c r="F266">
        <v>4.5927149E-2</v>
      </c>
      <c r="G266" t="s">
        <v>13</v>
      </c>
      <c r="H266" t="s">
        <v>1611</v>
      </c>
      <c r="I266" t="s">
        <v>15</v>
      </c>
      <c r="J266">
        <v>1</v>
      </c>
      <c r="K266">
        <v>1</v>
      </c>
      <c r="L266" t="s">
        <v>1192</v>
      </c>
      <c r="M266">
        <v>1</v>
      </c>
    </row>
    <row r="267" spans="1:13" x14ac:dyDescent="0.35">
      <c r="A267" t="s">
        <v>1477</v>
      </c>
      <c r="B267">
        <v>196.1093587</v>
      </c>
      <c r="C267">
        <v>-0.44802003499999998</v>
      </c>
      <c r="D267">
        <v>0.15995350999999999</v>
      </c>
      <c r="E267">
        <v>4.6673100000000001E-4</v>
      </c>
      <c r="F267">
        <v>2.1724763000000001E-2</v>
      </c>
      <c r="G267" t="s">
        <v>13</v>
      </c>
      <c r="H267" t="s">
        <v>1478</v>
      </c>
      <c r="I267" t="s">
        <v>15</v>
      </c>
      <c r="J267">
        <v>1</v>
      </c>
      <c r="K267">
        <v>-1</v>
      </c>
      <c r="L267" t="s">
        <v>1192</v>
      </c>
      <c r="M267">
        <v>1</v>
      </c>
    </row>
    <row r="268" spans="1:13" x14ac:dyDescent="0.35">
      <c r="A268" t="s">
        <v>1413</v>
      </c>
      <c r="B268">
        <v>142.16580490000001</v>
      </c>
      <c r="C268">
        <v>-0.52608740499999995</v>
      </c>
      <c r="D268">
        <v>0.18127238500000001</v>
      </c>
      <c r="E268">
        <v>2.7346E-4</v>
      </c>
      <c r="F268">
        <v>1.4922642E-2</v>
      </c>
      <c r="G268" t="s">
        <v>13</v>
      </c>
      <c r="H268" t="s">
        <v>1414</v>
      </c>
      <c r="I268" t="s">
        <v>15</v>
      </c>
      <c r="J268">
        <v>1</v>
      </c>
      <c r="K268">
        <v>-1</v>
      </c>
      <c r="L268" t="s">
        <v>1192</v>
      </c>
      <c r="M268">
        <v>1</v>
      </c>
    </row>
    <row r="269" spans="1:13" x14ac:dyDescent="0.35">
      <c r="A269" t="s">
        <v>1586</v>
      </c>
      <c r="B269">
        <v>546.03315459999999</v>
      </c>
      <c r="C269">
        <v>0.24471442400000001</v>
      </c>
      <c r="D269">
        <v>8.5410745999999996E-2</v>
      </c>
      <c r="E269">
        <v>1.142522E-3</v>
      </c>
      <c r="F269">
        <v>3.9082712999999998E-2</v>
      </c>
      <c r="G269" t="s">
        <v>13</v>
      </c>
      <c r="H269" t="s">
        <v>1587</v>
      </c>
      <c r="I269" t="s">
        <v>15</v>
      </c>
      <c r="J269">
        <v>1</v>
      </c>
      <c r="K269">
        <v>1</v>
      </c>
      <c r="L269" t="s">
        <v>1192</v>
      </c>
      <c r="M269">
        <v>1</v>
      </c>
    </row>
    <row r="270" spans="1:13" x14ac:dyDescent="0.35">
      <c r="A270" t="s">
        <v>40</v>
      </c>
      <c r="B270">
        <v>51.044330459999998</v>
      </c>
      <c r="C270">
        <v>-0.76811365600000003</v>
      </c>
      <c r="D270">
        <v>0.33304283099999998</v>
      </c>
      <c r="E270">
        <v>8.8749900000000004E-4</v>
      </c>
      <c r="F270">
        <v>3.3387040999999999E-2</v>
      </c>
      <c r="G270" t="s">
        <v>13</v>
      </c>
      <c r="H270" t="s">
        <v>41</v>
      </c>
      <c r="I270" t="s">
        <v>15</v>
      </c>
      <c r="J270">
        <v>1</v>
      </c>
      <c r="K270">
        <v>-1</v>
      </c>
      <c r="L270" t="s">
        <v>1192</v>
      </c>
    </row>
    <row r="271" spans="1:13" x14ac:dyDescent="0.35">
      <c r="A271" t="s">
        <v>1397</v>
      </c>
      <c r="B271">
        <v>167.19599769999999</v>
      </c>
      <c r="C271">
        <v>-0.54781014500000003</v>
      </c>
      <c r="D271">
        <v>0.194790713</v>
      </c>
      <c r="E271">
        <v>3.38143E-4</v>
      </c>
      <c r="F271">
        <v>1.7109475999999998E-2</v>
      </c>
      <c r="G271" t="s">
        <v>13</v>
      </c>
      <c r="H271" t="s">
        <v>1398</v>
      </c>
      <c r="I271" t="s">
        <v>15</v>
      </c>
      <c r="J271">
        <v>1</v>
      </c>
      <c r="K271">
        <v>-1</v>
      </c>
      <c r="L271" t="s">
        <v>1192</v>
      </c>
      <c r="M271">
        <v>1</v>
      </c>
    </row>
    <row r="272" spans="1:13" x14ac:dyDescent="0.35">
      <c r="A272" t="s">
        <v>1406</v>
      </c>
      <c r="B272">
        <v>91.425833280000006</v>
      </c>
      <c r="C272">
        <v>-0.53805100299999997</v>
      </c>
      <c r="D272">
        <v>0.17089706499999999</v>
      </c>
      <c r="E272">
        <v>1.2348200000000001E-4</v>
      </c>
      <c r="F272">
        <v>8.3790480000000001E-3</v>
      </c>
      <c r="G272" t="s">
        <v>13</v>
      </c>
      <c r="H272" t="s">
        <v>1398</v>
      </c>
      <c r="I272" t="s">
        <v>15</v>
      </c>
      <c r="J272">
        <v>1</v>
      </c>
      <c r="K272">
        <v>-1</v>
      </c>
      <c r="L272" t="s">
        <v>1192</v>
      </c>
      <c r="M272">
        <v>1</v>
      </c>
    </row>
    <row r="273" spans="1:13" x14ac:dyDescent="0.35">
      <c r="A273" t="s">
        <v>853</v>
      </c>
      <c r="B273">
        <v>9.8247146969999992</v>
      </c>
      <c r="C273">
        <v>1.0821381619999999</v>
      </c>
      <c r="D273">
        <v>0.54697824299999998</v>
      </c>
      <c r="E273">
        <v>1.4218989999999999E-3</v>
      </c>
      <c r="F273">
        <v>4.4265143999999999E-2</v>
      </c>
      <c r="G273" t="s">
        <v>13</v>
      </c>
      <c r="H273" t="s">
        <v>854</v>
      </c>
      <c r="I273" t="s">
        <v>15</v>
      </c>
      <c r="J273">
        <v>1</v>
      </c>
      <c r="K273">
        <v>1</v>
      </c>
      <c r="L273" t="s">
        <v>1192</v>
      </c>
    </row>
    <row r="274" spans="1:13" x14ac:dyDescent="0.35">
      <c r="A274" t="s">
        <v>97</v>
      </c>
      <c r="B274">
        <v>2249.6704399999999</v>
      </c>
      <c r="C274">
        <v>-0.74833537299999997</v>
      </c>
      <c r="D274">
        <v>0.24431958000000001</v>
      </c>
      <c r="E274">
        <v>1.1246100000000001E-4</v>
      </c>
      <c r="F274">
        <v>7.7327849999999998E-3</v>
      </c>
      <c r="G274" t="s">
        <v>13</v>
      </c>
      <c r="H274" t="s">
        <v>98</v>
      </c>
      <c r="I274" t="s">
        <v>15</v>
      </c>
      <c r="J274">
        <v>1</v>
      </c>
      <c r="K274">
        <v>-1</v>
      </c>
      <c r="L274" t="s">
        <v>1192</v>
      </c>
    </row>
    <row r="275" spans="1:13" x14ac:dyDescent="0.35">
      <c r="A275" t="s">
        <v>1207</v>
      </c>
      <c r="B275">
        <v>797.91469459999996</v>
      </c>
      <c r="C275">
        <v>-1.711271757</v>
      </c>
      <c r="D275">
        <v>0.45229111300000002</v>
      </c>
      <c r="E275" s="1">
        <v>5.9800000000000003E-6</v>
      </c>
      <c r="F275">
        <v>7.7985700000000001E-4</v>
      </c>
      <c r="G275" t="s">
        <v>13</v>
      </c>
      <c r="H275" t="s">
        <v>1208</v>
      </c>
      <c r="I275" t="s">
        <v>15</v>
      </c>
      <c r="J275">
        <v>1</v>
      </c>
      <c r="K275">
        <v>-1</v>
      </c>
      <c r="L275" t="s">
        <v>1192</v>
      </c>
      <c r="M275">
        <v>1</v>
      </c>
    </row>
    <row r="276" spans="1:13" x14ac:dyDescent="0.35">
      <c r="A276" t="s">
        <v>1791</v>
      </c>
      <c r="B276">
        <v>22.240519200000001</v>
      </c>
      <c r="C276">
        <v>0.87338432899999996</v>
      </c>
      <c r="D276">
        <v>0.23290001499999999</v>
      </c>
      <c r="E276" s="1">
        <v>9.2499999999999995E-6</v>
      </c>
      <c r="F276">
        <v>1.0987659999999999E-3</v>
      </c>
      <c r="G276" t="s">
        <v>13</v>
      </c>
      <c r="H276" t="s">
        <v>1792</v>
      </c>
      <c r="I276" t="s">
        <v>15</v>
      </c>
      <c r="J276">
        <v>1</v>
      </c>
      <c r="K276">
        <v>1</v>
      </c>
      <c r="L276" t="s">
        <v>1192</v>
      </c>
      <c r="M276">
        <v>1</v>
      </c>
    </row>
    <row r="277" spans="1:13" x14ac:dyDescent="0.35">
      <c r="A277" t="s">
        <v>1278</v>
      </c>
      <c r="B277">
        <v>10.561049840000001</v>
      </c>
      <c r="C277">
        <v>-0.86740365799999997</v>
      </c>
      <c r="D277">
        <v>0.30451034199999999</v>
      </c>
      <c r="E277">
        <v>2.1573E-4</v>
      </c>
      <c r="F277">
        <v>1.2576670999999999E-2</v>
      </c>
      <c r="G277" t="s">
        <v>13</v>
      </c>
      <c r="H277" t="s">
        <v>1279</v>
      </c>
      <c r="I277" t="s">
        <v>15</v>
      </c>
      <c r="J277">
        <v>1</v>
      </c>
      <c r="K277">
        <v>-1</v>
      </c>
      <c r="L277" t="s">
        <v>1192</v>
      </c>
      <c r="M277">
        <v>1</v>
      </c>
    </row>
    <row r="278" spans="1:13" x14ac:dyDescent="0.35">
      <c r="A278" t="s">
        <v>1543</v>
      </c>
      <c r="B278">
        <v>45.140326960000003</v>
      </c>
      <c r="C278">
        <v>-0.35034976699999998</v>
      </c>
      <c r="D278">
        <v>0.136556497</v>
      </c>
      <c r="E278">
        <v>1.3625519999999999E-3</v>
      </c>
      <c r="F278">
        <v>4.3143643000000002E-2</v>
      </c>
      <c r="G278" t="s">
        <v>13</v>
      </c>
      <c r="H278" t="s">
        <v>1544</v>
      </c>
      <c r="I278" t="s">
        <v>15</v>
      </c>
      <c r="J278">
        <v>1</v>
      </c>
      <c r="K278">
        <v>-1</v>
      </c>
      <c r="L278" t="s">
        <v>1192</v>
      </c>
      <c r="M278">
        <v>1</v>
      </c>
    </row>
    <row r="279" spans="1:13" x14ac:dyDescent="0.35">
      <c r="A279" t="s">
        <v>1332</v>
      </c>
      <c r="B279">
        <v>106.1804004</v>
      </c>
      <c r="C279">
        <v>-0.68804914100000003</v>
      </c>
      <c r="D279">
        <v>0.25251231400000002</v>
      </c>
      <c r="E279">
        <v>3.3287600000000002E-4</v>
      </c>
      <c r="F279">
        <v>1.6888510999999998E-2</v>
      </c>
      <c r="G279" t="s">
        <v>13</v>
      </c>
      <c r="H279" t="s">
        <v>1333</v>
      </c>
      <c r="I279" t="s">
        <v>15</v>
      </c>
      <c r="J279">
        <v>1</v>
      </c>
      <c r="K279">
        <v>-1</v>
      </c>
      <c r="L279" t="s">
        <v>1192</v>
      </c>
      <c r="M279">
        <v>1</v>
      </c>
    </row>
    <row r="280" spans="1:13" x14ac:dyDescent="0.35">
      <c r="A280" t="s">
        <v>1649</v>
      </c>
      <c r="B280">
        <v>65.616047820000006</v>
      </c>
      <c r="C280">
        <v>0.46035917700000001</v>
      </c>
      <c r="D280">
        <v>0.15547351600000001</v>
      </c>
      <c r="E280">
        <v>2.8018900000000002E-4</v>
      </c>
      <c r="F280">
        <v>1.5157650999999999E-2</v>
      </c>
      <c r="G280" t="s">
        <v>13</v>
      </c>
      <c r="H280" t="s">
        <v>1650</v>
      </c>
      <c r="I280" t="s">
        <v>15</v>
      </c>
      <c r="J280">
        <v>1</v>
      </c>
      <c r="K280">
        <v>1</v>
      </c>
      <c r="L280" t="s">
        <v>1192</v>
      </c>
      <c r="M280">
        <v>1</v>
      </c>
    </row>
    <row r="281" spans="1:13" x14ac:dyDescent="0.35">
      <c r="A281" t="s">
        <v>257</v>
      </c>
      <c r="B281">
        <v>135.97320550000001</v>
      </c>
      <c r="C281">
        <v>-0.44187617400000001</v>
      </c>
      <c r="D281">
        <v>0.15329356599999999</v>
      </c>
      <c r="E281">
        <v>3.7734900000000002E-4</v>
      </c>
      <c r="F281">
        <v>1.869024E-2</v>
      </c>
      <c r="G281" t="s">
        <v>13</v>
      </c>
      <c r="H281" t="s">
        <v>258</v>
      </c>
      <c r="I281" t="s">
        <v>15</v>
      </c>
      <c r="J281">
        <v>1</v>
      </c>
      <c r="K281">
        <v>-1</v>
      </c>
      <c r="L281" t="s">
        <v>1192</v>
      </c>
    </row>
    <row r="282" spans="1:13" x14ac:dyDescent="0.35">
      <c r="A282" t="s">
        <v>675</v>
      </c>
      <c r="B282">
        <v>2021.710507</v>
      </c>
      <c r="C282">
        <v>0.599064084</v>
      </c>
      <c r="D282">
        <v>0.14967201899999999</v>
      </c>
      <c r="E282" s="1">
        <v>4.6099999999999999E-6</v>
      </c>
      <c r="F282">
        <v>6.4155199999999999E-4</v>
      </c>
      <c r="G282" t="s">
        <v>13</v>
      </c>
      <c r="H282" t="s">
        <v>676</v>
      </c>
      <c r="I282" t="s">
        <v>15</v>
      </c>
      <c r="J282">
        <v>1</v>
      </c>
      <c r="K282">
        <v>1</v>
      </c>
      <c r="L282" t="s">
        <v>1192</v>
      </c>
    </row>
    <row r="283" spans="1:13" x14ac:dyDescent="0.35">
      <c r="A283" t="s">
        <v>631</v>
      </c>
      <c r="B283">
        <v>1366.6107239999999</v>
      </c>
      <c r="C283">
        <v>0.45288302800000002</v>
      </c>
      <c r="D283">
        <v>0.134251071</v>
      </c>
      <c r="E283" s="1">
        <v>7.1000000000000005E-5</v>
      </c>
      <c r="F283">
        <v>5.488176E-3</v>
      </c>
      <c r="G283" t="s">
        <v>13</v>
      </c>
      <c r="H283" t="s">
        <v>632</v>
      </c>
      <c r="I283" t="s">
        <v>15</v>
      </c>
      <c r="J283">
        <v>1</v>
      </c>
      <c r="K283">
        <v>1</v>
      </c>
      <c r="L283" t="s">
        <v>1192</v>
      </c>
    </row>
    <row r="284" spans="1:13" x14ac:dyDescent="0.35">
      <c r="A284" t="s">
        <v>1505</v>
      </c>
      <c r="B284">
        <v>27.736037079999999</v>
      </c>
      <c r="C284">
        <v>-0.41856976800000001</v>
      </c>
      <c r="D284">
        <v>0.174397991</v>
      </c>
      <c r="E284">
        <v>1.5216979999999999E-3</v>
      </c>
      <c r="F284">
        <v>4.6297118999999998E-2</v>
      </c>
      <c r="G284" t="s">
        <v>13</v>
      </c>
      <c r="H284" t="s">
        <v>1506</v>
      </c>
      <c r="I284" t="s">
        <v>15</v>
      </c>
      <c r="J284">
        <v>1</v>
      </c>
      <c r="K284">
        <v>-1</v>
      </c>
      <c r="L284" t="s">
        <v>1192</v>
      </c>
      <c r="M284">
        <v>1</v>
      </c>
    </row>
    <row r="285" spans="1:13" x14ac:dyDescent="0.35">
      <c r="A285" t="s">
        <v>1261</v>
      </c>
      <c r="B285">
        <v>12.041144060000001</v>
      </c>
      <c r="C285">
        <v>-1.0155030839999999</v>
      </c>
      <c r="D285">
        <v>0.47417097400000002</v>
      </c>
      <c r="E285">
        <v>1.0525090000000001E-3</v>
      </c>
      <c r="F285">
        <v>3.7068866999999998E-2</v>
      </c>
      <c r="G285" t="s">
        <v>13</v>
      </c>
      <c r="H285" t="s">
        <v>1262</v>
      </c>
      <c r="I285" t="s">
        <v>15</v>
      </c>
      <c r="J285">
        <v>1</v>
      </c>
      <c r="K285">
        <v>-1</v>
      </c>
      <c r="L285" t="s">
        <v>1192</v>
      </c>
      <c r="M285">
        <v>1</v>
      </c>
    </row>
    <row r="286" spans="1:13" x14ac:dyDescent="0.35">
      <c r="A286" t="s">
        <v>1651</v>
      </c>
      <c r="B286">
        <v>97.417269610000005</v>
      </c>
      <c r="C286">
        <v>0.48287586500000002</v>
      </c>
      <c r="D286">
        <v>9.7007457000000005E-2</v>
      </c>
      <c r="E286" s="1">
        <v>6.5999999999999995E-8</v>
      </c>
      <c r="F286" s="1">
        <v>1.88E-5</v>
      </c>
      <c r="G286" t="s">
        <v>13</v>
      </c>
      <c r="H286" t="s">
        <v>1652</v>
      </c>
      <c r="I286" t="s">
        <v>15</v>
      </c>
      <c r="J286">
        <v>1</v>
      </c>
      <c r="K286">
        <v>1</v>
      </c>
      <c r="L286" t="s">
        <v>1192</v>
      </c>
      <c r="M286">
        <v>1</v>
      </c>
    </row>
    <row r="287" spans="1:13" x14ac:dyDescent="0.35">
      <c r="A287" t="s">
        <v>89</v>
      </c>
      <c r="B287">
        <v>19.981483149999999</v>
      </c>
      <c r="C287">
        <v>-0.83098780400000005</v>
      </c>
      <c r="D287">
        <v>0.307455753</v>
      </c>
      <c r="E287">
        <v>3.1307999999999998E-4</v>
      </c>
      <c r="F287">
        <v>1.6291923999999999E-2</v>
      </c>
      <c r="G287" t="s">
        <v>13</v>
      </c>
      <c r="H287" t="s">
        <v>90</v>
      </c>
      <c r="I287" t="s">
        <v>15</v>
      </c>
      <c r="J287">
        <v>1</v>
      </c>
      <c r="K287">
        <v>-1</v>
      </c>
      <c r="L287" t="s">
        <v>1192</v>
      </c>
    </row>
    <row r="288" spans="1:13" x14ac:dyDescent="0.35">
      <c r="A288" t="s">
        <v>1673</v>
      </c>
      <c r="B288">
        <v>25.62750514</v>
      </c>
      <c r="C288">
        <v>0.53148471500000005</v>
      </c>
      <c r="D288">
        <v>0.19798869299999999</v>
      </c>
      <c r="E288">
        <v>5.2175400000000003E-4</v>
      </c>
      <c r="F288">
        <v>2.3487682999999999E-2</v>
      </c>
      <c r="G288" t="s">
        <v>13</v>
      </c>
      <c r="H288" t="s">
        <v>1674</v>
      </c>
      <c r="I288" t="s">
        <v>15</v>
      </c>
      <c r="J288">
        <v>1</v>
      </c>
      <c r="K288">
        <v>1</v>
      </c>
      <c r="L288" t="s">
        <v>1192</v>
      </c>
      <c r="M288">
        <v>1</v>
      </c>
    </row>
    <row r="289" spans="1:13" x14ac:dyDescent="0.35">
      <c r="A289" t="s">
        <v>1330</v>
      </c>
      <c r="B289">
        <v>42.975886430000003</v>
      </c>
      <c r="C289">
        <v>-0.689726375</v>
      </c>
      <c r="D289">
        <v>0.20170967100000001</v>
      </c>
      <c r="E289" s="1">
        <v>3.7700000000000002E-5</v>
      </c>
      <c r="F289">
        <v>3.4051099999999998E-3</v>
      </c>
      <c r="G289" t="s">
        <v>13</v>
      </c>
      <c r="H289" t="s">
        <v>1331</v>
      </c>
      <c r="I289" t="s">
        <v>15</v>
      </c>
      <c r="J289">
        <v>1</v>
      </c>
      <c r="K289">
        <v>-1</v>
      </c>
      <c r="L289" t="s">
        <v>1192</v>
      </c>
      <c r="M289">
        <v>1</v>
      </c>
    </row>
    <row r="290" spans="1:13" x14ac:dyDescent="0.35">
      <c r="A290" t="s">
        <v>1215</v>
      </c>
      <c r="B290">
        <v>1570.9444679999999</v>
      </c>
      <c r="C290">
        <v>-1.469399269</v>
      </c>
      <c r="D290">
        <v>0.387500554</v>
      </c>
      <c r="E290" s="1">
        <v>6.0399999999999998E-6</v>
      </c>
      <c r="F290">
        <v>7.8258500000000003E-4</v>
      </c>
      <c r="G290" t="s">
        <v>13</v>
      </c>
      <c r="H290" t="s">
        <v>1216</v>
      </c>
      <c r="I290" t="s">
        <v>15</v>
      </c>
      <c r="J290">
        <v>1</v>
      </c>
      <c r="K290">
        <v>-1</v>
      </c>
      <c r="L290" t="s">
        <v>1192</v>
      </c>
      <c r="M290">
        <v>1</v>
      </c>
    </row>
    <row r="291" spans="1:13" x14ac:dyDescent="0.35">
      <c r="A291" t="s">
        <v>1465</v>
      </c>
      <c r="B291">
        <v>692.24439529999995</v>
      </c>
      <c r="C291">
        <v>-0.45884826200000001</v>
      </c>
      <c r="D291">
        <v>0.151532531</v>
      </c>
      <c r="E291">
        <v>2.22754E-4</v>
      </c>
      <c r="F291">
        <v>1.2826831E-2</v>
      </c>
      <c r="G291" t="s">
        <v>13</v>
      </c>
      <c r="H291" t="s">
        <v>1466</v>
      </c>
      <c r="I291" t="s">
        <v>15</v>
      </c>
      <c r="J291">
        <v>1</v>
      </c>
      <c r="K291">
        <v>-1</v>
      </c>
      <c r="L291" t="s">
        <v>1192</v>
      </c>
      <c r="M291">
        <v>1</v>
      </c>
    </row>
    <row r="292" spans="1:13" x14ac:dyDescent="0.35">
      <c r="A292" t="s">
        <v>880</v>
      </c>
      <c r="B292">
        <v>241.77911639999999</v>
      </c>
      <c r="C292">
        <v>4.6857128650000002</v>
      </c>
      <c r="D292">
        <v>0.68674228699999995</v>
      </c>
      <c r="E292" s="1">
        <v>3.7400000000000002E-13</v>
      </c>
      <c r="F292" s="1">
        <v>3.9E-10</v>
      </c>
      <c r="G292" t="s">
        <v>13</v>
      </c>
      <c r="H292" t="s">
        <v>881</v>
      </c>
      <c r="I292" t="s">
        <v>15</v>
      </c>
      <c r="J292">
        <v>1</v>
      </c>
      <c r="K292">
        <v>1</v>
      </c>
      <c r="L292" t="s">
        <v>1192</v>
      </c>
    </row>
    <row r="293" spans="1:13" x14ac:dyDescent="0.35">
      <c r="A293" t="s">
        <v>1350</v>
      </c>
      <c r="B293">
        <v>456.714313</v>
      </c>
      <c r="C293">
        <v>-0.633038981</v>
      </c>
      <c r="D293">
        <v>0.16575087499999999</v>
      </c>
      <c r="E293" s="1">
        <v>8.9500000000000007E-6</v>
      </c>
      <c r="F293">
        <v>1.0699450000000001E-3</v>
      </c>
      <c r="G293" t="s">
        <v>13</v>
      </c>
      <c r="H293" t="s">
        <v>1351</v>
      </c>
      <c r="I293" t="s">
        <v>15</v>
      </c>
      <c r="J293">
        <v>1</v>
      </c>
      <c r="K293">
        <v>-1</v>
      </c>
      <c r="L293" t="s">
        <v>1192</v>
      </c>
      <c r="M293">
        <v>1</v>
      </c>
    </row>
    <row r="294" spans="1:13" x14ac:dyDescent="0.35">
      <c r="A294" t="s">
        <v>1567</v>
      </c>
      <c r="B294">
        <v>600.25896790000002</v>
      </c>
      <c r="C294">
        <v>-0.29232626099999998</v>
      </c>
      <c r="D294">
        <v>0.110516528</v>
      </c>
      <c r="E294">
        <v>1.5397950000000001E-3</v>
      </c>
      <c r="F294">
        <v>4.6771904000000003E-2</v>
      </c>
      <c r="G294" t="s">
        <v>13</v>
      </c>
      <c r="H294" t="s">
        <v>1568</v>
      </c>
      <c r="I294" t="s">
        <v>15</v>
      </c>
      <c r="J294">
        <v>1</v>
      </c>
      <c r="K294">
        <v>-1</v>
      </c>
      <c r="L294" t="s">
        <v>1192</v>
      </c>
      <c r="M294">
        <v>1</v>
      </c>
    </row>
    <row r="295" spans="1:13" x14ac:dyDescent="0.35">
      <c r="A295" t="s">
        <v>784</v>
      </c>
      <c r="B295">
        <v>36.726313070000003</v>
      </c>
      <c r="C295">
        <v>0.60790792800000004</v>
      </c>
      <c r="D295">
        <v>0.26875179300000002</v>
      </c>
      <c r="E295">
        <v>1.2690679999999999E-3</v>
      </c>
      <c r="F295">
        <v>4.1287592999999997E-2</v>
      </c>
      <c r="G295" t="s">
        <v>13</v>
      </c>
      <c r="H295" t="s">
        <v>785</v>
      </c>
      <c r="I295" t="s">
        <v>15</v>
      </c>
      <c r="J295">
        <v>1</v>
      </c>
      <c r="K295">
        <v>1</v>
      </c>
      <c r="L295" t="s">
        <v>1192</v>
      </c>
    </row>
    <row r="296" spans="1:13" x14ac:dyDescent="0.35">
      <c r="A296" t="s">
        <v>1334</v>
      </c>
      <c r="B296">
        <v>143.8232027</v>
      </c>
      <c r="C296">
        <v>-0.68688649400000001</v>
      </c>
      <c r="D296">
        <v>0.23953316199999999</v>
      </c>
      <c r="E296">
        <v>2.1976799999999999E-4</v>
      </c>
      <c r="F296">
        <v>1.2732986999999999E-2</v>
      </c>
      <c r="G296" t="s">
        <v>13</v>
      </c>
      <c r="H296" t="s">
        <v>1335</v>
      </c>
      <c r="I296" t="s">
        <v>15</v>
      </c>
      <c r="J296">
        <v>1</v>
      </c>
      <c r="K296">
        <v>-1</v>
      </c>
      <c r="L296" t="s">
        <v>1192</v>
      </c>
      <c r="M296">
        <v>1</v>
      </c>
    </row>
    <row r="297" spans="1:13" x14ac:dyDescent="0.35">
      <c r="A297" t="s">
        <v>1811</v>
      </c>
      <c r="B297">
        <v>255.51771479999999</v>
      </c>
      <c r="C297">
        <v>1.1723496769999999</v>
      </c>
      <c r="D297">
        <v>0.31559616200000001</v>
      </c>
      <c r="E297" s="1">
        <v>8.9400000000000008E-6</v>
      </c>
      <c r="F297">
        <v>1.0699450000000001E-3</v>
      </c>
      <c r="G297" t="s">
        <v>13</v>
      </c>
      <c r="H297" t="s">
        <v>1812</v>
      </c>
      <c r="I297" t="s">
        <v>15</v>
      </c>
      <c r="J297">
        <v>1</v>
      </c>
      <c r="K297">
        <v>1</v>
      </c>
      <c r="L297" t="s">
        <v>1192</v>
      </c>
      <c r="M297">
        <v>1</v>
      </c>
    </row>
    <row r="298" spans="1:13" x14ac:dyDescent="0.35">
      <c r="A298" t="s">
        <v>633</v>
      </c>
      <c r="B298">
        <v>165.1829907</v>
      </c>
      <c r="C298">
        <v>0.42702352700000001</v>
      </c>
      <c r="D298">
        <v>0.145198981</v>
      </c>
      <c r="E298">
        <v>3.3078799999999999E-4</v>
      </c>
      <c r="F298">
        <v>1.6873780000000001E-2</v>
      </c>
      <c r="G298" t="s">
        <v>13</v>
      </c>
      <c r="H298" t="s">
        <v>634</v>
      </c>
      <c r="I298" t="s">
        <v>15</v>
      </c>
      <c r="J298">
        <v>1</v>
      </c>
      <c r="K298">
        <v>1</v>
      </c>
      <c r="L298" t="s">
        <v>1192</v>
      </c>
    </row>
    <row r="299" spans="1:13" x14ac:dyDescent="0.35">
      <c r="A299" t="s">
        <v>755</v>
      </c>
      <c r="B299">
        <v>25.536077679999998</v>
      </c>
      <c r="C299">
        <v>0.57124871099999996</v>
      </c>
      <c r="D299">
        <v>0.21719205699999999</v>
      </c>
      <c r="E299">
        <v>5.4393200000000001E-4</v>
      </c>
      <c r="F299">
        <v>2.4025174999999999E-2</v>
      </c>
      <c r="G299" t="s">
        <v>13</v>
      </c>
      <c r="H299" t="s">
        <v>756</v>
      </c>
      <c r="I299" t="s">
        <v>15</v>
      </c>
      <c r="J299">
        <v>1</v>
      </c>
      <c r="K299">
        <v>1</v>
      </c>
      <c r="L299" t="s">
        <v>1192</v>
      </c>
    </row>
    <row r="300" spans="1:13" x14ac:dyDescent="0.35">
      <c r="A300" t="s">
        <v>651</v>
      </c>
      <c r="B300">
        <v>60.451900960000003</v>
      </c>
      <c r="C300">
        <v>0.62648006099999998</v>
      </c>
      <c r="D300">
        <v>0.146069592</v>
      </c>
      <c r="E300" s="1">
        <v>1.3200000000000001E-6</v>
      </c>
      <c r="F300">
        <v>2.2453999999999999E-4</v>
      </c>
      <c r="G300" t="s">
        <v>13</v>
      </c>
      <c r="H300" t="s">
        <v>652</v>
      </c>
      <c r="I300" t="s">
        <v>15</v>
      </c>
      <c r="J300">
        <v>1</v>
      </c>
      <c r="K300">
        <v>1</v>
      </c>
      <c r="L300" t="s">
        <v>1192</v>
      </c>
    </row>
    <row r="301" spans="1:13" x14ac:dyDescent="0.35">
      <c r="A301" t="s">
        <v>1307</v>
      </c>
      <c r="B301">
        <v>33.464662009999998</v>
      </c>
      <c r="C301">
        <v>-0.74460826899999999</v>
      </c>
      <c r="D301">
        <v>0.32828114400000002</v>
      </c>
      <c r="E301">
        <v>9.9487899999999995E-4</v>
      </c>
      <c r="F301">
        <v>3.5846198000000003E-2</v>
      </c>
      <c r="G301" t="s">
        <v>13</v>
      </c>
      <c r="H301" t="s">
        <v>1308</v>
      </c>
      <c r="I301" t="s">
        <v>15</v>
      </c>
      <c r="J301">
        <v>1</v>
      </c>
      <c r="K301">
        <v>-1</v>
      </c>
      <c r="L301" t="s">
        <v>1192</v>
      </c>
      <c r="M301">
        <v>1</v>
      </c>
    </row>
    <row r="302" spans="1:13" x14ac:dyDescent="0.35">
      <c r="A302" t="s">
        <v>1405</v>
      </c>
      <c r="B302">
        <v>207.31923309999999</v>
      </c>
      <c r="C302">
        <v>-0.53859263599999996</v>
      </c>
      <c r="D302">
        <v>0.229716897</v>
      </c>
      <c r="E302">
        <v>1.1665200000000001E-3</v>
      </c>
      <c r="F302">
        <v>3.9526923999999998E-2</v>
      </c>
      <c r="G302" t="s">
        <v>13</v>
      </c>
      <c r="H302" t="s">
        <v>1308</v>
      </c>
      <c r="I302" t="s">
        <v>15</v>
      </c>
      <c r="J302">
        <v>1</v>
      </c>
      <c r="K302">
        <v>-1</v>
      </c>
      <c r="L302" t="s">
        <v>1192</v>
      </c>
      <c r="M302">
        <v>1</v>
      </c>
    </row>
    <row r="303" spans="1:13" x14ac:dyDescent="0.35">
      <c r="A303" t="s">
        <v>1203</v>
      </c>
      <c r="B303">
        <v>18.623123549999999</v>
      </c>
      <c r="C303">
        <v>-1.922082004</v>
      </c>
      <c r="D303">
        <v>0.29453070199999998</v>
      </c>
      <c r="E303" s="1">
        <v>3.5699999999999999E-12</v>
      </c>
      <c r="F303" s="1">
        <v>2.9199999999999998E-9</v>
      </c>
      <c r="G303" t="s">
        <v>13</v>
      </c>
      <c r="H303" t="s">
        <v>1204</v>
      </c>
      <c r="I303" t="s">
        <v>15</v>
      </c>
      <c r="J303">
        <v>1</v>
      </c>
      <c r="K303">
        <v>-1</v>
      </c>
      <c r="L303" t="s">
        <v>1192</v>
      </c>
      <c r="M303">
        <v>1</v>
      </c>
    </row>
    <row r="304" spans="1:13" x14ac:dyDescent="0.35">
      <c r="A304" t="s">
        <v>1219</v>
      </c>
      <c r="B304">
        <v>14.20477019</v>
      </c>
      <c r="C304">
        <v>-1.398524452</v>
      </c>
      <c r="D304">
        <v>0.32520565600000001</v>
      </c>
      <c r="E304" s="1">
        <v>8.2099999999999995E-7</v>
      </c>
      <c r="F304">
        <v>1.52628E-4</v>
      </c>
      <c r="G304" t="s">
        <v>13</v>
      </c>
      <c r="H304" t="s">
        <v>1204</v>
      </c>
      <c r="I304" t="s">
        <v>15</v>
      </c>
      <c r="J304">
        <v>1</v>
      </c>
      <c r="K304">
        <v>-1</v>
      </c>
      <c r="L304" t="s">
        <v>1192</v>
      </c>
      <c r="M304">
        <v>1</v>
      </c>
    </row>
    <row r="305" spans="1:13" x14ac:dyDescent="0.35">
      <c r="A305" t="s">
        <v>56</v>
      </c>
      <c r="B305">
        <v>28.815489790000001</v>
      </c>
      <c r="C305">
        <v>-1.573457112</v>
      </c>
      <c r="D305">
        <v>0.50320452699999996</v>
      </c>
      <c r="E305" s="1">
        <v>6.5699999999999998E-5</v>
      </c>
      <c r="F305">
        <v>5.2007800000000003E-3</v>
      </c>
      <c r="G305" t="s">
        <v>13</v>
      </c>
      <c r="H305" t="s">
        <v>57</v>
      </c>
      <c r="I305" t="s">
        <v>15</v>
      </c>
      <c r="J305">
        <v>1</v>
      </c>
      <c r="K305">
        <v>-1</v>
      </c>
      <c r="L305" t="s">
        <v>1192</v>
      </c>
    </row>
    <row r="306" spans="1:13" x14ac:dyDescent="0.35">
      <c r="A306" t="s">
        <v>1213</v>
      </c>
      <c r="B306">
        <v>32.299397290000002</v>
      </c>
      <c r="C306">
        <v>-1.547383959</v>
      </c>
      <c r="D306">
        <v>0.51754030799999995</v>
      </c>
      <c r="E306" s="1">
        <v>9.8800000000000003E-5</v>
      </c>
      <c r="F306">
        <v>7.0304640000000002E-3</v>
      </c>
      <c r="G306" t="s">
        <v>13</v>
      </c>
      <c r="H306" t="s">
        <v>57</v>
      </c>
      <c r="I306" t="s">
        <v>15</v>
      </c>
      <c r="J306">
        <v>1</v>
      </c>
      <c r="K306">
        <v>-1</v>
      </c>
      <c r="L306" t="s">
        <v>1192</v>
      </c>
      <c r="M306">
        <v>1</v>
      </c>
    </row>
    <row r="307" spans="1:13" x14ac:dyDescent="0.35">
      <c r="A307" t="s">
        <v>1751</v>
      </c>
      <c r="B307">
        <v>21.559559289999999</v>
      </c>
      <c r="C307">
        <v>0.72311833000000003</v>
      </c>
      <c r="D307">
        <v>0.28817876799999997</v>
      </c>
      <c r="E307">
        <v>5.7556700000000003E-4</v>
      </c>
      <c r="F307">
        <v>2.5044813999999999E-2</v>
      </c>
      <c r="G307" t="s">
        <v>13</v>
      </c>
      <c r="H307" t="s">
        <v>1752</v>
      </c>
      <c r="I307" t="s">
        <v>15</v>
      </c>
      <c r="J307">
        <v>1</v>
      </c>
      <c r="K307">
        <v>1</v>
      </c>
      <c r="L307" t="s">
        <v>1192</v>
      </c>
      <c r="M307">
        <v>1</v>
      </c>
    </row>
    <row r="308" spans="1:13" x14ac:dyDescent="0.35">
      <c r="A308" t="s">
        <v>1377</v>
      </c>
      <c r="B308">
        <v>37.241233899999997</v>
      </c>
      <c r="C308">
        <v>-0.58449162700000001</v>
      </c>
      <c r="D308">
        <v>0.27123735100000002</v>
      </c>
      <c r="E308">
        <v>1.629386E-3</v>
      </c>
      <c r="F308">
        <v>4.8480258999999998E-2</v>
      </c>
      <c r="G308" t="s">
        <v>13</v>
      </c>
      <c r="H308" t="s">
        <v>1378</v>
      </c>
      <c r="I308" t="s">
        <v>15</v>
      </c>
      <c r="J308">
        <v>1</v>
      </c>
      <c r="K308">
        <v>-1</v>
      </c>
      <c r="L308" t="s">
        <v>1192</v>
      </c>
      <c r="M308">
        <v>1</v>
      </c>
    </row>
    <row r="309" spans="1:13" x14ac:dyDescent="0.35">
      <c r="A309" t="s">
        <v>1302</v>
      </c>
      <c r="B309">
        <v>1149.6127750000001</v>
      </c>
      <c r="C309">
        <v>-0.7552664</v>
      </c>
      <c r="D309">
        <v>0.15680223800000001</v>
      </c>
      <c r="E309" s="1">
        <v>9.1399999999999998E-8</v>
      </c>
      <c r="F309" s="1">
        <v>2.5199999999999999E-5</v>
      </c>
      <c r="G309" t="s">
        <v>13</v>
      </c>
      <c r="H309" t="s">
        <v>1303</v>
      </c>
      <c r="I309" t="s">
        <v>15</v>
      </c>
      <c r="J309">
        <v>1</v>
      </c>
      <c r="K309">
        <v>-1</v>
      </c>
      <c r="L309" t="s">
        <v>1192</v>
      </c>
      <c r="M309">
        <v>1</v>
      </c>
    </row>
    <row r="310" spans="1:13" x14ac:dyDescent="0.35">
      <c r="A310" t="s">
        <v>127</v>
      </c>
      <c r="B310">
        <v>57.45807396</v>
      </c>
      <c r="C310">
        <v>-0.79339160099999995</v>
      </c>
      <c r="D310">
        <v>0.16744023799999999</v>
      </c>
      <c r="E310" s="1">
        <v>1.3300000000000001E-7</v>
      </c>
      <c r="F310" s="1">
        <v>3.4199999999999998E-5</v>
      </c>
      <c r="G310" t="s">
        <v>13</v>
      </c>
      <c r="H310" t="s">
        <v>128</v>
      </c>
      <c r="I310" t="s">
        <v>15</v>
      </c>
      <c r="J310">
        <v>1</v>
      </c>
      <c r="K310">
        <v>-1</v>
      </c>
      <c r="L310" t="s">
        <v>1192</v>
      </c>
    </row>
    <row r="311" spans="1:13" x14ac:dyDescent="0.35">
      <c r="A311" t="s">
        <v>1352</v>
      </c>
      <c r="B311">
        <v>140.88401060000001</v>
      </c>
      <c r="C311">
        <v>-0.63154494800000005</v>
      </c>
      <c r="D311">
        <v>0.12580580299999999</v>
      </c>
      <c r="E311" s="1">
        <v>3.9300000000000001E-8</v>
      </c>
      <c r="F311" s="1">
        <v>1.3200000000000001E-5</v>
      </c>
      <c r="G311" t="s">
        <v>13</v>
      </c>
      <c r="H311" t="s">
        <v>1353</v>
      </c>
      <c r="I311" t="s">
        <v>15</v>
      </c>
      <c r="J311">
        <v>1</v>
      </c>
      <c r="K311">
        <v>-1</v>
      </c>
      <c r="L311" t="s">
        <v>1192</v>
      </c>
      <c r="M311">
        <v>1</v>
      </c>
    </row>
    <row r="312" spans="1:13" x14ac:dyDescent="0.35">
      <c r="A312" t="s">
        <v>1819</v>
      </c>
      <c r="B312">
        <v>27.462856779999999</v>
      </c>
      <c r="C312">
        <v>1.2637690150000001</v>
      </c>
      <c r="D312">
        <v>0.65476378899999998</v>
      </c>
      <c r="E312">
        <v>1.36944E-3</v>
      </c>
      <c r="F312">
        <v>4.320889E-2</v>
      </c>
      <c r="G312" t="s">
        <v>13</v>
      </c>
      <c r="H312" t="s">
        <v>1820</v>
      </c>
      <c r="I312" t="s">
        <v>15</v>
      </c>
      <c r="J312">
        <v>1</v>
      </c>
      <c r="K312">
        <v>1</v>
      </c>
      <c r="L312" t="s">
        <v>1192</v>
      </c>
      <c r="M312">
        <v>1</v>
      </c>
    </row>
    <row r="313" spans="1:13" x14ac:dyDescent="0.35">
      <c r="A313" t="s">
        <v>1833</v>
      </c>
      <c r="B313">
        <v>13.886799460000001</v>
      </c>
      <c r="C313">
        <v>2.0736079420000002</v>
      </c>
      <c r="D313">
        <v>0.81957801500000005</v>
      </c>
      <c r="E313">
        <v>3.3053500000000002E-4</v>
      </c>
      <c r="F313">
        <v>1.6873780000000001E-2</v>
      </c>
      <c r="G313" t="s">
        <v>13</v>
      </c>
      <c r="H313" t="s">
        <v>1834</v>
      </c>
      <c r="I313" t="s">
        <v>15</v>
      </c>
      <c r="J313">
        <v>1</v>
      </c>
      <c r="K313">
        <v>1</v>
      </c>
      <c r="L313" t="s">
        <v>1192</v>
      </c>
      <c r="M313">
        <v>1</v>
      </c>
    </row>
    <row r="314" spans="1:13" x14ac:dyDescent="0.35">
      <c r="A314" t="s">
        <v>1831</v>
      </c>
      <c r="B314">
        <v>21.85106085</v>
      </c>
      <c r="C314">
        <v>1.756055353</v>
      </c>
      <c r="D314">
        <v>0.75903979600000004</v>
      </c>
      <c r="E314">
        <v>5.7388299999999997E-4</v>
      </c>
      <c r="F314">
        <v>2.5044813999999999E-2</v>
      </c>
      <c r="G314" t="s">
        <v>13</v>
      </c>
      <c r="H314" t="s">
        <v>1832</v>
      </c>
      <c r="I314" t="s">
        <v>15</v>
      </c>
      <c r="J314">
        <v>1</v>
      </c>
      <c r="K314">
        <v>1</v>
      </c>
      <c r="L314" t="s">
        <v>1192</v>
      </c>
      <c r="M314">
        <v>1</v>
      </c>
    </row>
    <row r="315" spans="1:13" x14ac:dyDescent="0.35">
      <c r="A315" t="s">
        <v>1843</v>
      </c>
      <c r="B315">
        <v>23.72298584</v>
      </c>
      <c r="C315">
        <v>3.0026276969999999</v>
      </c>
      <c r="D315">
        <v>0.74601185000000003</v>
      </c>
      <c r="E315" s="1">
        <v>2.2199999999999999E-6</v>
      </c>
      <c r="F315">
        <v>3.4660399999999998E-4</v>
      </c>
      <c r="G315" t="s">
        <v>13</v>
      </c>
      <c r="H315" t="s">
        <v>1844</v>
      </c>
      <c r="I315" t="s">
        <v>15</v>
      </c>
      <c r="J315">
        <v>1</v>
      </c>
      <c r="K315">
        <v>1</v>
      </c>
      <c r="L315" t="s">
        <v>1192</v>
      </c>
      <c r="M315">
        <v>1</v>
      </c>
    </row>
    <row r="316" spans="1:13" x14ac:dyDescent="0.35">
      <c r="A316" t="s">
        <v>1268</v>
      </c>
      <c r="B316">
        <v>14.89272405</v>
      </c>
      <c r="C316">
        <v>-0.96630766700000004</v>
      </c>
      <c r="D316">
        <v>0.285045622</v>
      </c>
      <c r="E316" s="1">
        <v>3.3300000000000003E-5</v>
      </c>
      <c r="F316">
        <v>3.070976E-3</v>
      </c>
      <c r="G316" t="s">
        <v>13</v>
      </c>
      <c r="H316" t="s">
        <v>1269</v>
      </c>
      <c r="I316" t="s">
        <v>15</v>
      </c>
      <c r="J316">
        <v>1</v>
      </c>
      <c r="K316">
        <v>-1</v>
      </c>
      <c r="L316" t="s">
        <v>1192</v>
      </c>
      <c r="M316">
        <v>1</v>
      </c>
    </row>
    <row r="317" spans="1:13" x14ac:dyDescent="0.35">
      <c r="A317" t="s">
        <v>737</v>
      </c>
      <c r="B317">
        <v>108.9365528</v>
      </c>
      <c r="C317">
        <v>0.51583742600000004</v>
      </c>
      <c r="D317">
        <v>0.23150617200000001</v>
      </c>
      <c r="E317">
        <v>1.6296100000000001E-3</v>
      </c>
      <c r="F317">
        <v>4.8480258999999998E-2</v>
      </c>
      <c r="G317" t="s">
        <v>13</v>
      </c>
      <c r="H317" t="s">
        <v>738</v>
      </c>
      <c r="I317" t="s">
        <v>15</v>
      </c>
      <c r="J317">
        <v>1</v>
      </c>
      <c r="K317">
        <v>1</v>
      </c>
      <c r="L317" t="s">
        <v>1192</v>
      </c>
    </row>
    <row r="318" spans="1:13" x14ac:dyDescent="0.35">
      <c r="A318" t="s">
        <v>534</v>
      </c>
      <c r="B318">
        <v>392.81420279999998</v>
      </c>
      <c r="C318">
        <v>0.57297891999999995</v>
      </c>
      <c r="D318">
        <v>0.12416034099999999</v>
      </c>
      <c r="E318" s="1">
        <v>3.1199999999999999E-7</v>
      </c>
      <c r="F318" s="1">
        <v>7.0500000000000006E-5</v>
      </c>
      <c r="G318" t="s">
        <v>13</v>
      </c>
      <c r="H318" t="s">
        <v>535</v>
      </c>
      <c r="I318" t="s">
        <v>15</v>
      </c>
      <c r="J318">
        <v>1</v>
      </c>
      <c r="K318">
        <v>1</v>
      </c>
      <c r="L318" t="s">
        <v>1192</v>
      </c>
    </row>
    <row r="319" spans="1:13" x14ac:dyDescent="0.35">
      <c r="A319" t="s">
        <v>1336</v>
      </c>
      <c r="B319">
        <v>484.57235050000003</v>
      </c>
      <c r="C319">
        <v>-0.67877792999999997</v>
      </c>
      <c r="D319">
        <v>0.15856868700000001</v>
      </c>
      <c r="E319" s="1">
        <v>1.2300000000000001E-6</v>
      </c>
      <c r="F319">
        <v>2.16343E-4</v>
      </c>
      <c r="G319" t="s">
        <v>13</v>
      </c>
      <c r="H319" t="s">
        <v>1337</v>
      </c>
      <c r="I319" t="s">
        <v>15</v>
      </c>
      <c r="J319">
        <v>1</v>
      </c>
      <c r="K319">
        <v>-1</v>
      </c>
      <c r="L319" t="s">
        <v>1192</v>
      </c>
      <c r="M319">
        <v>1</v>
      </c>
    </row>
    <row r="320" spans="1:13" x14ac:dyDescent="0.35">
      <c r="A320" t="s">
        <v>48</v>
      </c>
      <c r="B320">
        <v>146.61434510000001</v>
      </c>
      <c r="C320">
        <v>-1.5896708690000001</v>
      </c>
      <c r="D320">
        <v>0.19656465100000001</v>
      </c>
      <c r="E320" s="1">
        <v>3.51E-17</v>
      </c>
      <c r="F320" s="1">
        <v>5.4899999999999998E-14</v>
      </c>
      <c r="G320" t="s">
        <v>13</v>
      </c>
      <c r="H320" t="s">
        <v>49</v>
      </c>
      <c r="I320" t="s">
        <v>49</v>
      </c>
      <c r="J320">
        <v>1</v>
      </c>
      <c r="K320">
        <v>-1</v>
      </c>
      <c r="L320" t="s">
        <v>1192</v>
      </c>
    </row>
    <row r="321" spans="1:13" x14ac:dyDescent="0.35">
      <c r="A321" t="s">
        <v>1313</v>
      </c>
      <c r="B321">
        <v>237.2239089</v>
      </c>
      <c r="C321">
        <v>-0.72647095299999997</v>
      </c>
      <c r="D321">
        <v>0.192363121</v>
      </c>
      <c r="E321" s="1">
        <v>9.3500000000000003E-6</v>
      </c>
      <c r="F321">
        <v>1.1036209999999999E-3</v>
      </c>
      <c r="G321" t="s">
        <v>13</v>
      </c>
      <c r="H321" t="s">
        <v>49</v>
      </c>
      <c r="I321" t="s">
        <v>49</v>
      </c>
      <c r="J321">
        <v>1</v>
      </c>
      <c r="K321">
        <v>-1</v>
      </c>
      <c r="L321" t="s">
        <v>1192</v>
      </c>
      <c r="M321">
        <v>1</v>
      </c>
    </row>
    <row r="322" spans="1:13" x14ac:dyDescent="0.35">
      <c r="A322" t="s">
        <v>850</v>
      </c>
      <c r="B322">
        <v>1357.9933820000001</v>
      </c>
      <c r="C322">
        <v>1.4117896059999999</v>
      </c>
      <c r="D322">
        <v>0.18077987600000001</v>
      </c>
      <c r="E322" s="1">
        <v>2.8999999999999998E-16</v>
      </c>
      <c r="F322" s="1">
        <v>3.8900000000000001E-13</v>
      </c>
      <c r="G322" t="s">
        <v>13</v>
      </c>
      <c r="H322" t="s">
        <v>49</v>
      </c>
      <c r="I322" t="s">
        <v>49</v>
      </c>
      <c r="J322">
        <v>1</v>
      </c>
      <c r="K322">
        <v>1</v>
      </c>
      <c r="L322" t="s">
        <v>1192</v>
      </c>
    </row>
    <row r="323" spans="1:13" x14ac:dyDescent="0.35">
      <c r="A323" t="s">
        <v>1276</v>
      </c>
      <c r="B323">
        <v>38.594938050000003</v>
      </c>
      <c r="C323">
        <v>-0.88982618899999999</v>
      </c>
      <c r="D323">
        <v>0.22744445099999999</v>
      </c>
      <c r="E323" s="1">
        <v>4.9200000000000003E-6</v>
      </c>
      <c r="F323">
        <v>6.6984100000000001E-4</v>
      </c>
      <c r="G323" t="s">
        <v>13</v>
      </c>
      <c r="H323" t="s">
        <v>1277</v>
      </c>
      <c r="I323" t="s">
        <v>15</v>
      </c>
      <c r="J323">
        <v>1</v>
      </c>
      <c r="K323">
        <v>-1</v>
      </c>
      <c r="L323" t="s">
        <v>1192</v>
      </c>
      <c r="M323">
        <v>1</v>
      </c>
    </row>
    <row r="324" spans="1:13" x14ac:dyDescent="0.35">
      <c r="A324" t="s">
        <v>140</v>
      </c>
      <c r="B324">
        <v>30.778611120000001</v>
      </c>
      <c r="C324">
        <v>-0.56378024199999999</v>
      </c>
      <c r="D324">
        <v>0.26012916600000002</v>
      </c>
      <c r="E324">
        <v>1.6349750000000001E-3</v>
      </c>
      <c r="F324">
        <v>4.8544700000000003E-2</v>
      </c>
      <c r="G324" t="s">
        <v>13</v>
      </c>
      <c r="H324" t="s">
        <v>141</v>
      </c>
      <c r="I324" t="s">
        <v>15</v>
      </c>
      <c r="J324">
        <v>1</v>
      </c>
      <c r="K324">
        <v>-1</v>
      </c>
      <c r="L324" t="s">
        <v>1192</v>
      </c>
    </row>
    <row r="325" spans="1:13" x14ac:dyDescent="0.35">
      <c r="A325" t="s">
        <v>1461</v>
      </c>
      <c r="B325">
        <v>45.993812089999999</v>
      </c>
      <c r="C325">
        <v>-0.464674488</v>
      </c>
      <c r="D325">
        <v>0.18186207600000001</v>
      </c>
      <c r="E325">
        <v>8.6293999999999997E-4</v>
      </c>
      <c r="F325">
        <v>3.2593787999999999E-2</v>
      </c>
      <c r="G325" t="s">
        <v>13</v>
      </c>
      <c r="H325" t="s">
        <v>1462</v>
      </c>
      <c r="I325" t="s">
        <v>15</v>
      </c>
      <c r="J325">
        <v>1</v>
      </c>
      <c r="K325">
        <v>-1</v>
      </c>
      <c r="L325" t="s">
        <v>1192</v>
      </c>
      <c r="M325">
        <v>1</v>
      </c>
    </row>
    <row r="326" spans="1:13" x14ac:dyDescent="0.35">
      <c r="A326" t="s">
        <v>1479</v>
      </c>
      <c r="B326">
        <v>91.274331329999995</v>
      </c>
      <c r="C326">
        <v>-0.44773400899999999</v>
      </c>
      <c r="D326">
        <v>0.15284254799999999</v>
      </c>
      <c r="E326">
        <v>3.1724999999999999E-4</v>
      </c>
      <c r="F326">
        <v>1.6425078999999999E-2</v>
      </c>
      <c r="G326" t="s">
        <v>13</v>
      </c>
      <c r="H326" t="s">
        <v>1480</v>
      </c>
      <c r="I326" t="s">
        <v>15</v>
      </c>
      <c r="J326">
        <v>1</v>
      </c>
      <c r="K326">
        <v>-1</v>
      </c>
      <c r="L326" t="s">
        <v>1192</v>
      </c>
      <c r="M326">
        <v>1</v>
      </c>
    </row>
    <row r="327" spans="1:13" x14ac:dyDescent="0.35">
      <c r="A327" t="s">
        <v>406</v>
      </c>
      <c r="B327">
        <v>795.70956230000002</v>
      </c>
      <c r="C327">
        <v>0.66063587000000001</v>
      </c>
      <c r="D327">
        <v>0.12707336699999999</v>
      </c>
      <c r="E327" s="1">
        <v>1.4500000000000001E-8</v>
      </c>
      <c r="F327" s="1">
        <v>5.5400000000000003E-6</v>
      </c>
      <c r="G327" t="s">
        <v>13</v>
      </c>
      <c r="H327" t="s">
        <v>407</v>
      </c>
      <c r="I327" t="s">
        <v>15</v>
      </c>
      <c r="J327">
        <v>1</v>
      </c>
      <c r="K327">
        <v>1</v>
      </c>
      <c r="L327" t="s">
        <v>1192</v>
      </c>
    </row>
    <row r="328" spans="1:13" x14ac:dyDescent="0.35">
      <c r="A328" t="s">
        <v>1598</v>
      </c>
      <c r="B328">
        <v>1489.585865</v>
      </c>
      <c r="C328">
        <v>0.29477408999999999</v>
      </c>
      <c r="D328">
        <v>6.2464265999999997E-2</v>
      </c>
      <c r="E328" s="1">
        <v>5.1399999999999997E-7</v>
      </c>
      <c r="F328">
        <v>1.0150299999999999E-4</v>
      </c>
      <c r="G328" t="s">
        <v>13</v>
      </c>
      <c r="H328" t="s">
        <v>1599</v>
      </c>
      <c r="I328" t="s">
        <v>15</v>
      </c>
      <c r="J328">
        <v>1</v>
      </c>
      <c r="K328">
        <v>1</v>
      </c>
      <c r="L328" t="s">
        <v>1192</v>
      </c>
      <c r="M328">
        <v>1</v>
      </c>
    </row>
    <row r="329" spans="1:13" x14ac:dyDescent="0.35">
      <c r="A329" t="s">
        <v>1675</v>
      </c>
      <c r="B329">
        <v>54.326723289999997</v>
      </c>
      <c r="C329">
        <v>0.54541802500000003</v>
      </c>
      <c r="D329">
        <v>0.25164168999999997</v>
      </c>
      <c r="E329">
        <v>1.7290280000000001E-3</v>
      </c>
      <c r="F329">
        <v>4.9345391000000002E-2</v>
      </c>
      <c r="G329" t="s">
        <v>13</v>
      </c>
      <c r="H329" t="s">
        <v>1676</v>
      </c>
      <c r="I329" t="s">
        <v>15</v>
      </c>
      <c r="J329">
        <v>1</v>
      </c>
      <c r="K329">
        <v>1</v>
      </c>
      <c r="L329" t="s">
        <v>1192</v>
      </c>
      <c r="M329">
        <v>1</v>
      </c>
    </row>
    <row r="330" spans="1:13" x14ac:dyDescent="0.35">
      <c r="A330" t="s">
        <v>1541</v>
      </c>
      <c r="B330">
        <v>65.710121259999994</v>
      </c>
      <c r="C330">
        <v>-0.35347714400000002</v>
      </c>
      <c r="D330">
        <v>0.143138026</v>
      </c>
      <c r="E330">
        <v>1.709562E-3</v>
      </c>
      <c r="F330">
        <v>4.9254169E-2</v>
      </c>
      <c r="G330" t="s">
        <v>13</v>
      </c>
      <c r="H330" t="s">
        <v>1542</v>
      </c>
      <c r="I330" t="s">
        <v>15</v>
      </c>
      <c r="J330">
        <v>1</v>
      </c>
      <c r="K330">
        <v>-1</v>
      </c>
      <c r="L330" t="s">
        <v>1192</v>
      </c>
      <c r="M330">
        <v>1</v>
      </c>
    </row>
    <row r="331" spans="1:13" x14ac:dyDescent="0.35">
      <c r="A331" t="s">
        <v>1427</v>
      </c>
      <c r="B331">
        <v>83.801183269999996</v>
      </c>
      <c r="C331">
        <v>-0.50059919200000003</v>
      </c>
      <c r="D331">
        <v>0.19634215899999999</v>
      </c>
      <c r="E331">
        <v>7.9403299999999998E-4</v>
      </c>
      <c r="F331">
        <v>3.0988734E-2</v>
      </c>
      <c r="G331" t="s">
        <v>13</v>
      </c>
      <c r="H331" t="s">
        <v>1428</v>
      </c>
      <c r="I331" t="s">
        <v>15</v>
      </c>
      <c r="J331">
        <v>1</v>
      </c>
      <c r="K331">
        <v>-1</v>
      </c>
      <c r="L331" t="s">
        <v>1192</v>
      </c>
      <c r="M331">
        <v>1</v>
      </c>
    </row>
    <row r="332" spans="1:13" x14ac:dyDescent="0.35">
      <c r="A332" t="s">
        <v>166</v>
      </c>
      <c r="B332">
        <v>430.70788440000001</v>
      </c>
      <c r="C332">
        <v>-0.79682230399999998</v>
      </c>
      <c r="D332">
        <v>0.185974421</v>
      </c>
      <c r="E332" s="1">
        <v>1.0899999999999999E-6</v>
      </c>
      <c r="F332">
        <v>1.93788E-4</v>
      </c>
      <c r="G332" t="s">
        <v>13</v>
      </c>
      <c r="H332" t="s">
        <v>167</v>
      </c>
      <c r="I332" t="s">
        <v>15</v>
      </c>
      <c r="J332">
        <v>1</v>
      </c>
      <c r="K332">
        <v>-1</v>
      </c>
      <c r="L332" t="s">
        <v>1192</v>
      </c>
    </row>
    <row r="333" spans="1:13" x14ac:dyDescent="0.35">
      <c r="A333" t="s">
        <v>1401</v>
      </c>
      <c r="B333">
        <v>151.5311968</v>
      </c>
      <c r="C333">
        <v>-0.54259538799999996</v>
      </c>
      <c r="D333">
        <v>0.182216455</v>
      </c>
      <c r="E333">
        <v>2.0792200000000001E-4</v>
      </c>
      <c r="F333">
        <v>1.2235477999999999E-2</v>
      </c>
      <c r="G333" t="s">
        <v>13</v>
      </c>
      <c r="H333" t="s">
        <v>1402</v>
      </c>
      <c r="I333" t="s">
        <v>15</v>
      </c>
      <c r="J333">
        <v>1</v>
      </c>
      <c r="K333">
        <v>-1</v>
      </c>
      <c r="L333" t="s">
        <v>1192</v>
      </c>
      <c r="M333">
        <v>1</v>
      </c>
    </row>
    <row r="334" spans="1:13" x14ac:dyDescent="0.35">
      <c r="A334" t="s">
        <v>85</v>
      </c>
      <c r="B334">
        <v>168.42466010000001</v>
      </c>
      <c r="C334">
        <v>-1.3549977449999999</v>
      </c>
      <c r="D334">
        <v>0.13405856999999999</v>
      </c>
      <c r="E334" s="1">
        <v>2.9000000000000001E-25</v>
      </c>
      <c r="F334" s="1">
        <v>1.3599999999999999E-21</v>
      </c>
      <c r="G334" t="s">
        <v>13</v>
      </c>
      <c r="H334" t="s">
        <v>86</v>
      </c>
      <c r="I334" t="s">
        <v>15</v>
      </c>
      <c r="J334">
        <v>1</v>
      </c>
      <c r="K334">
        <v>-1</v>
      </c>
      <c r="L334" t="s">
        <v>1192</v>
      </c>
    </row>
    <row r="335" spans="1:13" x14ac:dyDescent="0.35">
      <c r="A335" t="s">
        <v>38</v>
      </c>
      <c r="B335">
        <v>2145.9172579999999</v>
      </c>
      <c r="C335">
        <v>-1.5783930070000001</v>
      </c>
      <c r="D335">
        <v>0.21407267999999999</v>
      </c>
      <c r="E335" s="1">
        <v>9.0300000000000004E-15</v>
      </c>
      <c r="F335" s="1">
        <v>1.0599999999999999E-11</v>
      </c>
      <c r="G335" t="s">
        <v>13</v>
      </c>
      <c r="H335" t="s">
        <v>39</v>
      </c>
      <c r="I335" t="s">
        <v>15</v>
      </c>
      <c r="J335">
        <v>1</v>
      </c>
      <c r="K335">
        <v>-1</v>
      </c>
      <c r="L335" t="s">
        <v>1192</v>
      </c>
    </row>
    <row r="336" spans="1:13" x14ac:dyDescent="0.35">
      <c r="A336" t="s">
        <v>1655</v>
      </c>
      <c r="B336">
        <v>204.50395689999999</v>
      </c>
      <c r="C336">
        <v>0.489812572</v>
      </c>
      <c r="D336">
        <v>0.14982851999999999</v>
      </c>
      <c r="E336" s="1">
        <v>9.3499999999999996E-5</v>
      </c>
      <c r="F336">
        <v>6.7478989999999999E-3</v>
      </c>
      <c r="G336" t="s">
        <v>13</v>
      </c>
      <c r="H336" t="s">
        <v>1656</v>
      </c>
      <c r="I336" t="s">
        <v>15</v>
      </c>
      <c r="J336">
        <v>1</v>
      </c>
      <c r="K336">
        <v>1</v>
      </c>
      <c r="L336" t="s">
        <v>1192</v>
      </c>
      <c r="M336">
        <v>1</v>
      </c>
    </row>
    <row r="337" spans="1:13" x14ac:dyDescent="0.35">
      <c r="A337" t="s">
        <v>95</v>
      </c>
      <c r="B337">
        <v>71.295604350000005</v>
      </c>
      <c r="C337">
        <v>-0.80609653400000003</v>
      </c>
      <c r="D337">
        <v>0.18003930400000001</v>
      </c>
      <c r="E337" s="1">
        <v>4.4799999999999999E-7</v>
      </c>
      <c r="F337" s="1">
        <v>9.1399999999999999E-5</v>
      </c>
      <c r="G337" t="s">
        <v>13</v>
      </c>
      <c r="H337" t="s">
        <v>96</v>
      </c>
      <c r="I337" t="s">
        <v>15</v>
      </c>
      <c r="J337">
        <v>1</v>
      </c>
      <c r="K337">
        <v>-1</v>
      </c>
      <c r="L337" t="s">
        <v>1192</v>
      </c>
    </row>
    <row r="338" spans="1:13" x14ac:dyDescent="0.35">
      <c r="A338" t="s">
        <v>1338</v>
      </c>
      <c r="B338">
        <v>47.953371650000001</v>
      </c>
      <c r="C338">
        <v>-0.65865561900000003</v>
      </c>
      <c r="D338">
        <v>0.20767713700000001</v>
      </c>
      <c r="E338" s="1">
        <v>9.31E-5</v>
      </c>
      <c r="F338">
        <v>6.7478989999999999E-3</v>
      </c>
      <c r="G338" t="s">
        <v>13</v>
      </c>
      <c r="H338" t="s">
        <v>1339</v>
      </c>
      <c r="I338" t="s">
        <v>15</v>
      </c>
      <c r="J338">
        <v>1</v>
      </c>
      <c r="K338">
        <v>-1</v>
      </c>
      <c r="L338" t="s">
        <v>1192</v>
      </c>
      <c r="M338">
        <v>1</v>
      </c>
    </row>
    <row r="339" spans="1:13" x14ac:dyDescent="0.35">
      <c r="A339" t="s">
        <v>635</v>
      </c>
      <c r="B339">
        <v>72.704189850000006</v>
      </c>
      <c r="C339">
        <v>0.48999646099999999</v>
      </c>
      <c r="D339">
        <v>0.203107971</v>
      </c>
      <c r="E339">
        <v>1.1759439999999999E-3</v>
      </c>
      <c r="F339">
        <v>3.9693646999999999E-2</v>
      </c>
      <c r="G339" t="s">
        <v>13</v>
      </c>
      <c r="H339" t="s">
        <v>636</v>
      </c>
      <c r="I339" t="s">
        <v>15</v>
      </c>
      <c r="J339">
        <v>1</v>
      </c>
      <c r="K339">
        <v>1</v>
      </c>
      <c r="L339" t="s">
        <v>1192</v>
      </c>
    </row>
    <row r="340" spans="1:13" x14ac:dyDescent="0.35">
      <c r="A340" t="s">
        <v>836</v>
      </c>
      <c r="B340">
        <v>181.36172089999999</v>
      </c>
      <c r="C340">
        <v>0.88013329500000004</v>
      </c>
      <c r="D340">
        <v>0.135706418</v>
      </c>
      <c r="E340" s="1">
        <v>5.1800000000000001E-12</v>
      </c>
      <c r="F340" s="1">
        <v>3.8899999999999996E-9</v>
      </c>
      <c r="G340" t="s">
        <v>13</v>
      </c>
      <c r="H340" t="s">
        <v>837</v>
      </c>
      <c r="I340" t="s">
        <v>15</v>
      </c>
      <c r="J340">
        <v>1</v>
      </c>
      <c r="K340">
        <v>1</v>
      </c>
      <c r="L340" t="s">
        <v>1192</v>
      </c>
    </row>
    <row r="341" spans="1:13" x14ac:dyDescent="0.35">
      <c r="A341" t="s">
        <v>28</v>
      </c>
      <c r="B341">
        <v>125.6103543</v>
      </c>
      <c r="C341">
        <v>-1.069919216</v>
      </c>
      <c r="D341">
        <v>0.30771941400000002</v>
      </c>
      <c r="E341" s="1">
        <v>2.1500000000000001E-5</v>
      </c>
      <c r="F341">
        <v>2.1627539999999998E-3</v>
      </c>
      <c r="G341" t="s">
        <v>13</v>
      </c>
      <c r="H341" t="s">
        <v>29</v>
      </c>
      <c r="I341" t="s">
        <v>15</v>
      </c>
      <c r="J341">
        <v>1</v>
      </c>
      <c r="K341">
        <v>-1</v>
      </c>
      <c r="L341" t="s">
        <v>1192</v>
      </c>
    </row>
    <row r="342" spans="1:13" x14ac:dyDescent="0.35">
      <c r="A342" t="s">
        <v>1713</v>
      </c>
      <c r="B342">
        <v>26.964045290000001</v>
      </c>
      <c r="C342">
        <v>0.61802948400000002</v>
      </c>
      <c r="D342">
        <v>0.29222316399999998</v>
      </c>
      <c r="E342">
        <v>1.6892140000000001E-3</v>
      </c>
      <c r="F342">
        <v>4.9010703000000003E-2</v>
      </c>
      <c r="G342" t="s">
        <v>13</v>
      </c>
      <c r="H342" t="s">
        <v>642</v>
      </c>
      <c r="I342" t="s">
        <v>15</v>
      </c>
      <c r="J342">
        <v>1</v>
      </c>
      <c r="K342">
        <v>1</v>
      </c>
      <c r="L342" t="s">
        <v>1192</v>
      </c>
      <c r="M342">
        <v>1</v>
      </c>
    </row>
    <row r="343" spans="1:13" x14ac:dyDescent="0.35">
      <c r="A343" t="s">
        <v>1525</v>
      </c>
      <c r="B343">
        <v>237.423147</v>
      </c>
      <c r="C343">
        <v>-0.37810239099999998</v>
      </c>
      <c r="D343">
        <v>0.113290551</v>
      </c>
      <c r="E343">
        <v>1.14325E-4</v>
      </c>
      <c r="F343">
        <v>7.80403E-3</v>
      </c>
      <c r="G343" t="s">
        <v>13</v>
      </c>
      <c r="H343" t="s">
        <v>1526</v>
      </c>
      <c r="I343" t="s">
        <v>15</v>
      </c>
      <c r="J343">
        <v>1</v>
      </c>
      <c r="K343">
        <v>-1</v>
      </c>
      <c r="L343" t="s">
        <v>1192</v>
      </c>
      <c r="M343">
        <v>1</v>
      </c>
    </row>
    <row r="344" spans="1:13" x14ac:dyDescent="0.35">
      <c r="A344" t="s">
        <v>1671</v>
      </c>
      <c r="B344">
        <v>342.33501480000001</v>
      </c>
      <c r="C344">
        <v>0.52459104899999998</v>
      </c>
      <c r="D344">
        <v>0.23176123600000001</v>
      </c>
      <c r="E344">
        <v>1.4603019999999999E-3</v>
      </c>
      <c r="F344">
        <v>4.4915567000000003E-2</v>
      </c>
      <c r="G344" t="s">
        <v>13</v>
      </c>
      <c r="H344" t="s">
        <v>1672</v>
      </c>
      <c r="I344" t="s">
        <v>15</v>
      </c>
      <c r="J344">
        <v>1</v>
      </c>
      <c r="K344">
        <v>1</v>
      </c>
      <c r="L344" t="s">
        <v>1192</v>
      </c>
      <c r="M344">
        <v>1</v>
      </c>
    </row>
    <row r="345" spans="1:13" x14ac:dyDescent="0.35">
      <c r="A345" t="s">
        <v>1535</v>
      </c>
      <c r="B345">
        <v>160.51668100000001</v>
      </c>
      <c r="C345">
        <v>-0.36132675600000003</v>
      </c>
      <c r="D345">
        <v>0.13967088</v>
      </c>
      <c r="E345">
        <v>1.2195039999999999E-3</v>
      </c>
      <c r="F345">
        <v>4.0589576000000002E-2</v>
      </c>
      <c r="G345" t="s">
        <v>13</v>
      </c>
      <c r="H345" t="s">
        <v>1536</v>
      </c>
      <c r="I345" t="s">
        <v>15</v>
      </c>
      <c r="J345">
        <v>1</v>
      </c>
      <c r="K345">
        <v>-1</v>
      </c>
      <c r="L345" t="s">
        <v>1192</v>
      </c>
      <c r="M345">
        <v>1</v>
      </c>
    </row>
    <row r="346" spans="1:13" x14ac:dyDescent="0.35">
      <c r="A346" t="s">
        <v>21</v>
      </c>
      <c r="B346">
        <v>395.65624350000002</v>
      </c>
      <c r="C346">
        <v>-3.6803649049999998</v>
      </c>
      <c r="D346">
        <v>0.38605958699999998</v>
      </c>
      <c r="E346" s="1">
        <v>7.6000000000000002E-23</v>
      </c>
      <c r="F346" s="1">
        <v>1.7800000000000001E-19</v>
      </c>
      <c r="G346" t="s">
        <v>13</v>
      </c>
      <c r="H346" t="s">
        <v>22</v>
      </c>
      <c r="I346" t="s">
        <v>15</v>
      </c>
      <c r="J346">
        <v>1</v>
      </c>
      <c r="K346">
        <v>-1</v>
      </c>
      <c r="L346" t="s">
        <v>1192</v>
      </c>
    </row>
    <row r="347" spans="1:13" x14ac:dyDescent="0.35">
      <c r="A347" t="s">
        <v>1581</v>
      </c>
      <c r="B347">
        <v>170.83778899999999</v>
      </c>
      <c r="C347">
        <v>-0.14882979599999999</v>
      </c>
      <c r="D347">
        <v>0.29136836900000002</v>
      </c>
      <c r="E347">
        <v>1.2462899999999999E-4</v>
      </c>
      <c r="F347">
        <v>8.4155759999999993E-3</v>
      </c>
      <c r="G347" t="s">
        <v>13</v>
      </c>
      <c r="H347" t="s">
        <v>22</v>
      </c>
      <c r="I347" t="s">
        <v>15</v>
      </c>
      <c r="J347">
        <v>1</v>
      </c>
      <c r="K347">
        <v>-1</v>
      </c>
      <c r="L347" t="s">
        <v>1192</v>
      </c>
      <c r="M347">
        <v>1</v>
      </c>
    </row>
    <row r="348" spans="1:13" x14ac:dyDescent="0.35">
      <c r="A348" t="s">
        <v>1683</v>
      </c>
      <c r="B348">
        <v>64.710569160000006</v>
      </c>
      <c r="C348">
        <v>0.55233057399999996</v>
      </c>
      <c r="D348">
        <v>0.21805909300000001</v>
      </c>
      <c r="E348">
        <v>7.2653699999999997E-4</v>
      </c>
      <c r="F348">
        <v>2.9080083E-2</v>
      </c>
      <c r="G348" t="s">
        <v>13</v>
      </c>
      <c r="H348" t="s">
        <v>1684</v>
      </c>
      <c r="I348" t="s">
        <v>15</v>
      </c>
      <c r="J348">
        <v>1</v>
      </c>
      <c r="K348">
        <v>1</v>
      </c>
      <c r="L348" t="s">
        <v>1192</v>
      </c>
      <c r="M348">
        <v>1</v>
      </c>
    </row>
    <row r="349" spans="1:13" x14ac:dyDescent="0.35">
      <c r="A349" t="s">
        <v>1807</v>
      </c>
      <c r="B349">
        <v>58.184716549999997</v>
      </c>
      <c r="C349">
        <v>1.1043893739999999</v>
      </c>
      <c r="D349">
        <v>0.379819778</v>
      </c>
      <c r="E349">
        <v>1.42774E-4</v>
      </c>
      <c r="F349">
        <v>9.2101409999999998E-3</v>
      </c>
      <c r="G349" t="s">
        <v>13</v>
      </c>
      <c r="H349" t="s">
        <v>1808</v>
      </c>
      <c r="I349" t="s">
        <v>15</v>
      </c>
      <c r="J349">
        <v>1</v>
      </c>
      <c r="K349">
        <v>1</v>
      </c>
      <c r="L349" t="s">
        <v>1192</v>
      </c>
      <c r="M349">
        <v>1</v>
      </c>
    </row>
    <row r="350" spans="1:13" x14ac:dyDescent="0.35">
      <c r="A350" t="s">
        <v>1421</v>
      </c>
      <c r="B350">
        <v>43.270898850000002</v>
      </c>
      <c r="C350">
        <v>-0.520086885</v>
      </c>
      <c r="D350">
        <v>0.20254815500000001</v>
      </c>
      <c r="E350">
        <v>7.3518300000000004E-4</v>
      </c>
      <c r="F350">
        <v>2.9363512000000001E-2</v>
      </c>
      <c r="G350" t="s">
        <v>13</v>
      </c>
      <c r="H350" t="s">
        <v>1422</v>
      </c>
      <c r="I350" t="s">
        <v>15</v>
      </c>
      <c r="J350">
        <v>1</v>
      </c>
      <c r="K350">
        <v>-1</v>
      </c>
      <c r="L350" t="s">
        <v>1192</v>
      </c>
      <c r="M350">
        <v>1</v>
      </c>
    </row>
    <row r="351" spans="1:13" x14ac:dyDescent="0.35">
      <c r="A351" t="s">
        <v>1282</v>
      </c>
      <c r="B351">
        <v>82.467792709999998</v>
      </c>
      <c r="C351">
        <v>-0.83543494600000001</v>
      </c>
      <c r="D351">
        <v>0.32425111000000001</v>
      </c>
      <c r="E351">
        <v>4.2413900000000003E-4</v>
      </c>
      <c r="F351">
        <v>2.0467696000000001E-2</v>
      </c>
      <c r="G351" t="s">
        <v>13</v>
      </c>
      <c r="H351" t="s">
        <v>1283</v>
      </c>
      <c r="I351" t="s">
        <v>15</v>
      </c>
      <c r="J351">
        <v>1</v>
      </c>
      <c r="K351">
        <v>-1</v>
      </c>
      <c r="L351" t="s">
        <v>1192</v>
      </c>
      <c r="M351">
        <v>1</v>
      </c>
    </row>
    <row r="352" spans="1:13" x14ac:dyDescent="0.35">
      <c r="A352" t="s">
        <v>1653</v>
      </c>
      <c r="B352">
        <v>68.130202010000005</v>
      </c>
      <c r="C352">
        <v>0.48648280199999999</v>
      </c>
      <c r="D352">
        <v>0.14573302299999999</v>
      </c>
      <c r="E352" s="1">
        <v>7.5599999999999994E-5</v>
      </c>
      <c r="F352">
        <v>5.7422619999999997E-3</v>
      </c>
      <c r="G352" t="s">
        <v>13</v>
      </c>
      <c r="H352" t="s">
        <v>1654</v>
      </c>
      <c r="I352" t="s">
        <v>15</v>
      </c>
      <c r="J352">
        <v>1</v>
      </c>
      <c r="K352">
        <v>1</v>
      </c>
      <c r="L352" t="s">
        <v>1192</v>
      </c>
      <c r="M352">
        <v>1</v>
      </c>
    </row>
    <row r="353" spans="1:13" x14ac:dyDescent="0.35">
      <c r="A353" t="s">
        <v>1409</v>
      </c>
      <c r="B353">
        <v>151.39498739999999</v>
      </c>
      <c r="C353">
        <v>-0.53384152900000004</v>
      </c>
      <c r="D353">
        <v>0.18210090100000001</v>
      </c>
      <c r="E353">
        <v>2.4592700000000001E-4</v>
      </c>
      <c r="F353">
        <v>1.3780716E-2</v>
      </c>
      <c r="G353" t="s">
        <v>13</v>
      </c>
      <c r="H353" t="s">
        <v>1410</v>
      </c>
      <c r="I353" t="s">
        <v>15</v>
      </c>
      <c r="J353">
        <v>1</v>
      </c>
      <c r="K353">
        <v>-1</v>
      </c>
      <c r="L353" t="s">
        <v>1192</v>
      </c>
      <c r="M353">
        <v>1</v>
      </c>
    </row>
    <row r="354" spans="1:13" x14ac:dyDescent="0.35">
      <c r="A354" t="s">
        <v>760</v>
      </c>
      <c r="B354">
        <v>23.010670879999999</v>
      </c>
      <c r="C354">
        <v>0.80985137299999999</v>
      </c>
      <c r="D354">
        <v>0.203239801</v>
      </c>
      <c r="E354" s="1">
        <v>4.0099999999999997E-6</v>
      </c>
      <c r="F354">
        <v>5.7888000000000004E-4</v>
      </c>
      <c r="G354" t="s">
        <v>13</v>
      </c>
      <c r="H354" t="s">
        <v>761</v>
      </c>
      <c r="I354" t="s">
        <v>15</v>
      </c>
      <c r="J354">
        <v>1</v>
      </c>
      <c r="K354">
        <v>1</v>
      </c>
      <c r="L354" t="s">
        <v>1192</v>
      </c>
    </row>
    <row r="355" spans="1:13" x14ac:dyDescent="0.35">
      <c r="A355" t="s">
        <v>1433</v>
      </c>
      <c r="B355">
        <v>64.661650140000006</v>
      </c>
      <c r="C355">
        <v>-0.48433527399999998</v>
      </c>
      <c r="D355">
        <v>0.214137888</v>
      </c>
      <c r="E355">
        <v>1.679006E-3</v>
      </c>
      <c r="F355">
        <v>4.8985215999999998E-2</v>
      </c>
      <c r="G355" t="s">
        <v>13</v>
      </c>
      <c r="H355" t="s">
        <v>1434</v>
      </c>
      <c r="I355" t="s">
        <v>15</v>
      </c>
      <c r="J355">
        <v>1</v>
      </c>
      <c r="K355">
        <v>-1</v>
      </c>
      <c r="L355" t="s">
        <v>1192</v>
      </c>
      <c r="M355">
        <v>1</v>
      </c>
    </row>
    <row r="356" spans="1:13" x14ac:dyDescent="0.35">
      <c r="A356" t="s">
        <v>1729</v>
      </c>
      <c r="B356">
        <v>470.67234139999999</v>
      </c>
      <c r="C356">
        <v>0.676004045</v>
      </c>
      <c r="D356">
        <v>0.29168864700000002</v>
      </c>
      <c r="E356">
        <v>9.71016E-4</v>
      </c>
      <c r="F356">
        <v>3.5325412E-2</v>
      </c>
      <c r="G356" t="s">
        <v>13</v>
      </c>
      <c r="H356" t="s">
        <v>1730</v>
      </c>
      <c r="I356" t="s">
        <v>15</v>
      </c>
      <c r="J356">
        <v>1</v>
      </c>
      <c r="K356">
        <v>1</v>
      </c>
      <c r="L356" t="s">
        <v>1192</v>
      </c>
      <c r="M356">
        <v>1</v>
      </c>
    </row>
    <row r="357" spans="1:13" x14ac:dyDescent="0.35">
      <c r="A357" t="s">
        <v>1641</v>
      </c>
      <c r="B357">
        <v>50.362767179999999</v>
      </c>
      <c r="C357">
        <v>0.44921478799999998</v>
      </c>
      <c r="D357">
        <v>0.16675562899999999</v>
      </c>
      <c r="E357">
        <v>6.3946999999999995E-4</v>
      </c>
      <c r="F357">
        <v>2.6776956000000001E-2</v>
      </c>
      <c r="G357" t="s">
        <v>13</v>
      </c>
      <c r="H357" t="s">
        <v>1642</v>
      </c>
      <c r="I357" t="s">
        <v>15</v>
      </c>
      <c r="J357">
        <v>1</v>
      </c>
      <c r="K357">
        <v>1</v>
      </c>
      <c r="L357" t="s">
        <v>1192</v>
      </c>
      <c r="M357">
        <v>1</v>
      </c>
    </row>
    <row r="358" spans="1:13" x14ac:dyDescent="0.35">
      <c r="A358" t="s">
        <v>1457</v>
      </c>
      <c r="B358">
        <v>35.755684989999999</v>
      </c>
      <c r="C358">
        <v>-0.464835889</v>
      </c>
      <c r="D358">
        <v>0.203947974</v>
      </c>
      <c r="E358">
        <v>1.728514E-3</v>
      </c>
      <c r="F358">
        <v>4.9345391000000002E-2</v>
      </c>
      <c r="G358" t="s">
        <v>13</v>
      </c>
      <c r="H358" t="s">
        <v>1458</v>
      </c>
      <c r="I358" t="s">
        <v>15</v>
      </c>
      <c r="J358">
        <v>1</v>
      </c>
      <c r="K358">
        <v>-1</v>
      </c>
      <c r="L358" t="s">
        <v>1192</v>
      </c>
      <c r="M358">
        <v>1</v>
      </c>
    </row>
    <row r="359" spans="1:13" x14ac:dyDescent="0.35">
      <c r="A359" t="s">
        <v>1809</v>
      </c>
      <c r="B359">
        <v>28.220852220000001</v>
      </c>
      <c r="C359">
        <v>1.1314326729999999</v>
      </c>
      <c r="D359">
        <v>0.369373169</v>
      </c>
      <c r="E359" s="1">
        <v>8.7700000000000004E-5</v>
      </c>
      <c r="F359">
        <v>6.4055850000000001E-3</v>
      </c>
      <c r="G359" t="s">
        <v>13</v>
      </c>
      <c r="H359" t="s">
        <v>1810</v>
      </c>
      <c r="I359" t="s">
        <v>15</v>
      </c>
      <c r="J359">
        <v>1</v>
      </c>
      <c r="K359">
        <v>1</v>
      </c>
      <c r="L359" t="s">
        <v>1192</v>
      </c>
      <c r="M359">
        <v>1</v>
      </c>
    </row>
    <row r="360" spans="1:13" x14ac:dyDescent="0.35">
      <c r="A360" t="s">
        <v>426</v>
      </c>
      <c r="B360">
        <v>170.42120180000001</v>
      </c>
      <c r="C360">
        <v>0.623245575</v>
      </c>
      <c r="D360">
        <v>0.12570836299999999</v>
      </c>
      <c r="E360" s="1">
        <v>5.47E-8</v>
      </c>
      <c r="F360" s="1">
        <v>1.63E-5</v>
      </c>
      <c r="G360" t="s">
        <v>13</v>
      </c>
      <c r="H360" t="s">
        <v>427</v>
      </c>
      <c r="I360" t="s">
        <v>15</v>
      </c>
      <c r="J360">
        <v>1</v>
      </c>
      <c r="K360">
        <v>1</v>
      </c>
      <c r="L360" t="s">
        <v>1192</v>
      </c>
    </row>
    <row r="361" spans="1:13" x14ac:dyDescent="0.35">
      <c r="A361" t="s">
        <v>285</v>
      </c>
      <c r="B361">
        <v>67.959794239999994</v>
      </c>
      <c r="C361">
        <v>-0.76165696000000005</v>
      </c>
      <c r="D361">
        <v>0.17737555399999999</v>
      </c>
      <c r="E361" s="1">
        <v>1.0899999999999999E-6</v>
      </c>
      <c r="F361">
        <v>1.93788E-4</v>
      </c>
      <c r="G361" t="s">
        <v>13</v>
      </c>
      <c r="H361" t="s">
        <v>286</v>
      </c>
      <c r="I361" t="s">
        <v>15</v>
      </c>
      <c r="J361">
        <v>1</v>
      </c>
      <c r="K361">
        <v>-1</v>
      </c>
      <c r="L361" t="s">
        <v>1192</v>
      </c>
    </row>
    <row r="362" spans="1:13" x14ac:dyDescent="0.35">
      <c r="A362" t="s">
        <v>538</v>
      </c>
      <c r="B362">
        <v>134.10842099999999</v>
      </c>
      <c r="C362">
        <v>0.64495211100000005</v>
      </c>
      <c r="D362">
        <v>0.230866197</v>
      </c>
      <c r="E362">
        <v>2.9896799999999999E-4</v>
      </c>
      <c r="F362">
        <v>1.5898658E-2</v>
      </c>
      <c r="G362" t="s">
        <v>13</v>
      </c>
      <c r="H362" t="s">
        <v>539</v>
      </c>
      <c r="I362" t="s">
        <v>15</v>
      </c>
      <c r="J362">
        <v>1</v>
      </c>
      <c r="K362">
        <v>1</v>
      </c>
      <c r="L362" t="s">
        <v>1192</v>
      </c>
    </row>
    <row r="363" spans="1:13" x14ac:dyDescent="0.35">
      <c r="A363" t="s">
        <v>271</v>
      </c>
      <c r="B363">
        <v>209.0312931</v>
      </c>
      <c r="C363">
        <v>-0.47455426000000001</v>
      </c>
      <c r="D363">
        <v>0.17465382800000001</v>
      </c>
      <c r="E363">
        <v>5.39132E-4</v>
      </c>
      <c r="F363">
        <v>2.3869288999999998E-2</v>
      </c>
      <c r="G363" t="s">
        <v>13</v>
      </c>
      <c r="H363" t="s">
        <v>272</v>
      </c>
      <c r="I363" t="s">
        <v>15</v>
      </c>
      <c r="J363">
        <v>1</v>
      </c>
      <c r="K363">
        <v>-1</v>
      </c>
      <c r="L363" t="s">
        <v>1192</v>
      </c>
    </row>
    <row r="364" spans="1:13" x14ac:dyDescent="0.35">
      <c r="A364" t="s">
        <v>1519</v>
      </c>
      <c r="B364">
        <v>861.72393920000002</v>
      </c>
      <c r="C364">
        <v>-0.39160798000000002</v>
      </c>
      <c r="D364">
        <v>0.15858851900000001</v>
      </c>
      <c r="E364">
        <v>1.421861E-3</v>
      </c>
      <c r="F364">
        <v>4.4265143999999999E-2</v>
      </c>
      <c r="G364" t="s">
        <v>13</v>
      </c>
      <c r="H364" t="s">
        <v>1520</v>
      </c>
      <c r="I364" t="s">
        <v>15</v>
      </c>
      <c r="J364">
        <v>1</v>
      </c>
      <c r="K364">
        <v>-1</v>
      </c>
      <c r="L364" t="s">
        <v>1192</v>
      </c>
      <c r="M364">
        <v>1</v>
      </c>
    </row>
    <row r="365" spans="1:13" x14ac:dyDescent="0.35">
      <c r="A365" t="s">
        <v>733</v>
      </c>
      <c r="B365">
        <v>198.42662390000001</v>
      </c>
      <c r="C365">
        <v>0.99604837000000002</v>
      </c>
      <c r="D365">
        <v>0.197957409</v>
      </c>
      <c r="E365" s="1">
        <v>2.6300000000000001E-8</v>
      </c>
      <c r="F365" s="1">
        <v>9.1500000000000005E-6</v>
      </c>
      <c r="G365" t="s">
        <v>13</v>
      </c>
      <c r="H365" t="s">
        <v>734</v>
      </c>
      <c r="I365" t="s">
        <v>15</v>
      </c>
      <c r="J365">
        <v>1</v>
      </c>
      <c r="K365">
        <v>1</v>
      </c>
      <c r="L365" t="s">
        <v>1192</v>
      </c>
    </row>
    <row r="366" spans="1:13" x14ac:dyDescent="0.35">
      <c r="A366" t="s">
        <v>1625</v>
      </c>
      <c r="B366">
        <v>83.111901250000003</v>
      </c>
      <c r="C366">
        <v>0.42064725800000002</v>
      </c>
      <c r="D366">
        <v>0.159491049</v>
      </c>
      <c r="E366">
        <v>8.0597899999999996E-4</v>
      </c>
      <c r="F366">
        <v>3.1194032E-2</v>
      </c>
      <c r="G366" t="s">
        <v>13</v>
      </c>
      <c r="H366" t="s">
        <v>1626</v>
      </c>
      <c r="I366" t="s">
        <v>15</v>
      </c>
      <c r="J366">
        <v>1</v>
      </c>
      <c r="K366">
        <v>1</v>
      </c>
      <c r="L366" t="s">
        <v>1192</v>
      </c>
      <c r="M366">
        <v>1</v>
      </c>
    </row>
    <row r="367" spans="1:13" x14ac:dyDescent="0.35">
      <c r="A367" t="s">
        <v>1223</v>
      </c>
      <c r="B367">
        <v>13.55149132</v>
      </c>
      <c r="C367">
        <v>-1.3377507529999999</v>
      </c>
      <c r="D367">
        <v>0.337681658</v>
      </c>
      <c r="E367" s="1">
        <v>3.72E-6</v>
      </c>
      <c r="F367">
        <v>5.4098000000000004E-4</v>
      </c>
      <c r="G367" t="s">
        <v>13</v>
      </c>
      <c r="H367" t="s">
        <v>1224</v>
      </c>
      <c r="I367" t="s">
        <v>15</v>
      </c>
      <c r="J367">
        <v>1</v>
      </c>
      <c r="K367">
        <v>-1</v>
      </c>
      <c r="L367" t="s">
        <v>1192</v>
      </c>
      <c r="M367">
        <v>1</v>
      </c>
    </row>
    <row r="368" spans="1:13" x14ac:dyDescent="0.35">
      <c r="A368" t="s">
        <v>1759</v>
      </c>
      <c r="B368">
        <v>18.213514759999999</v>
      </c>
      <c r="C368">
        <v>0.73748764</v>
      </c>
      <c r="D368">
        <v>0.30440326099999998</v>
      </c>
      <c r="E368">
        <v>7.0448400000000001E-4</v>
      </c>
      <c r="F368">
        <v>2.8501236999999999E-2</v>
      </c>
      <c r="G368" t="s">
        <v>13</v>
      </c>
      <c r="H368" t="s">
        <v>31</v>
      </c>
      <c r="I368" t="s">
        <v>15</v>
      </c>
      <c r="J368">
        <v>1</v>
      </c>
      <c r="K368">
        <v>1</v>
      </c>
      <c r="L368" t="s">
        <v>1192</v>
      </c>
      <c r="M368">
        <v>1</v>
      </c>
    </row>
    <row r="369" spans="1:13" x14ac:dyDescent="0.35">
      <c r="A369" t="s">
        <v>1393</v>
      </c>
      <c r="B369">
        <v>182.17754479999999</v>
      </c>
      <c r="C369">
        <v>-0.55332024199999996</v>
      </c>
      <c r="D369">
        <v>0.12145187</v>
      </c>
      <c r="E369" s="1">
        <v>4.2599999999999998E-7</v>
      </c>
      <c r="F369" s="1">
        <v>8.8800000000000004E-5</v>
      </c>
      <c r="G369" t="s">
        <v>13</v>
      </c>
      <c r="H369" t="s">
        <v>1394</v>
      </c>
      <c r="I369" t="s">
        <v>15</v>
      </c>
      <c r="J369">
        <v>1</v>
      </c>
      <c r="K369">
        <v>-1</v>
      </c>
      <c r="L369" t="s">
        <v>1192</v>
      </c>
      <c r="M369">
        <v>1</v>
      </c>
    </row>
    <row r="370" spans="1:13" x14ac:dyDescent="0.35">
      <c r="A370" t="s">
        <v>1778</v>
      </c>
      <c r="B370">
        <v>36.036944910000003</v>
      </c>
      <c r="C370">
        <v>0.78172607100000002</v>
      </c>
      <c r="D370">
        <v>0.20540286399999999</v>
      </c>
      <c r="E370" s="1">
        <v>7.9899999999999997E-6</v>
      </c>
      <c r="F370">
        <v>9.8081899999999996E-4</v>
      </c>
      <c r="G370" t="s">
        <v>13</v>
      </c>
      <c r="H370" t="s">
        <v>1779</v>
      </c>
      <c r="I370" t="s">
        <v>15</v>
      </c>
      <c r="J370">
        <v>1</v>
      </c>
      <c r="K370">
        <v>1</v>
      </c>
      <c r="L370" t="s">
        <v>1192</v>
      </c>
      <c r="M370">
        <v>1</v>
      </c>
    </row>
    <row r="371" spans="1:13" x14ac:dyDescent="0.35">
      <c r="A371" t="s">
        <v>1320</v>
      </c>
      <c r="B371">
        <v>37.325352330000001</v>
      </c>
      <c r="C371">
        <v>-0.70580415299999999</v>
      </c>
      <c r="D371">
        <v>0.19970613700000001</v>
      </c>
      <c r="E371" s="1">
        <v>2.37E-5</v>
      </c>
      <c r="F371">
        <v>2.3236400000000001E-3</v>
      </c>
      <c r="G371" t="s">
        <v>13</v>
      </c>
      <c r="H371" t="s">
        <v>1321</v>
      </c>
      <c r="I371" t="s">
        <v>15</v>
      </c>
      <c r="J371">
        <v>1</v>
      </c>
      <c r="K371">
        <v>-1</v>
      </c>
      <c r="L371" t="s">
        <v>1192</v>
      </c>
      <c r="M371">
        <v>1</v>
      </c>
    </row>
    <row r="372" spans="1:13" x14ac:dyDescent="0.35">
      <c r="A372" t="s">
        <v>1274</v>
      </c>
      <c r="B372">
        <v>16.846346579999999</v>
      </c>
      <c r="C372">
        <v>-0.89556064899999999</v>
      </c>
      <c r="D372">
        <v>0.27047598299999998</v>
      </c>
      <c r="E372" s="1">
        <v>4.7899999999999999E-5</v>
      </c>
      <c r="F372">
        <v>3.97869E-3</v>
      </c>
      <c r="G372" t="s">
        <v>13</v>
      </c>
      <c r="H372" t="s">
        <v>1275</v>
      </c>
      <c r="I372" t="s">
        <v>15</v>
      </c>
      <c r="J372">
        <v>1</v>
      </c>
      <c r="K372">
        <v>-1</v>
      </c>
      <c r="L372" t="s">
        <v>1192</v>
      </c>
      <c r="M372">
        <v>1</v>
      </c>
    </row>
    <row r="373" spans="1:13" x14ac:dyDescent="0.35">
      <c r="A373" t="s">
        <v>1527</v>
      </c>
      <c r="B373">
        <v>172.89110500000001</v>
      </c>
      <c r="C373">
        <v>-0.376227547</v>
      </c>
      <c r="D373">
        <v>0.149161715</v>
      </c>
      <c r="E373">
        <v>1.3319370000000001E-3</v>
      </c>
      <c r="F373">
        <v>4.2667443999999999E-2</v>
      </c>
      <c r="G373" t="s">
        <v>13</v>
      </c>
      <c r="H373" t="s">
        <v>1528</v>
      </c>
      <c r="I373" t="s">
        <v>15</v>
      </c>
      <c r="J373">
        <v>1</v>
      </c>
      <c r="K373">
        <v>-1</v>
      </c>
      <c r="L373" t="s">
        <v>1192</v>
      </c>
      <c r="M373">
        <v>1</v>
      </c>
    </row>
    <row r="374" spans="1:13" x14ac:dyDescent="0.35">
      <c r="A374" t="s">
        <v>162</v>
      </c>
      <c r="B374">
        <v>297.0139744</v>
      </c>
      <c r="C374">
        <v>-0.54942479499999997</v>
      </c>
      <c r="D374">
        <v>0.140381171</v>
      </c>
      <c r="E374" s="1">
        <v>7.5000000000000002E-6</v>
      </c>
      <c r="F374">
        <v>9.3228400000000002E-4</v>
      </c>
      <c r="G374" t="s">
        <v>13</v>
      </c>
      <c r="H374" t="s">
        <v>163</v>
      </c>
      <c r="I374" t="s">
        <v>15</v>
      </c>
      <c r="J374">
        <v>1</v>
      </c>
      <c r="K374">
        <v>-1</v>
      </c>
      <c r="L374" t="s">
        <v>1192</v>
      </c>
    </row>
    <row r="375" spans="1:13" x14ac:dyDescent="0.35">
      <c r="A375" t="s">
        <v>1361</v>
      </c>
      <c r="B375">
        <v>53.927235520000004</v>
      </c>
      <c r="C375">
        <v>-0.61604761399999997</v>
      </c>
      <c r="D375">
        <v>0.27333220899999999</v>
      </c>
      <c r="E375">
        <v>1.254692E-3</v>
      </c>
      <c r="F375">
        <v>4.1033237E-2</v>
      </c>
      <c r="G375" t="s">
        <v>13</v>
      </c>
      <c r="H375" t="s">
        <v>1362</v>
      </c>
      <c r="I375" t="s">
        <v>15</v>
      </c>
      <c r="J375">
        <v>1</v>
      </c>
      <c r="K375">
        <v>-1</v>
      </c>
      <c r="L375" t="s">
        <v>1192</v>
      </c>
      <c r="M375">
        <v>1</v>
      </c>
    </row>
    <row r="376" spans="1:13" x14ac:dyDescent="0.35">
      <c r="A376" t="s">
        <v>267</v>
      </c>
      <c r="B376">
        <v>440.52417860000003</v>
      </c>
      <c r="C376">
        <v>-0.50776009799999999</v>
      </c>
      <c r="D376">
        <v>8.2069664000000001E-2</v>
      </c>
      <c r="E376" s="1">
        <v>5.9600000000000006E-11</v>
      </c>
      <c r="F376" s="1">
        <v>3.5000000000000002E-8</v>
      </c>
      <c r="G376" t="s">
        <v>13</v>
      </c>
      <c r="H376" t="s">
        <v>268</v>
      </c>
      <c r="I376" t="s">
        <v>15</v>
      </c>
      <c r="J376">
        <v>1</v>
      </c>
      <c r="K376">
        <v>-1</v>
      </c>
      <c r="L376" t="s">
        <v>1192</v>
      </c>
    </row>
    <row r="377" spans="1:13" x14ac:dyDescent="0.35">
      <c r="A377" t="s">
        <v>1705</v>
      </c>
      <c r="B377">
        <v>132.52866510000001</v>
      </c>
      <c r="C377">
        <v>0.59199938500000004</v>
      </c>
      <c r="D377">
        <v>0.17221573200000001</v>
      </c>
      <c r="E377" s="1">
        <v>4.1600000000000002E-5</v>
      </c>
      <c r="F377">
        <v>3.5809589999999999E-3</v>
      </c>
      <c r="G377" t="s">
        <v>13</v>
      </c>
      <c r="H377" t="s">
        <v>1706</v>
      </c>
      <c r="I377" t="s">
        <v>15</v>
      </c>
      <c r="J377">
        <v>1</v>
      </c>
      <c r="K377">
        <v>1</v>
      </c>
      <c r="L377" t="s">
        <v>1192</v>
      </c>
      <c r="M377">
        <v>1</v>
      </c>
    </row>
    <row r="378" spans="1:13" x14ac:dyDescent="0.35">
      <c r="A378" t="s">
        <v>1596</v>
      </c>
      <c r="B378">
        <v>382.05913930000003</v>
      </c>
      <c r="C378">
        <v>0.29391716400000001</v>
      </c>
      <c r="D378">
        <v>7.2146519000000006E-2</v>
      </c>
      <c r="E378" s="1">
        <v>1.0000000000000001E-5</v>
      </c>
      <c r="F378">
        <v>1.1684270000000001E-3</v>
      </c>
      <c r="G378" t="s">
        <v>13</v>
      </c>
      <c r="H378" t="s">
        <v>1597</v>
      </c>
      <c r="I378" t="s">
        <v>15</v>
      </c>
      <c r="J378">
        <v>1</v>
      </c>
      <c r="K378">
        <v>1</v>
      </c>
      <c r="L378" t="s">
        <v>1192</v>
      </c>
      <c r="M378">
        <v>1</v>
      </c>
    </row>
    <row r="379" spans="1:13" x14ac:dyDescent="0.35">
      <c r="A379" t="s">
        <v>1565</v>
      </c>
      <c r="B379">
        <v>149.89329989999999</v>
      </c>
      <c r="C379">
        <v>-0.29364526899999999</v>
      </c>
      <c r="D379">
        <v>0.10874078700000001</v>
      </c>
      <c r="E379">
        <v>1.325044E-3</v>
      </c>
      <c r="F379">
        <v>4.2591982E-2</v>
      </c>
      <c r="G379" t="s">
        <v>13</v>
      </c>
      <c r="H379" t="s">
        <v>1566</v>
      </c>
      <c r="I379" t="s">
        <v>15</v>
      </c>
      <c r="J379">
        <v>1</v>
      </c>
      <c r="K379">
        <v>-1</v>
      </c>
      <c r="L379" t="s">
        <v>1192</v>
      </c>
      <c r="M379">
        <v>1</v>
      </c>
    </row>
    <row r="380" spans="1:13" x14ac:dyDescent="0.35">
      <c r="A380" t="s">
        <v>221</v>
      </c>
      <c r="B380">
        <v>875.86173140000005</v>
      </c>
      <c r="C380">
        <v>-0.52040850500000002</v>
      </c>
      <c r="D380">
        <v>0.13455425500000001</v>
      </c>
      <c r="E380" s="1">
        <v>8.8899999999999996E-6</v>
      </c>
      <c r="F380">
        <v>1.0699450000000001E-3</v>
      </c>
      <c r="G380" t="s">
        <v>13</v>
      </c>
      <c r="H380" t="s">
        <v>222</v>
      </c>
      <c r="I380" t="s">
        <v>15</v>
      </c>
      <c r="J380">
        <v>1</v>
      </c>
      <c r="K380">
        <v>-1</v>
      </c>
      <c r="L380" t="s">
        <v>1192</v>
      </c>
    </row>
    <row r="381" spans="1:13" x14ac:dyDescent="0.35">
      <c r="A381" t="s">
        <v>1503</v>
      </c>
      <c r="B381">
        <v>60.134606009999999</v>
      </c>
      <c r="C381">
        <v>-0.42064467300000002</v>
      </c>
      <c r="D381">
        <v>0.174989854</v>
      </c>
      <c r="E381">
        <v>1.503159E-3</v>
      </c>
      <c r="F381">
        <v>4.5881782000000003E-2</v>
      </c>
      <c r="G381" t="s">
        <v>13</v>
      </c>
      <c r="H381" t="s">
        <v>1504</v>
      </c>
      <c r="I381" t="s">
        <v>15</v>
      </c>
      <c r="J381">
        <v>1</v>
      </c>
      <c r="K381">
        <v>-1</v>
      </c>
      <c r="L381" t="s">
        <v>1192</v>
      </c>
      <c r="M381">
        <v>1</v>
      </c>
    </row>
    <row r="382" spans="1:13" x14ac:dyDescent="0.35">
      <c r="A382" t="s">
        <v>1238</v>
      </c>
      <c r="B382">
        <v>145.93876900000001</v>
      </c>
      <c r="C382">
        <v>-1.1841378360000001</v>
      </c>
      <c r="D382">
        <v>0.24569526699999999</v>
      </c>
      <c r="E382" s="1">
        <v>7.2699999999999996E-8</v>
      </c>
      <c r="F382" s="1">
        <v>2.0400000000000001E-5</v>
      </c>
      <c r="G382" t="s">
        <v>13</v>
      </c>
      <c r="H382" t="s">
        <v>1239</v>
      </c>
      <c r="I382" t="s">
        <v>15</v>
      </c>
      <c r="J382">
        <v>1</v>
      </c>
      <c r="K382">
        <v>-1</v>
      </c>
      <c r="L382" t="s">
        <v>1192</v>
      </c>
      <c r="M382">
        <v>1</v>
      </c>
    </row>
    <row r="383" spans="1:13" x14ac:dyDescent="0.35">
      <c r="A383" t="s">
        <v>1563</v>
      </c>
      <c r="B383">
        <v>126.3723609</v>
      </c>
      <c r="C383">
        <v>-0.30099875100000001</v>
      </c>
      <c r="D383">
        <v>0.105602658</v>
      </c>
      <c r="E383">
        <v>8.0926299999999995E-4</v>
      </c>
      <c r="F383">
        <v>3.1194032E-2</v>
      </c>
      <c r="G383" t="s">
        <v>13</v>
      </c>
      <c r="H383" t="s">
        <v>1564</v>
      </c>
      <c r="I383" t="s">
        <v>15</v>
      </c>
      <c r="J383">
        <v>1</v>
      </c>
      <c r="K383">
        <v>-1</v>
      </c>
      <c r="L383" t="s">
        <v>1192</v>
      </c>
      <c r="M383">
        <v>1</v>
      </c>
    </row>
    <row r="384" spans="1:13" x14ac:dyDescent="0.35">
      <c r="A384" t="s">
        <v>1367</v>
      </c>
      <c r="B384">
        <v>50.423044910000002</v>
      </c>
      <c r="C384">
        <v>-0.607290055</v>
      </c>
      <c r="D384">
        <v>0.182124755</v>
      </c>
      <c r="E384" s="1">
        <v>5.6400000000000002E-5</v>
      </c>
      <c r="F384">
        <v>4.5424929999999999E-3</v>
      </c>
      <c r="G384" t="s">
        <v>13</v>
      </c>
      <c r="H384" t="s">
        <v>1368</v>
      </c>
      <c r="I384" t="s">
        <v>15</v>
      </c>
      <c r="J384">
        <v>1</v>
      </c>
      <c r="K384">
        <v>-1</v>
      </c>
      <c r="L384" t="s">
        <v>1192</v>
      </c>
      <c r="M384">
        <v>1</v>
      </c>
    </row>
    <row r="385" spans="1:13" x14ac:dyDescent="0.35">
      <c r="A385" t="s">
        <v>1298</v>
      </c>
      <c r="B385">
        <v>103.7987382</v>
      </c>
      <c r="C385">
        <v>-0.76625901299999999</v>
      </c>
      <c r="D385">
        <v>0.28812940399999998</v>
      </c>
      <c r="E385">
        <v>3.63035E-4</v>
      </c>
      <c r="F385">
        <v>1.8130832E-2</v>
      </c>
      <c r="G385" t="s">
        <v>13</v>
      </c>
      <c r="H385" t="s">
        <v>1299</v>
      </c>
      <c r="I385" t="s">
        <v>15</v>
      </c>
      <c r="J385">
        <v>1</v>
      </c>
      <c r="K385">
        <v>-1</v>
      </c>
      <c r="L385" t="s">
        <v>1192</v>
      </c>
      <c r="M385">
        <v>1</v>
      </c>
    </row>
    <row r="386" spans="1:13" x14ac:dyDescent="0.35">
      <c r="A386" t="s">
        <v>1707</v>
      </c>
      <c r="B386">
        <v>108.1724318</v>
      </c>
      <c r="C386">
        <v>0.59201753300000004</v>
      </c>
      <c r="D386">
        <v>0.203247384</v>
      </c>
      <c r="E386">
        <v>2.2949900000000001E-4</v>
      </c>
      <c r="F386">
        <v>1.3094701E-2</v>
      </c>
      <c r="G386" t="s">
        <v>13</v>
      </c>
      <c r="H386" t="s">
        <v>1708</v>
      </c>
      <c r="I386" t="s">
        <v>15</v>
      </c>
      <c r="J386">
        <v>1</v>
      </c>
      <c r="K386">
        <v>1</v>
      </c>
      <c r="L386" t="s">
        <v>1192</v>
      </c>
      <c r="M386">
        <v>1</v>
      </c>
    </row>
    <row r="387" spans="1:13" x14ac:dyDescent="0.35">
      <c r="A387" t="s">
        <v>1272</v>
      </c>
      <c r="B387">
        <v>62.964384350000003</v>
      </c>
      <c r="C387">
        <v>-0.90556536899999995</v>
      </c>
      <c r="D387">
        <v>0.19344139599999999</v>
      </c>
      <c r="E387" s="1">
        <v>1.6899999999999999E-7</v>
      </c>
      <c r="F387" s="1">
        <v>4.1699999999999997E-5</v>
      </c>
      <c r="G387" t="s">
        <v>13</v>
      </c>
      <c r="H387" t="s">
        <v>1273</v>
      </c>
      <c r="I387" t="s">
        <v>15</v>
      </c>
      <c r="J387">
        <v>1</v>
      </c>
      <c r="K387">
        <v>-1</v>
      </c>
      <c r="L387" t="s">
        <v>1192</v>
      </c>
      <c r="M387">
        <v>1</v>
      </c>
    </row>
    <row r="388" spans="1:13" x14ac:dyDescent="0.35">
      <c r="A388" t="s">
        <v>1403</v>
      </c>
      <c r="B388">
        <v>118.0024738</v>
      </c>
      <c r="C388">
        <v>-0.54193678300000003</v>
      </c>
      <c r="D388">
        <v>0.17942443299999999</v>
      </c>
      <c r="E388">
        <v>1.8288700000000001E-4</v>
      </c>
      <c r="F388">
        <v>1.1219444E-2</v>
      </c>
      <c r="G388" t="s">
        <v>13</v>
      </c>
      <c r="H388" t="s">
        <v>1404</v>
      </c>
      <c r="I388" t="s">
        <v>15</v>
      </c>
      <c r="J388">
        <v>1</v>
      </c>
      <c r="K388">
        <v>-1</v>
      </c>
      <c r="L388" t="s">
        <v>1192</v>
      </c>
      <c r="M388">
        <v>1</v>
      </c>
    </row>
    <row r="389" spans="1:13" x14ac:dyDescent="0.35">
      <c r="A389" t="s">
        <v>1495</v>
      </c>
      <c r="B389">
        <v>51.670055269999999</v>
      </c>
      <c r="C389">
        <v>-0.43260954800000001</v>
      </c>
      <c r="D389">
        <v>0.17430673499999999</v>
      </c>
      <c r="E389">
        <v>1.1378339999999999E-3</v>
      </c>
      <c r="F389">
        <v>3.9082712999999998E-2</v>
      </c>
      <c r="G389" t="s">
        <v>13</v>
      </c>
      <c r="H389" t="s">
        <v>1496</v>
      </c>
      <c r="I389" t="s">
        <v>15</v>
      </c>
      <c r="J389">
        <v>1</v>
      </c>
      <c r="K389">
        <v>-1</v>
      </c>
      <c r="L389" t="s">
        <v>1192</v>
      </c>
      <c r="M389">
        <v>1</v>
      </c>
    </row>
    <row r="390" spans="1:13" x14ac:dyDescent="0.35">
      <c r="A390" t="s">
        <v>1475</v>
      </c>
      <c r="B390">
        <v>49.497491060000002</v>
      </c>
      <c r="C390">
        <v>-0.44982005200000003</v>
      </c>
      <c r="D390">
        <v>0.17770871499999999</v>
      </c>
      <c r="E390">
        <v>9.7093899999999998E-4</v>
      </c>
      <c r="F390">
        <v>3.5325412E-2</v>
      </c>
      <c r="G390" t="s">
        <v>13</v>
      </c>
      <c r="H390" t="s">
        <v>1476</v>
      </c>
      <c r="I390" t="s">
        <v>15</v>
      </c>
      <c r="J390">
        <v>1</v>
      </c>
      <c r="K390">
        <v>-1</v>
      </c>
      <c r="L390" t="s">
        <v>1192</v>
      </c>
      <c r="M390">
        <v>1</v>
      </c>
    </row>
    <row r="391" spans="1:13" x14ac:dyDescent="0.35">
      <c r="A391" t="s">
        <v>1727</v>
      </c>
      <c r="B391">
        <v>17.204134960000001</v>
      </c>
      <c r="C391">
        <v>0.66300041200000004</v>
      </c>
      <c r="D391">
        <v>0.25103132900000003</v>
      </c>
      <c r="E391">
        <v>4.6741099999999999E-4</v>
      </c>
      <c r="F391">
        <v>2.1724763000000001E-2</v>
      </c>
      <c r="G391" t="s">
        <v>13</v>
      </c>
      <c r="H391" t="s">
        <v>1728</v>
      </c>
      <c r="I391" t="s">
        <v>15</v>
      </c>
      <c r="J391">
        <v>1</v>
      </c>
      <c r="K391">
        <v>1</v>
      </c>
      <c r="L391" t="s">
        <v>1192</v>
      </c>
      <c r="M391">
        <v>1</v>
      </c>
    </row>
    <row r="392" spans="1:13" x14ac:dyDescent="0.35">
      <c r="A392" t="s">
        <v>1255</v>
      </c>
      <c r="B392">
        <v>27.72814279</v>
      </c>
      <c r="C392">
        <v>-1.0501690420000001</v>
      </c>
      <c r="D392">
        <v>0.53088779799999997</v>
      </c>
      <c r="E392">
        <v>1.351262E-3</v>
      </c>
      <c r="F392">
        <v>4.3066012000000001E-2</v>
      </c>
      <c r="G392" t="s">
        <v>13</v>
      </c>
      <c r="H392" t="s">
        <v>1256</v>
      </c>
      <c r="I392" t="s">
        <v>15</v>
      </c>
      <c r="J392">
        <v>1</v>
      </c>
      <c r="K392">
        <v>-1</v>
      </c>
      <c r="L392" t="s">
        <v>1192</v>
      </c>
      <c r="M392">
        <v>1</v>
      </c>
    </row>
    <row r="393" spans="1:13" x14ac:dyDescent="0.35">
      <c r="A393" t="s">
        <v>1795</v>
      </c>
      <c r="B393">
        <v>51.64007119</v>
      </c>
      <c r="C393">
        <v>0.92515244500000005</v>
      </c>
      <c r="D393">
        <v>0.33853248400000002</v>
      </c>
      <c r="E393">
        <v>2.5749600000000002E-4</v>
      </c>
      <c r="F393">
        <v>1.4343388E-2</v>
      </c>
      <c r="G393" t="s">
        <v>13</v>
      </c>
      <c r="H393" t="s">
        <v>1796</v>
      </c>
      <c r="I393" t="s">
        <v>15</v>
      </c>
      <c r="J393">
        <v>1</v>
      </c>
      <c r="K393">
        <v>1</v>
      </c>
      <c r="L393" t="s">
        <v>1192</v>
      </c>
      <c r="M393">
        <v>1</v>
      </c>
    </row>
    <row r="394" spans="1:13" x14ac:dyDescent="0.35">
      <c r="A394" t="s">
        <v>1263</v>
      </c>
      <c r="B394">
        <v>30.403899129999999</v>
      </c>
      <c r="C394">
        <v>-0.989725992</v>
      </c>
      <c r="D394">
        <v>0.37905963500000001</v>
      </c>
      <c r="E394">
        <v>3.5102899999999999E-4</v>
      </c>
      <c r="F394">
        <v>1.7666286E-2</v>
      </c>
      <c r="G394" t="s">
        <v>13</v>
      </c>
      <c r="H394" t="s">
        <v>1264</v>
      </c>
      <c r="I394" t="s">
        <v>15</v>
      </c>
      <c r="J394">
        <v>1</v>
      </c>
      <c r="K394">
        <v>-1</v>
      </c>
      <c r="L394" t="s">
        <v>1192</v>
      </c>
      <c r="M394">
        <v>1</v>
      </c>
    </row>
    <row r="395" spans="1:13" x14ac:dyDescent="0.35">
      <c r="A395" t="s">
        <v>1677</v>
      </c>
      <c r="B395">
        <v>284.39529019999998</v>
      </c>
      <c r="C395">
        <v>0.547268109</v>
      </c>
      <c r="D395">
        <v>8.6832761999999994E-2</v>
      </c>
      <c r="E395" s="1">
        <v>2.6499999999999999E-11</v>
      </c>
      <c r="F395" s="1">
        <v>1.66E-8</v>
      </c>
      <c r="G395" t="s">
        <v>13</v>
      </c>
      <c r="H395" t="s">
        <v>1678</v>
      </c>
      <c r="I395" t="s">
        <v>15</v>
      </c>
      <c r="J395">
        <v>1</v>
      </c>
      <c r="K395">
        <v>1</v>
      </c>
      <c r="L395" t="s">
        <v>1192</v>
      </c>
      <c r="M395">
        <v>1</v>
      </c>
    </row>
    <row r="396" spans="1:13" x14ac:dyDescent="0.35">
      <c r="A396" t="s">
        <v>1575</v>
      </c>
      <c r="B396">
        <v>485.9877912</v>
      </c>
      <c r="C396">
        <v>-0.231087615</v>
      </c>
      <c r="D396">
        <v>8.3523586999999996E-2</v>
      </c>
      <c r="E396">
        <v>1.703862E-3</v>
      </c>
      <c r="F396">
        <v>4.9254169E-2</v>
      </c>
      <c r="G396" t="s">
        <v>13</v>
      </c>
      <c r="H396" t="s">
        <v>1576</v>
      </c>
      <c r="I396" t="s">
        <v>15</v>
      </c>
      <c r="J396">
        <v>1</v>
      </c>
      <c r="K396">
        <v>-1</v>
      </c>
      <c r="L396" t="s">
        <v>1192</v>
      </c>
      <c r="M396">
        <v>1</v>
      </c>
    </row>
    <row r="397" spans="1:13" x14ac:dyDescent="0.35">
      <c r="A397" t="s">
        <v>87</v>
      </c>
      <c r="B397">
        <v>123.76996819999999</v>
      </c>
      <c r="C397">
        <v>-1.183675332</v>
      </c>
      <c r="D397">
        <v>0.178923054</v>
      </c>
      <c r="E397" s="1">
        <v>2.0999999999999999E-12</v>
      </c>
      <c r="F397" s="1">
        <v>1.97E-9</v>
      </c>
      <c r="G397" t="s">
        <v>13</v>
      </c>
      <c r="H397" t="s">
        <v>88</v>
      </c>
      <c r="I397" t="s">
        <v>15</v>
      </c>
      <c r="J397">
        <v>1</v>
      </c>
      <c r="K397">
        <v>-1</v>
      </c>
      <c r="L397" t="s">
        <v>1192</v>
      </c>
    </row>
    <row r="398" spans="1:13" x14ac:dyDescent="0.35">
      <c r="A398" t="s">
        <v>1304</v>
      </c>
      <c r="B398">
        <v>63.386225639999999</v>
      </c>
      <c r="C398">
        <v>-0.75099786499999999</v>
      </c>
      <c r="D398">
        <v>0.29526528699999999</v>
      </c>
      <c r="E398">
        <v>5.0181300000000004E-4</v>
      </c>
      <c r="F398">
        <v>2.3088299E-2</v>
      </c>
      <c r="G398" t="s">
        <v>13</v>
      </c>
      <c r="H398" t="s">
        <v>1305</v>
      </c>
      <c r="I398" t="s">
        <v>15</v>
      </c>
      <c r="J398">
        <v>1</v>
      </c>
      <c r="K398">
        <v>-1</v>
      </c>
      <c r="L398" t="s">
        <v>1192</v>
      </c>
      <c r="M398">
        <v>1</v>
      </c>
    </row>
    <row r="399" spans="1:13" x14ac:dyDescent="0.35">
      <c r="A399" t="s">
        <v>1509</v>
      </c>
      <c r="B399">
        <v>363.05669699999999</v>
      </c>
      <c r="C399">
        <v>-0.41278158199999998</v>
      </c>
      <c r="D399">
        <v>0.11189055000000001</v>
      </c>
      <c r="E399" s="1">
        <v>2.6299999999999999E-5</v>
      </c>
      <c r="F399">
        <v>2.5428059999999999E-3</v>
      </c>
      <c r="G399" t="s">
        <v>13</v>
      </c>
      <c r="H399" t="s">
        <v>1510</v>
      </c>
      <c r="I399" t="s">
        <v>15</v>
      </c>
      <c r="J399">
        <v>1</v>
      </c>
      <c r="K399">
        <v>-1</v>
      </c>
      <c r="L399" t="s">
        <v>1192</v>
      </c>
      <c r="M399">
        <v>1</v>
      </c>
    </row>
    <row r="400" spans="1:13" x14ac:dyDescent="0.35">
      <c r="A400" t="s">
        <v>1606</v>
      </c>
      <c r="B400">
        <v>457.8322081</v>
      </c>
      <c r="C400">
        <v>0.34726690599999999</v>
      </c>
      <c r="D400">
        <v>0.13874546800000001</v>
      </c>
      <c r="E400">
        <v>1.654881E-3</v>
      </c>
      <c r="F400">
        <v>4.8897265000000002E-2</v>
      </c>
      <c r="G400" t="s">
        <v>13</v>
      </c>
      <c r="H400" t="s">
        <v>1607</v>
      </c>
      <c r="I400" t="s">
        <v>15</v>
      </c>
      <c r="J400">
        <v>1</v>
      </c>
      <c r="K400">
        <v>1</v>
      </c>
      <c r="L400" t="s">
        <v>1192</v>
      </c>
      <c r="M400">
        <v>1</v>
      </c>
    </row>
    <row r="401" spans="1:13" x14ac:dyDescent="0.35">
      <c r="A401" t="s">
        <v>160</v>
      </c>
      <c r="B401">
        <v>781.8269871</v>
      </c>
      <c r="C401">
        <v>-0.96319172500000005</v>
      </c>
      <c r="D401">
        <v>0.14629608599999999</v>
      </c>
      <c r="E401" s="1">
        <v>2.84E-12</v>
      </c>
      <c r="F401" s="1">
        <v>2.5399999999999999E-9</v>
      </c>
      <c r="G401" t="s">
        <v>13</v>
      </c>
      <c r="H401" t="s">
        <v>161</v>
      </c>
      <c r="I401" t="s">
        <v>15</v>
      </c>
      <c r="J401">
        <v>1</v>
      </c>
      <c r="K401">
        <v>-1</v>
      </c>
      <c r="L401" t="s">
        <v>1192</v>
      </c>
    </row>
    <row r="402" spans="1:13" x14ac:dyDescent="0.35">
      <c r="A402" t="s">
        <v>1306</v>
      </c>
      <c r="B402">
        <v>243.2323288</v>
      </c>
      <c r="C402">
        <v>-0.75046517999999995</v>
      </c>
      <c r="D402">
        <v>0.22560460399999999</v>
      </c>
      <c r="E402" s="1">
        <v>4.6499999999999999E-5</v>
      </c>
      <c r="F402">
        <v>3.8961400000000002E-3</v>
      </c>
      <c r="G402" t="s">
        <v>13</v>
      </c>
      <c r="H402" t="s">
        <v>324</v>
      </c>
      <c r="I402" t="s">
        <v>15</v>
      </c>
      <c r="J402">
        <v>1</v>
      </c>
      <c r="K402">
        <v>-1</v>
      </c>
      <c r="L402" t="s">
        <v>1192</v>
      </c>
      <c r="M402">
        <v>1</v>
      </c>
    </row>
    <row r="403" spans="1:13" x14ac:dyDescent="0.35">
      <c r="A403" t="s">
        <v>1431</v>
      </c>
      <c r="B403">
        <v>227.73672379999999</v>
      </c>
      <c r="C403">
        <v>-0.488232679</v>
      </c>
      <c r="D403">
        <v>0.20505833600000001</v>
      </c>
      <c r="E403">
        <v>1.232485E-3</v>
      </c>
      <c r="F403">
        <v>4.0732774999999999E-2</v>
      </c>
      <c r="G403" t="s">
        <v>13</v>
      </c>
      <c r="H403" t="s">
        <v>1432</v>
      </c>
      <c r="I403" t="s">
        <v>15</v>
      </c>
      <c r="J403">
        <v>1</v>
      </c>
      <c r="K403">
        <v>-1</v>
      </c>
      <c r="L403" t="s">
        <v>1192</v>
      </c>
      <c r="M403">
        <v>1</v>
      </c>
    </row>
    <row r="404" spans="1:13" x14ac:dyDescent="0.35">
      <c r="A404" t="s">
        <v>1620</v>
      </c>
      <c r="B404">
        <v>140.36385229999999</v>
      </c>
      <c r="C404">
        <v>0.39753813300000002</v>
      </c>
      <c r="D404">
        <v>0.11742216</v>
      </c>
      <c r="E404" s="1">
        <v>8.6700000000000007E-5</v>
      </c>
      <c r="F404">
        <v>6.3587060000000004E-3</v>
      </c>
      <c r="G404" t="s">
        <v>13</v>
      </c>
      <c r="H404" t="s">
        <v>1621</v>
      </c>
      <c r="I404" t="s">
        <v>15</v>
      </c>
      <c r="J404">
        <v>1</v>
      </c>
      <c r="K404">
        <v>1</v>
      </c>
      <c r="L404" t="s">
        <v>1192</v>
      </c>
      <c r="M404">
        <v>1</v>
      </c>
    </row>
    <row r="405" spans="1:13" x14ac:dyDescent="0.35">
      <c r="A405" t="s">
        <v>1663</v>
      </c>
      <c r="B405">
        <v>53.1435514</v>
      </c>
      <c r="C405">
        <v>0.50564063100000001</v>
      </c>
      <c r="D405">
        <v>0.17392537</v>
      </c>
      <c r="E405">
        <v>2.8746099999999998E-4</v>
      </c>
      <c r="F405">
        <v>1.5506389000000001E-2</v>
      </c>
      <c r="G405" t="s">
        <v>13</v>
      </c>
      <c r="H405" t="s">
        <v>1664</v>
      </c>
      <c r="I405" t="s">
        <v>15</v>
      </c>
      <c r="J405">
        <v>1</v>
      </c>
      <c r="K405">
        <v>1</v>
      </c>
      <c r="L405" t="s">
        <v>1192</v>
      </c>
      <c r="M405">
        <v>1</v>
      </c>
    </row>
    <row r="406" spans="1:13" x14ac:dyDescent="0.35">
      <c r="A406" t="s">
        <v>1665</v>
      </c>
      <c r="B406">
        <v>84.845039999999997</v>
      </c>
      <c r="C406">
        <v>0.50629041900000005</v>
      </c>
      <c r="D406">
        <v>0.13240512800000001</v>
      </c>
      <c r="E406" s="1">
        <v>1.17E-5</v>
      </c>
      <c r="F406">
        <v>1.2970379999999999E-3</v>
      </c>
      <c r="G406" t="s">
        <v>13</v>
      </c>
      <c r="H406" t="s">
        <v>1666</v>
      </c>
      <c r="I406" t="s">
        <v>15</v>
      </c>
      <c r="J406">
        <v>1</v>
      </c>
      <c r="K406">
        <v>1</v>
      </c>
      <c r="L406" t="s">
        <v>1192</v>
      </c>
      <c r="M406">
        <v>1</v>
      </c>
    </row>
    <row r="407" spans="1:13" x14ac:dyDescent="0.35">
      <c r="A407" t="s">
        <v>150</v>
      </c>
      <c r="B407">
        <v>87.814214530000001</v>
      </c>
      <c r="C407">
        <v>-0.75662352700000002</v>
      </c>
      <c r="D407">
        <v>0.153378238</v>
      </c>
      <c r="E407" s="1">
        <v>5.2399999999999999E-8</v>
      </c>
      <c r="F407" s="1">
        <v>1.59E-5</v>
      </c>
      <c r="G407" t="s">
        <v>13</v>
      </c>
      <c r="H407" t="s">
        <v>151</v>
      </c>
      <c r="I407" t="s">
        <v>15</v>
      </c>
      <c r="J407">
        <v>1</v>
      </c>
      <c r="K407">
        <v>-1</v>
      </c>
      <c r="L407" t="s">
        <v>1192</v>
      </c>
    </row>
    <row r="408" spans="1:13" x14ac:dyDescent="0.35">
      <c r="A408" t="s">
        <v>1497</v>
      </c>
      <c r="B408">
        <v>59.716830790000003</v>
      </c>
      <c r="C408">
        <v>-0.42839207600000001</v>
      </c>
      <c r="D408">
        <v>0.148991332</v>
      </c>
      <c r="E408">
        <v>4.0053099999999998E-4</v>
      </c>
      <c r="F408">
        <v>1.952926E-2</v>
      </c>
      <c r="G408" t="s">
        <v>13</v>
      </c>
      <c r="H408" t="s">
        <v>1498</v>
      </c>
      <c r="I408" t="s">
        <v>15</v>
      </c>
      <c r="J408">
        <v>1</v>
      </c>
      <c r="K408">
        <v>-1</v>
      </c>
      <c r="L408" t="s">
        <v>1192</v>
      </c>
      <c r="M408">
        <v>1</v>
      </c>
    </row>
    <row r="409" spans="1:13" x14ac:dyDescent="0.35">
      <c r="A409" t="s">
        <v>866</v>
      </c>
      <c r="B409">
        <v>54.467621940000001</v>
      </c>
      <c r="C409">
        <v>2.1372622880000001</v>
      </c>
      <c r="D409">
        <v>0.21569434800000001</v>
      </c>
      <c r="E409" s="1">
        <v>2.2299999999999999E-24</v>
      </c>
      <c r="F409" s="1">
        <v>5.9899999999999999E-21</v>
      </c>
      <c r="G409" t="s">
        <v>13</v>
      </c>
      <c r="H409" t="s">
        <v>867</v>
      </c>
      <c r="I409" t="s">
        <v>15</v>
      </c>
      <c r="J409">
        <v>1</v>
      </c>
      <c r="K409">
        <v>1</v>
      </c>
      <c r="L409" t="s">
        <v>1192</v>
      </c>
    </row>
    <row r="410" spans="1:13" x14ac:dyDescent="0.35">
      <c r="A410" t="s">
        <v>795</v>
      </c>
      <c r="B410">
        <v>146.06380680000001</v>
      </c>
      <c r="C410">
        <v>1.1453800510000001</v>
      </c>
      <c r="D410">
        <v>0.16432993100000001</v>
      </c>
      <c r="E410" s="1">
        <v>1.7600000000000001E-13</v>
      </c>
      <c r="F410" s="1">
        <v>1.95E-10</v>
      </c>
      <c r="G410" t="s">
        <v>13</v>
      </c>
      <c r="H410" t="s">
        <v>796</v>
      </c>
      <c r="I410" t="s">
        <v>15</v>
      </c>
      <c r="J410">
        <v>1</v>
      </c>
      <c r="K410">
        <v>1</v>
      </c>
      <c r="L410" t="s">
        <v>1192</v>
      </c>
    </row>
    <row r="411" spans="1:13" x14ac:dyDescent="0.35">
      <c r="A411" t="s">
        <v>1523</v>
      </c>
      <c r="B411">
        <v>156.80445889999999</v>
      </c>
      <c r="C411">
        <v>-0.38610677999999998</v>
      </c>
      <c r="D411">
        <v>0.14409930800000001</v>
      </c>
      <c r="E411">
        <v>8.1254099999999996E-4</v>
      </c>
      <c r="F411">
        <v>3.1226657000000001E-2</v>
      </c>
      <c r="G411" t="s">
        <v>13</v>
      </c>
      <c r="H411" t="s">
        <v>1524</v>
      </c>
      <c r="I411" t="s">
        <v>15</v>
      </c>
      <c r="J411">
        <v>1</v>
      </c>
      <c r="K411">
        <v>-1</v>
      </c>
      <c r="L411" t="s">
        <v>1192</v>
      </c>
      <c r="M411">
        <v>1</v>
      </c>
    </row>
    <row r="412" spans="1:13" x14ac:dyDescent="0.35">
      <c r="A412" t="s">
        <v>1375</v>
      </c>
      <c r="B412">
        <v>187.32074</v>
      </c>
      <c r="C412">
        <v>-0.59335232199999999</v>
      </c>
      <c r="D412">
        <v>0.13770753899999999</v>
      </c>
      <c r="E412" s="1">
        <v>1.2500000000000001E-6</v>
      </c>
      <c r="F412">
        <v>2.16851E-4</v>
      </c>
      <c r="G412" t="s">
        <v>13</v>
      </c>
      <c r="H412" t="s">
        <v>1376</v>
      </c>
      <c r="I412" t="s">
        <v>15</v>
      </c>
      <c r="J412">
        <v>1</v>
      </c>
      <c r="K412">
        <v>-1</v>
      </c>
      <c r="L412" t="s">
        <v>1192</v>
      </c>
      <c r="M412">
        <v>1</v>
      </c>
    </row>
    <row r="413" spans="1:13" x14ac:dyDescent="0.35">
      <c r="A413" t="s">
        <v>1265</v>
      </c>
      <c r="B413">
        <v>60.035712570000001</v>
      </c>
      <c r="C413">
        <v>-0.98721109299999998</v>
      </c>
      <c r="D413">
        <v>0.16479467</v>
      </c>
      <c r="E413" s="1">
        <v>1.2899999999999999E-10</v>
      </c>
      <c r="F413" s="1">
        <v>7.3500000000000003E-8</v>
      </c>
      <c r="G413" t="s">
        <v>13</v>
      </c>
      <c r="H413" t="s">
        <v>1266</v>
      </c>
      <c r="I413" t="s">
        <v>15</v>
      </c>
      <c r="J413">
        <v>1</v>
      </c>
      <c r="K413">
        <v>-1</v>
      </c>
      <c r="L413" t="s">
        <v>1192</v>
      </c>
      <c r="M413">
        <v>1</v>
      </c>
    </row>
    <row r="414" spans="1:13" x14ac:dyDescent="0.35">
      <c r="A414" t="s">
        <v>1747</v>
      </c>
      <c r="B414">
        <v>33.627457990000003</v>
      </c>
      <c r="C414">
        <v>0.70214991999999998</v>
      </c>
      <c r="D414">
        <v>0.21930829099999999</v>
      </c>
      <c r="E414" s="1">
        <v>7.9699999999999999E-5</v>
      </c>
      <c r="F414">
        <v>6.0053550000000004E-3</v>
      </c>
      <c r="G414" t="s">
        <v>13</v>
      </c>
      <c r="H414" t="s">
        <v>1748</v>
      </c>
      <c r="I414" t="s">
        <v>15</v>
      </c>
      <c r="J414">
        <v>1</v>
      </c>
      <c r="K414">
        <v>1</v>
      </c>
      <c r="L414" t="s">
        <v>1192</v>
      </c>
      <c r="M414">
        <v>1</v>
      </c>
    </row>
    <row r="415" spans="1:13" x14ac:dyDescent="0.35">
      <c r="A415" t="s">
        <v>32</v>
      </c>
      <c r="B415">
        <v>16.81486683</v>
      </c>
      <c r="C415">
        <v>-1.9945631319999999</v>
      </c>
      <c r="D415">
        <v>0.56191033999999995</v>
      </c>
      <c r="E415" s="1">
        <v>1.5699999999999999E-5</v>
      </c>
      <c r="F415">
        <v>1.6793839999999999E-3</v>
      </c>
      <c r="G415" t="s">
        <v>13</v>
      </c>
      <c r="H415" t="s">
        <v>33</v>
      </c>
      <c r="I415" t="s">
        <v>15</v>
      </c>
      <c r="J415">
        <v>1</v>
      </c>
      <c r="K415">
        <v>-1</v>
      </c>
      <c r="L415" t="s">
        <v>1192</v>
      </c>
    </row>
    <row r="416" spans="1:13" x14ac:dyDescent="0.35">
      <c r="A416" t="s">
        <v>1695</v>
      </c>
      <c r="B416">
        <v>28.942905809999999</v>
      </c>
      <c r="C416">
        <v>0.57329082099999995</v>
      </c>
      <c r="D416">
        <v>0.18735254800000001</v>
      </c>
      <c r="E416">
        <v>1.5683599999999999E-4</v>
      </c>
      <c r="F416">
        <v>9.7811459999999992E-3</v>
      </c>
      <c r="G416" t="s">
        <v>13</v>
      </c>
      <c r="H416" t="s">
        <v>1696</v>
      </c>
      <c r="I416" t="s">
        <v>15</v>
      </c>
      <c r="J416">
        <v>1</v>
      </c>
      <c r="K416">
        <v>1</v>
      </c>
      <c r="L416" t="s">
        <v>1192</v>
      </c>
      <c r="M416">
        <v>1</v>
      </c>
    </row>
    <row r="417" spans="1:13" x14ac:dyDescent="0.35">
      <c r="A417" t="s">
        <v>1487</v>
      </c>
      <c r="B417">
        <v>488.48310650000002</v>
      </c>
      <c r="C417">
        <v>-0.43823406399999998</v>
      </c>
      <c r="D417">
        <v>0.123649129</v>
      </c>
      <c r="E417" s="1">
        <v>4.07E-5</v>
      </c>
      <c r="F417">
        <v>3.5497279999999998E-3</v>
      </c>
      <c r="G417" t="s">
        <v>13</v>
      </c>
      <c r="H417" t="s">
        <v>1488</v>
      </c>
      <c r="I417" t="s">
        <v>15</v>
      </c>
      <c r="J417">
        <v>1</v>
      </c>
      <c r="K417">
        <v>-1</v>
      </c>
      <c r="L417" t="s">
        <v>1192</v>
      </c>
      <c r="M417">
        <v>1</v>
      </c>
    </row>
    <row r="418" spans="1:13" x14ac:dyDescent="0.35">
      <c r="A418" t="s">
        <v>1551</v>
      </c>
      <c r="B418">
        <v>418.13674359999999</v>
      </c>
      <c r="C418">
        <v>-0.341099598</v>
      </c>
      <c r="D418">
        <v>9.3167666999999996E-2</v>
      </c>
      <c r="E418" s="1">
        <v>4.0500000000000002E-5</v>
      </c>
      <c r="F418">
        <v>3.5497279999999998E-3</v>
      </c>
      <c r="G418" t="s">
        <v>13</v>
      </c>
      <c r="H418" t="s">
        <v>1552</v>
      </c>
      <c r="I418" t="s">
        <v>15</v>
      </c>
      <c r="J418">
        <v>1</v>
      </c>
      <c r="K418">
        <v>-1</v>
      </c>
      <c r="L418" t="s">
        <v>1192</v>
      </c>
      <c r="M418">
        <v>1</v>
      </c>
    </row>
    <row r="419" spans="1:13" x14ac:dyDescent="0.35">
      <c r="A419" t="s">
        <v>1240</v>
      </c>
      <c r="B419">
        <v>9.6758829790000007</v>
      </c>
      <c r="C419">
        <v>-1.1728661039999999</v>
      </c>
      <c r="D419">
        <v>0.42674706099999998</v>
      </c>
      <c r="E419">
        <v>2.3373600000000001E-4</v>
      </c>
      <c r="F419">
        <v>1.3255865E-2</v>
      </c>
      <c r="G419" t="s">
        <v>13</v>
      </c>
      <c r="H419" t="s">
        <v>1241</v>
      </c>
      <c r="I419" t="s">
        <v>15</v>
      </c>
      <c r="J419">
        <v>1</v>
      </c>
      <c r="K419">
        <v>-1</v>
      </c>
      <c r="L419" t="s">
        <v>1192</v>
      </c>
      <c r="M419">
        <v>1</v>
      </c>
    </row>
    <row r="420" spans="1:13" x14ac:dyDescent="0.35">
      <c r="A420" t="s">
        <v>1821</v>
      </c>
      <c r="B420">
        <v>57.829580200000002</v>
      </c>
      <c r="C420">
        <v>1.3167071079999999</v>
      </c>
      <c r="D420">
        <v>0.553757414</v>
      </c>
      <c r="E420">
        <v>5.3835199999999997E-4</v>
      </c>
      <c r="F420">
        <v>2.3869288999999998E-2</v>
      </c>
      <c r="G420" t="s">
        <v>13</v>
      </c>
      <c r="H420" t="s">
        <v>1822</v>
      </c>
      <c r="I420" t="s">
        <v>15</v>
      </c>
      <c r="J420">
        <v>1</v>
      </c>
      <c r="K420">
        <v>1</v>
      </c>
      <c r="L420" t="s">
        <v>1192</v>
      </c>
      <c r="M420">
        <v>1</v>
      </c>
    </row>
    <row r="421" spans="1:13" x14ac:dyDescent="0.35">
      <c r="A421" t="s">
        <v>328</v>
      </c>
      <c r="B421">
        <v>27.83264161</v>
      </c>
      <c r="C421">
        <v>-1.948494312</v>
      </c>
      <c r="D421">
        <v>0.57726745499999998</v>
      </c>
      <c r="E421" s="1">
        <v>2.7100000000000001E-5</v>
      </c>
      <c r="F421">
        <v>2.6126180000000001E-3</v>
      </c>
      <c r="G421" t="s">
        <v>13</v>
      </c>
      <c r="H421" t="s">
        <v>143</v>
      </c>
      <c r="I421" t="s">
        <v>15</v>
      </c>
      <c r="J421">
        <v>1</v>
      </c>
      <c r="K421">
        <v>-1</v>
      </c>
      <c r="L421" t="s">
        <v>1192</v>
      </c>
    </row>
    <row r="422" spans="1:13" x14ac:dyDescent="0.35">
      <c r="A422" t="s">
        <v>142</v>
      </c>
      <c r="B422">
        <v>334.35138540000003</v>
      </c>
      <c r="C422">
        <v>-1.3162493260000001</v>
      </c>
      <c r="D422">
        <v>0.20512604000000001</v>
      </c>
      <c r="E422" s="1">
        <v>7.1600000000000002E-12</v>
      </c>
      <c r="F422" s="1">
        <v>5.1700000000000001E-9</v>
      </c>
      <c r="G422" t="s">
        <v>13</v>
      </c>
      <c r="H422" t="s">
        <v>143</v>
      </c>
      <c r="I422" t="s">
        <v>15</v>
      </c>
      <c r="J422">
        <v>1</v>
      </c>
      <c r="K422">
        <v>-1</v>
      </c>
      <c r="L422" t="s">
        <v>1192</v>
      </c>
    </row>
    <row r="423" spans="1:13" x14ac:dyDescent="0.35">
      <c r="A423" t="s">
        <v>1753</v>
      </c>
      <c r="B423">
        <v>29.71450381</v>
      </c>
      <c r="C423">
        <v>0.72795165699999997</v>
      </c>
      <c r="D423">
        <v>0.18155616699999999</v>
      </c>
      <c r="E423" s="1">
        <v>3.6600000000000001E-6</v>
      </c>
      <c r="F423">
        <v>5.36164E-4</v>
      </c>
      <c r="G423" t="s">
        <v>13</v>
      </c>
      <c r="H423" t="s">
        <v>1754</v>
      </c>
      <c r="I423" t="s">
        <v>15</v>
      </c>
      <c r="J423">
        <v>1</v>
      </c>
      <c r="K423">
        <v>1</v>
      </c>
      <c r="L423" t="s">
        <v>1192</v>
      </c>
      <c r="M423">
        <v>1</v>
      </c>
    </row>
    <row r="424" spans="1:13" x14ac:dyDescent="0.35">
      <c r="A424" t="s">
        <v>1681</v>
      </c>
      <c r="B424">
        <v>22.910737139999998</v>
      </c>
      <c r="C424">
        <v>0.55027019700000002</v>
      </c>
      <c r="D424">
        <v>0.252967261</v>
      </c>
      <c r="E424">
        <v>1.748353E-3</v>
      </c>
      <c r="F424">
        <v>4.9652160000000001E-2</v>
      </c>
      <c r="G424" t="s">
        <v>13</v>
      </c>
      <c r="H424" t="s">
        <v>1682</v>
      </c>
      <c r="I424" t="s">
        <v>15</v>
      </c>
      <c r="J424">
        <v>1</v>
      </c>
      <c r="K424">
        <v>1</v>
      </c>
      <c r="L424" t="s">
        <v>1192</v>
      </c>
      <c r="M424">
        <v>1</v>
      </c>
    </row>
    <row r="425" spans="1:13" x14ac:dyDescent="0.35">
      <c r="A425" t="s">
        <v>204</v>
      </c>
      <c r="B425">
        <v>508.97314649999998</v>
      </c>
      <c r="C425">
        <v>-0.446532015</v>
      </c>
      <c r="D425">
        <v>0.14179298600000001</v>
      </c>
      <c r="E425">
        <v>1.5648999999999999E-4</v>
      </c>
      <c r="F425">
        <v>9.7811459999999992E-3</v>
      </c>
      <c r="G425" t="s">
        <v>13</v>
      </c>
      <c r="H425" t="s">
        <v>205</v>
      </c>
      <c r="I425" t="s">
        <v>15</v>
      </c>
      <c r="J425">
        <v>1</v>
      </c>
      <c r="K425">
        <v>-1</v>
      </c>
      <c r="L425" t="s">
        <v>1192</v>
      </c>
    </row>
    <row r="426" spans="1:13" x14ac:dyDescent="0.35">
      <c r="A426" t="s">
        <v>1411</v>
      </c>
      <c r="B426">
        <v>664.91381390000004</v>
      </c>
      <c r="C426">
        <v>-0.533123503</v>
      </c>
      <c r="D426">
        <v>0.138550016</v>
      </c>
      <c r="E426" s="1">
        <v>9.7200000000000001E-6</v>
      </c>
      <c r="F426">
        <v>1.140762E-3</v>
      </c>
      <c r="G426" t="s">
        <v>13</v>
      </c>
      <c r="H426" t="s">
        <v>1412</v>
      </c>
      <c r="I426" t="s">
        <v>15</v>
      </c>
      <c r="J426">
        <v>1</v>
      </c>
      <c r="K426">
        <v>-1</v>
      </c>
      <c r="L426" t="s">
        <v>1192</v>
      </c>
      <c r="M426">
        <v>1</v>
      </c>
    </row>
    <row r="427" spans="1:13" x14ac:dyDescent="0.35">
      <c r="A427" t="s">
        <v>101</v>
      </c>
      <c r="B427">
        <v>58.483032209999998</v>
      </c>
      <c r="C427">
        <v>-1.138045411</v>
      </c>
      <c r="D427">
        <v>0.26051830199999998</v>
      </c>
      <c r="E427" s="1">
        <v>6.0399999999999996E-7</v>
      </c>
      <c r="F427">
        <v>1.1677500000000001E-4</v>
      </c>
      <c r="G427" t="s">
        <v>13</v>
      </c>
      <c r="H427" t="s">
        <v>102</v>
      </c>
      <c r="I427" t="s">
        <v>15</v>
      </c>
      <c r="J427">
        <v>1</v>
      </c>
      <c r="K427">
        <v>-1</v>
      </c>
      <c r="L427" t="s">
        <v>1192</v>
      </c>
    </row>
    <row r="428" spans="1:13" x14ac:dyDescent="0.35">
      <c r="A428" t="s">
        <v>1292</v>
      </c>
      <c r="B428">
        <v>21.902554599999998</v>
      </c>
      <c r="C428">
        <v>-0.77889644099999999</v>
      </c>
      <c r="D428">
        <v>0.362809938</v>
      </c>
      <c r="E428">
        <v>1.2224E-3</v>
      </c>
      <c r="F428">
        <v>4.0613977000000002E-2</v>
      </c>
      <c r="G428" t="s">
        <v>13</v>
      </c>
      <c r="H428" t="s">
        <v>1293</v>
      </c>
      <c r="I428" t="s">
        <v>15</v>
      </c>
      <c r="J428">
        <v>1</v>
      </c>
      <c r="K428">
        <v>-1</v>
      </c>
      <c r="L428" t="s">
        <v>1192</v>
      </c>
      <c r="M428">
        <v>1</v>
      </c>
    </row>
    <row r="429" spans="1:13" x14ac:dyDescent="0.35">
      <c r="A429" t="s">
        <v>1786</v>
      </c>
      <c r="B429">
        <v>28.05575666</v>
      </c>
      <c r="C429">
        <v>0.85473337699999996</v>
      </c>
      <c r="D429">
        <v>0.25501233899999998</v>
      </c>
      <c r="E429" s="1">
        <v>4.1100000000000003E-5</v>
      </c>
      <c r="F429">
        <v>3.5760399999999999E-3</v>
      </c>
      <c r="G429" t="s">
        <v>13</v>
      </c>
      <c r="H429" t="s">
        <v>1787</v>
      </c>
      <c r="I429" t="s">
        <v>15</v>
      </c>
      <c r="J429">
        <v>1</v>
      </c>
      <c r="K429">
        <v>1</v>
      </c>
      <c r="L429" t="s">
        <v>1192</v>
      </c>
      <c r="M429">
        <v>1</v>
      </c>
    </row>
    <row r="430" spans="1:13" x14ac:dyDescent="0.35">
      <c r="A430" t="s">
        <v>1633</v>
      </c>
      <c r="B430">
        <v>110.87896430000001</v>
      </c>
      <c r="C430">
        <v>0.43490352999999998</v>
      </c>
      <c r="D430">
        <v>0.115134897</v>
      </c>
      <c r="E430" s="1">
        <v>1.6900000000000001E-5</v>
      </c>
      <c r="F430">
        <v>1.78611E-3</v>
      </c>
      <c r="G430" t="s">
        <v>13</v>
      </c>
      <c r="H430" t="s">
        <v>1634</v>
      </c>
      <c r="I430" t="s">
        <v>15</v>
      </c>
      <c r="J430">
        <v>1</v>
      </c>
      <c r="K430">
        <v>1</v>
      </c>
      <c r="L430" t="s">
        <v>1192</v>
      </c>
      <c r="M430">
        <v>1</v>
      </c>
    </row>
    <row r="431" spans="1:13" x14ac:dyDescent="0.35">
      <c r="A431" t="s">
        <v>1714</v>
      </c>
      <c r="B431">
        <v>59.560273209999998</v>
      </c>
      <c r="C431">
        <v>0.61850323699999998</v>
      </c>
      <c r="D431">
        <v>0.22180775799999999</v>
      </c>
      <c r="E431">
        <v>3.1761700000000002E-4</v>
      </c>
      <c r="F431">
        <v>1.6425078999999999E-2</v>
      </c>
      <c r="G431" t="s">
        <v>13</v>
      </c>
      <c r="H431" t="s">
        <v>1715</v>
      </c>
      <c r="I431" t="s">
        <v>15</v>
      </c>
      <c r="J431">
        <v>1</v>
      </c>
      <c r="K431">
        <v>1</v>
      </c>
      <c r="L431" t="s">
        <v>1192</v>
      </c>
      <c r="M431">
        <v>1</v>
      </c>
    </row>
    <row r="432" spans="1:13" x14ac:dyDescent="0.35">
      <c r="A432" t="s">
        <v>1531</v>
      </c>
      <c r="B432">
        <v>482.37636600000002</v>
      </c>
      <c r="C432">
        <v>-0.36785835099999997</v>
      </c>
      <c r="D432">
        <v>0.150140466</v>
      </c>
      <c r="E432">
        <v>1.6758330000000001E-3</v>
      </c>
      <c r="F432">
        <v>4.8985215999999998E-2</v>
      </c>
      <c r="G432" t="s">
        <v>13</v>
      </c>
      <c r="H432" t="s">
        <v>1532</v>
      </c>
      <c r="I432" t="s">
        <v>15</v>
      </c>
      <c r="J432">
        <v>1</v>
      </c>
      <c r="K432">
        <v>-1</v>
      </c>
      <c r="L432" t="s">
        <v>1192</v>
      </c>
      <c r="M432">
        <v>1</v>
      </c>
    </row>
    <row r="433" spans="1:13" x14ac:dyDescent="0.35">
      <c r="A433" t="s">
        <v>1608</v>
      </c>
      <c r="B433">
        <v>552.70561099999998</v>
      </c>
      <c r="C433">
        <v>0.34763609899999998</v>
      </c>
      <c r="D433">
        <v>9.1747024999999996E-2</v>
      </c>
      <c r="E433" s="1">
        <v>2.3799999999999999E-5</v>
      </c>
      <c r="F433">
        <v>2.3236400000000001E-3</v>
      </c>
      <c r="G433" t="s">
        <v>13</v>
      </c>
      <c r="H433" t="s">
        <v>1609</v>
      </c>
      <c r="I433" t="s">
        <v>15</v>
      </c>
      <c r="J433">
        <v>1</v>
      </c>
      <c r="K433">
        <v>1</v>
      </c>
      <c r="L433" t="s">
        <v>1192</v>
      </c>
      <c r="M433">
        <v>1</v>
      </c>
    </row>
    <row r="434" spans="1:13" x14ac:dyDescent="0.35">
      <c r="A434" t="s">
        <v>1760</v>
      </c>
      <c r="B434">
        <v>31.205556659999999</v>
      </c>
      <c r="C434">
        <v>0.73779677099999996</v>
      </c>
      <c r="D434">
        <v>0.239640778</v>
      </c>
      <c r="E434">
        <v>1.0787E-4</v>
      </c>
      <c r="F434">
        <v>7.4997609999999998E-3</v>
      </c>
      <c r="G434" t="s">
        <v>13</v>
      </c>
      <c r="H434" t="s">
        <v>1761</v>
      </c>
      <c r="I434" t="s">
        <v>15</v>
      </c>
      <c r="J434">
        <v>1</v>
      </c>
      <c r="K434">
        <v>1</v>
      </c>
      <c r="L434" t="s">
        <v>1192</v>
      </c>
      <c r="M434">
        <v>1</v>
      </c>
    </row>
    <row r="435" spans="1:13" x14ac:dyDescent="0.35">
      <c r="A435" t="s">
        <v>1193</v>
      </c>
      <c r="B435">
        <v>96.465189080000002</v>
      </c>
      <c r="C435">
        <v>-3.452314731</v>
      </c>
      <c r="D435">
        <v>0.75206198800000001</v>
      </c>
      <c r="E435" s="1">
        <v>1.61E-7</v>
      </c>
      <c r="F435" s="1">
        <v>4.0299999999999997E-5</v>
      </c>
      <c r="G435" t="s">
        <v>13</v>
      </c>
      <c r="H435" t="s">
        <v>1194</v>
      </c>
      <c r="I435" t="s">
        <v>15</v>
      </c>
      <c r="J435">
        <v>1</v>
      </c>
      <c r="K435">
        <v>-1</v>
      </c>
      <c r="L435" t="s">
        <v>1192</v>
      </c>
      <c r="M435">
        <v>1</v>
      </c>
    </row>
    <row r="436" spans="1:13" x14ac:dyDescent="0.35">
      <c r="A436" t="s">
        <v>1467</v>
      </c>
      <c r="B436">
        <v>102.54526079999999</v>
      </c>
      <c r="C436">
        <v>-0.458671416</v>
      </c>
      <c r="D436">
        <v>0.19923953</v>
      </c>
      <c r="E436">
        <v>1.664932E-3</v>
      </c>
      <c r="F436">
        <v>4.8910945999999997E-2</v>
      </c>
      <c r="G436" t="s">
        <v>13</v>
      </c>
      <c r="H436" t="s">
        <v>1468</v>
      </c>
      <c r="I436" t="s">
        <v>15</v>
      </c>
      <c r="J436">
        <v>1</v>
      </c>
      <c r="K436">
        <v>-1</v>
      </c>
      <c r="L436" t="s">
        <v>1192</v>
      </c>
      <c r="M436">
        <v>1</v>
      </c>
    </row>
    <row r="437" spans="1:13" x14ac:dyDescent="0.35">
      <c r="A437" t="s">
        <v>1451</v>
      </c>
      <c r="B437">
        <v>58.815074180000003</v>
      </c>
      <c r="C437">
        <v>-0.469211871</v>
      </c>
      <c r="D437">
        <v>0.17295866900000001</v>
      </c>
      <c r="E437">
        <v>5.5807999999999997E-4</v>
      </c>
      <c r="F437">
        <v>2.4477303999999998E-2</v>
      </c>
      <c r="G437" t="s">
        <v>13</v>
      </c>
      <c r="H437" t="s">
        <v>1452</v>
      </c>
      <c r="I437" t="s">
        <v>15</v>
      </c>
      <c r="J437">
        <v>1</v>
      </c>
      <c r="K437">
        <v>-1</v>
      </c>
      <c r="L437" t="s">
        <v>1192</v>
      </c>
      <c r="M437">
        <v>1</v>
      </c>
    </row>
    <row r="438" spans="1:13" x14ac:dyDescent="0.35">
      <c r="A438" t="s">
        <v>1691</v>
      </c>
      <c r="B438">
        <v>29.919686039999998</v>
      </c>
      <c r="C438">
        <v>0.56927052199999995</v>
      </c>
      <c r="D438">
        <v>0.25351649100000001</v>
      </c>
      <c r="E438">
        <v>1.4069639999999999E-3</v>
      </c>
      <c r="F438">
        <v>4.4019226000000002E-2</v>
      </c>
      <c r="G438" t="s">
        <v>13</v>
      </c>
      <c r="H438" t="s">
        <v>1692</v>
      </c>
      <c r="I438" t="s">
        <v>15</v>
      </c>
      <c r="J438">
        <v>1</v>
      </c>
      <c r="K438">
        <v>1</v>
      </c>
      <c r="L438" t="s">
        <v>1192</v>
      </c>
      <c r="M438">
        <v>1</v>
      </c>
    </row>
    <row r="439" spans="1:13" x14ac:dyDescent="0.35">
      <c r="A439" t="s">
        <v>212</v>
      </c>
      <c r="B439">
        <v>85.999247179999998</v>
      </c>
      <c r="C439">
        <v>-0.52846849600000001</v>
      </c>
      <c r="D439">
        <v>0.20203230699999999</v>
      </c>
      <c r="E439">
        <v>6.2211099999999995E-4</v>
      </c>
      <c r="F439">
        <v>2.6361762E-2</v>
      </c>
      <c r="G439" t="s">
        <v>13</v>
      </c>
      <c r="H439" t="s">
        <v>213</v>
      </c>
      <c r="I439" t="s">
        <v>15</v>
      </c>
      <c r="J439">
        <v>1</v>
      </c>
      <c r="K439">
        <v>-1</v>
      </c>
      <c r="L439" t="s">
        <v>1192</v>
      </c>
    </row>
    <row r="440" spans="1:13" x14ac:dyDescent="0.35">
      <c r="A440" t="s">
        <v>1731</v>
      </c>
      <c r="B440">
        <v>130.27833699999999</v>
      </c>
      <c r="C440">
        <v>0.67619853100000005</v>
      </c>
      <c r="D440">
        <v>0.112709288</v>
      </c>
      <c r="E440" s="1">
        <v>1.41E-10</v>
      </c>
      <c r="F440" s="1">
        <v>7.7900000000000003E-8</v>
      </c>
      <c r="G440" t="s">
        <v>13</v>
      </c>
      <c r="H440" t="s">
        <v>1732</v>
      </c>
      <c r="I440" t="s">
        <v>15</v>
      </c>
      <c r="J440">
        <v>1</v>
      </c>
      <c r="K440">
        <v>1</v>
      </c>
      <c r="L440" t="s">
        <v>1192</v>
      </c>
      <c r="M440">
        <v>1</v>
      </c>
    </row>
    <row r="441" spans="1:13" x14ac:dyDescent="0.35">
      <c r="A441" t="s">
        <v>1749</v>
      </c>
      <c r="B441">
        <v>26.81099867</v>
      </c>
      <c r="C441">
        <v>0.70499735100000005</v>
      </c>
      <c r="D441">
        <v>0.24406818499999999</v>
      </c>
      <c r="E441">
        <v>2.1435000000000001E-4</v>
      </c>
      <c r="F441">
        <v>1.2535108E-2</v>
      </c>
      <c r="G441" t="s">
        <v>13</v>
      </c>
      <c r="H441" t="s">
        <v>1750</v>
      </c>
      <c r="I441" t="s">
        <v>15</v>
      </c>
      <c r="J441">
        <v>1</v>
      </c>
      <c r="K441">
        <v>1</v>
      </c>
      <c r="L441" t="s">
        <v>1192</v>
      </c>
      <c r="M441">
        <v>1</v>
      </c>
    </row>
    <row r="442" spans="1:13" x14ac:dyDescent="0.35">
      <c r="A442" t="s">
        <v>1770</v>
      </c>
      <c r="B442">
        <v>33.772285459999999</v>
      </c>
      <c r="C442">
        <v>0.75250371100000002</v>
      </c>
      <c r="D442">
        <v>0.159693906</v>
      </c>
      <c r="E442" s="1">
        <v>1.5900000000000001E-7</v>
      </c>
      <c r="F442" s="1">
        <v>4.0299999999999997E-5</v>
      </c>
      <c r="G442" t="s">
        <v>13</v>
      </c>
      <c r="H442" t="s">
        <v>1771</v>
      </c>
      <c r="I442" t="s">
        <v>15</v>
      </c>
      <c r="J442">
        <v>1</v>
      </c>
      <c r="K442">
        <v>1</v>
      </c>
      <c r="L442" t="s">
        <v>1192</v>
      </c>
      <c r="M442">
        <v>1</v>
      </c>
    </row>
    <row r="443" spans="1:13" x14ac:dyDescent="0.35">
      <c r="A443" t="s">
        <v>1600</v>
      </c>
      <c r="B443">
        <v>230.73568159999999</v>
      </c>
      <c r="C443">
        <v>0.29797791699999998</v>
      </c>
      <c r="D443">
        <v>0.114808962</v>
      </c>
      <c r="E443">
        <v>1.714087E-3</v>
      </c>
      <c r="F443">
        <v>4.9275396999999999E-2</v>
      </c>
      <c r="G443" t="s">
        <v>13</v>
      </c>
      <c r="H443" t="s">
        <v>1601</v>
      </c>
      <c r="I443" t="s">
        <v>15</v>
      </c>
      <c r="J443">
        <v>1</v>
      </c>
      <c r="K443">
        <v>1</v>
      </c>
      <c r="L443" t="s">
        <v>1192</v>
      </c>
      <c r="M443">
        <v>1</v>
      </c>
    </row>
    <row r="444" spans="1:13" x14ac:dyDescent="0.35">
      <c r="A444" t="s">
        <v>1285</v>
      </c>
      <c r="B444">
        <v>22.356661389999999</v>
      </c>
      <c r="C444">
        <v>-0.80070872199999998</v>
      </c>
      <c r="D444">
        <v>0.324511359</v>
      </c>
      <c r="E444">
        <v>5.7635599999999998E-4</v>
      </c>
      <c r="F444">
        <v>2.5044813999999999E-2</v>
      </c>
      <c r="G444" t="s">
        <v>13</v>
      </c>
      <c r="H444" t="s">
        <v>1286</v>
      </c>
      <c r="I444" t="s">
        <v>15</v>
      </c>
      <c r="J444">
        <v>1</v>
      </c>
      <c r="K444">
        <v>-1</v>
      </c>
      <c r="L444" t="s">
        <v>1192</v>
      </c>
      <c r="M444">
        <v>1</v>
      </c>
    </row>
    <row r="445" spans="1:13" x14ac:dyDescent="0.35">
      <c r="A445" t="s">
        <v>1602</v>
      </c>
      <c r="B445">
        <v>2437.445577</v>
      </c>
      <c r="C445">
        <v>0.31992282399999999</v>
      </c>
      <c r="D445">
        <v>0.12519417899999999</v>
      </c>
      <c r="E445">
        <v>1.664298E-3</v>
      </c>
      <c r="F445">
        <v>4.8910945999999997E-2</v>
      </c>
      <c r="G445" t="s">
        <v>13</v>
      </c>
      <c r="H445" t="s">
        <v>1603</v>
      </c>
      <c r="I445" t="s">
        <v>15</v>
      </c>
      <c r="J445">
        <v>1</v>
      </c>
      <c r="K445">
        <v>1</v>
      </c>
      <c r="L445" t="s">
        <v>1192</v>
      </c>
      <c r="M445">
        <v>1</v>
      </c>
    </row>
    <row r="446" spans="1:13" x14ac:dyDescent="0.35">
      <c r="A446" t="s">
        <v>432</v>
      </c>
      <c r="B446">
        <v>138.2819911</v>
      </c>
      <c r="C446">
        <v>0.70356468900000002</v>
      </c>
      <c r="D446">
        <v>0.176168622</v>
      </c>
      <c r="E446" s="1">
        <v>4.1500000000000001E-6</v>
      </c>
      <c r="F446">
        <v>5.9508800000000002E-4</v>
      </c>
      <c r="G446" t="s">
        <v>13</v>
      </c>
      <c r="H446" t="s">
        <v>433</v>
      </c>
      <c r="I446" t="s">
        <v>15</v>
      </c>
      <c r="J446">
        <v>1</v>
      </c>
      <c r="K446">
        <v>1</v>
      </c>
      <c r="L446" t="s">
        <v>1192</v>
      </c>
    </row>
    <row r="447" spans="1:13" x14ac:dyDescent="0.35">
      <c r="A447" t="s">
        <v>1622</v>
      </c>
      <c r="B447">
        <v>189.68915820000001</v>
      </c>
      <c r="C447">
        <v>0.404338211</v>
      </c>
      <c r="D447">
        <v>0.10984427300000001</v>
      </c>
      <c r="E447" s="1">
        <v>2.8200000000000001E-5</v>
      </c>
      <c r="F447">
        <v>2.6625770000000002E-3</v>
      </c>
      <c r="G447" t="s">
        <v>13</v>
      </c>
      <c r="H447" t="s">
        <v>1623</v>
      </c>
      <c r="I447" t="s">
        <v>15</v>
      </c>
      <c r="J447">
        <v>1</v>
      </c>
      <c r="K447">
        <v>1</v>
      </c>
      <c r="L447" t="s">
        <v>1192</v>
      </c>
      <c r="M447">
        <v>1</v>
      </c>
    </row>
    <row r="448" spans="1:13" x14ac:dyDescent="0.35">
      <c r="A448" t="s">
        <v>1340</v>
      </c>
      <c r="B448">
        <v>26.072918009999999</v>
      </c>
      <c r="C448">
        <v>-0.650745676</v>
      </c>
      <c r="D448">
        <v>0.26489722399999999</v>
      </c>
      <c r="E448">
        <v>7.5014299999999999E-4</v>
      </c>
      <c r="F448">
        <v>2.9834090000000001E-2</v>
      </c>
      <c r="G448" t="s">
        <v>13</v>
      </c>
      <c r="H448" t="s">
        <v>1341</v>
      </c>
      <c r="I448" t="s">
        <v>15</v>
      </c>
      <c r="J448">
        <v>1</v>
      </c>
      <c r="K448">
        <v>-1</v>
      </c>
      <c r="L448" t="s">
        <v>1192</v>
      </c>
      <c r="M448">
        <v>1</v>
      </c>
    </row>
    <row r="449" spans="1:13" x14ac:dyDescent="0.35">
      <c r="A449" t="s">
        <v>476</v>
      </c>
      <c r="B449">
        <v>276.42363820000003</v>
      </c>
      <c r="C449">
        <v>1.026983161</v>
      </c>
      <c r="D449">
        <v>0.183116167</v>
      </c>
      <c r="E449" s="1">
        <v>1.1200000000000001E-9</v>
      </c>
      <c r="F449" s="1">
        <v>5.2699999999999999E-7</v>
      </c>
      <c r="G449" t="s">
        <v>13</v>
      </c>
      <c r="H449" t="s">
        <v>477</v>
      </c>
      <c r="I449" t="s">
        <v>15</v>
      </c>
      <c r="J449">
        <v>1</v>
      </c>
      <c r="K449">
        <v>1</v>
      </c>
      <c r="L449" t="s">
        <v>1192</v>
      </c>
    </row>
    <row r="450" spans="1:13" x14ac:dyDescent="0.35">
      <c r="A450" t="s">
        <v>586</v>
      </c>
      <c r="B450">
        <v>103.2476377</v>
      </c>
      <c r="C450">
        <v>0.53411405300000003</v>
      </c>
      <c r="D450">
        <v>0.21503066200000001</v>
      </c>
      <c r="E450">
        <v>8.6034800000000004E-4</v>
      </c>
      <c r="F450">
        <v>3.2561395999999999E-2</v>
      </c>
      <c r="G450" t="s">
        <v>13</v>
      </c>
      <c r="H450" t="s">
        <v>587</v>
      </c>
      <c r="I450" t="s">
        <v>15</v>
      </c>
      <c r="J450">
        <v>1</v>
      </c>
      <c r="K450">
        <v>1</v>
      </c>
      <c r="L450" t="s">
        <v>1192</v>
      </c>
    </row>
    <row r="451" spans="1:13" x14ac:dyDescent="0.35">
      <c r="A451" t="s">
        <v>1735</v>
      </c>
      <c r="B451">
        <v>12.0991234</v>
      </c>
      <c r="C451">
        <v>0.67985208200000002</v>
      </c>
      <c r="D451">
        <v>0.33087917500000003</v>
      </c>
      <c r="E451">
        <v>1.7687759999999999E-3</v>
      </c>
      <c r="F451">
        <v>4.9930032999999999E-2</v>
      </c>
      <c r="G451" t="s">
        <v>13</v>
      </c>
      <c r="H451" t="s">
        <v>1736</v>
      </c>
      <c r="I451" t="s">
        <v>15</v>
      </c>
      <c r="J451">
        <v>1</v>
      </c>
      <c r="K451">
        <v>1</v>
      </c>
      <c r="L451" t="s">
        <v>1192</v>
      </c>
      <c r="M451">
        <v>1</v>
      </c>
    </row>
    <row r="452" spans="1:13" x14ac:dyDescent="0.35">
      <c r="A452" t="s">
        <v>1627</v>
      </c>
      <c r="B452">
        <v>123.9035542</v>
      </c>
      <c r="C452">
        <v>0.421127692</v>
      </c>
      <c r="D452">
        <v>0.13135344199999999</v>
      </c>
      <c r="E452">
        <v>1.4460300000000001E-4</v>
      </c>
      <c r="F452">
        <v>9.2644519999999994E-3</v>
      </c>
      <c r="G452" t="s">
        <v>13</v>
      </c>
      <c r="H452" t="s">
        <v>1628</v>
      </c>
      <c r="I452" t="s">
        <v>15</v>
      </c>
      <c r="J452">
        <v>1</v>
      </c>
      <c r="K452">
        <v>1</v>
      </c>
      <c r="L452" t="s">
        <v>1192</v>
      </c>
      <c r="M452">
        <v>1</v>
      </c>
    </row>
    <row r="453" spans="1:13" x14ac:dyDescent="0.35">
      <c r="A453" t="s">
        <v>1447</v>
      </c>
      <c r="B453">
        <v>38.625299980000001</v>
      </c>
      <c r="C453">
        <v>-0.47266600600000003</v>
      </c>
      <c r="D453">
        <v>0.174991015</v>
      </c>
      <c r="E453">
        <v>5.9099100000000002E-4</v>
      </c>
      <c r="F453">
        <v>2.5524112000000002E-2</v>
      </c>
      <c r="G453" t="s">
        <v>13</v>
      </c>
      <c r="H453" t="s">
        <v>1448</v>
      </c>
      <c r="I453" t="s">
        <v>15</v>
      </c>
      <c r="J453">
        <v>1</v>
      </c>
      <c r="K453">
        <v>-1</v>
      </c>
      <c r="L453" t="s">
        <v>1192</v>
      </c>
      <c r="M453">
        <v>1</v>
      </c>
    </row>
    <row r="454" spans="1:13" x14ac:dyDescent="0.35">
      <c r="A454" t="s">
        <v>1835</v>
      </c>
      <c r="B454">
        <v>42.161283699999998</v>
      </c>
      <c r="C454">
        <v>2.0904257309999998</v>
      </c>
      <c r="D454">
        <v>0.76954606400000003</v>
      </c>
      <c r="E454">
        <v>1.9831499999999999E-4</v>
      </c>
      <c r="F454">
        <v>1.1893849E-2</v>
      </c>
      <c r="G454" t="s">
        <v>13</v>
      </c>
      <c r="H454" t="s">
        <v>1836</v>
      </c>
      <c r="I454" t="s">
        <v>15</v>
      </c>
      <c r="J454">
        <v>1</v>
      </c>
      <c r="K454">
        <v>1</v>
      </c>
      <c r="L454" t="s">
        <v>1192</v>
      </c>
      <c r="M454">
        <v>1</v>
      </c>
    </row>
    <row r="455" spans="1:13" x14ac:dyDescent="0.35">
      <c r="A455" t="s">
        <v>1837</v>
      </c>
      <c r="B455">
        <v>150.8614528</v>
      </c>
      <c r="C455">
        <v>2.123814764</v>
      </c>
      <c r="D455">
        <v>0.689595187</v>
      </c>
      <c r="E455" s="1">
        <v>6.8100000000000002E-5</v>
      </c>
      <c r="F455">
        <v>5.3276909999999999E-3</v>
      </c>
      <c r="G455" t="s">
        <v>13</v>
      </c>
      <c r="H455" t="s">
        <v>1838</v>
      </c>
      <c r="I455" t="s">
        <v>15</v>
      </c>
      <c r="J455">
        <v>1</v>
      </c>
      <c r="K455">
        <v>1</v>
      </c>
      <c r="L455" t="s">
        <v>1192</v>
      </c>
      <c r="M455">
        <v>1</v>
      </c>
    </row>
    <row r="456" spans="1:13" x14ac:dyDescent="0.35">
      <c r="A456" t="s">
        <v>1453</v>
      </c>
      <c r="B456">
        <v>222.43801629999999</v>
      </c>
      <c r="C456">
        <v>-0.46910932999999999</v>
      </c>
      <c r="D456">
        <v>0.19401496800000001</v>
      </c>
      <c r="E456">
        <v>1.208775E-3</v>
      </c>
      <c r="F456">
        <v>4.0447625000000001E-2</v>
      </c>
      <c r="G456" t="s">
        <v>13</v>
      </c>
      <c r="H456" t="s">
        <v>1454</v>
      </c>
      <c r="I456" t="s">
        <v>15</v>
      </c>
      <c r="J456">
        <v>1</v>
      </c>
      <c r="K456">
        <v>-1</v>
      </c>
      <c r="L456" t="s">
        <v>1192</v>
      </c>
      <c r="M456">
        <v>1</v>
      </c>
    </row>
    <row r="457" spans="1:13" x14ac:dyDescent="0.35">
      <c r="A457" t="s">
        <v>1314</v>
      </c>
      <c r="B457">
        <v>25.311284140000001</v>
      </c>
      <c r="C457">
        <v>-0.72034098499999999</v>
      </c>
      <c r="D457">
        <v>0.227760727</v>
      </c>
      <c r="E457" s="1">
        <v>8.8200000000000003E-5</v>
      </c>
      <c r="F457">
        <v>6.4151360000000001E-3</v>
      </c>
      <c r="G457" t="s">
        <v>13</v>
      </c>
      <c r="H457" t="s">
        <v>1315</v>
      </c>
      <c r="I457" t="s">
        <v>15</v>
      </c>
      <c r="J457">
        <v>1</v>
      </c>
      <c r="K457">
        <v>-1</v>
      </c>
      <c r="L457" t="s">
        <v>1192</v>
      </c>
      <c r="M457">
        <v>1</v>
      </c>
    </row>
    <row r="458" spans="1:13" x14ac:dyDescent="0.35">
      <c r="A458" t="s">
        <v>1284</v>
      </c>
      <c r="B458">
        <v>367.70691390000002</v>
      </c>
      <c r="C458">
        <v>-0.80545828399999997</v>
      </c>
      <c r="D458">
        <v>0.203694246</v>
      </c>
      <c r="E458" s="1">
        <v>4.25E-6</v>
      </c>
      <c r="F458">
        <v>6.0044600000000003E-4</v>
      </c>
      <c r="G458" t="s">
        <v>13</v>
      </c>
      <c r="H458" t="s">
        <v>781</v>
      </c>
      <c r="I458" t="s">
        <v>15</v>
      </c>
      <c r="J458">
        <v>1</v>
      </c>
      <c r="K458">
        <v>-1</v>
      </c>
      <c r="L458" t="s">
        <v>1192</v>
      </c>
      <c r="M458">
        <v>1</v>
      </c>
    </row>
    <row r="459" spans="1:13" x14ac:dyDescent="0.35">
      <c r="A459" t="s">
        <v>780</v>
      </c>
      <c r="B459">
        <v>1346.554472</v>
      </c>
      <c r="C459">
        <v>0.95365558399999995</v>
      </c>
      <c r="D459">
        <v>0.16097550899999999</v>
      </c>
      <c r="E459" s="1">
        <v>1.8E-10</v>
      </c>
      <c r="F459" s="1">
        <v>9.6400000000000003E-8</v>
      </c>
      <c r="G459" t="s">
        <v>13</v>
      </c>
      <c r="H459" t="s">
        <v>781</v>
      </c>
      <c r="I459" t="s">
        <v>15</v>
      </c>
      <c r="J459">
        <v>1</v>
      </c>
      <c r="K459">
        <v>1</v>
      </c>
      <c r="L459" t="s">
        <v>1192</v>
      </c>
    </row>
    <row r="460" spans="1:13" x14ac:dyDescent="0.35">
      <c r="A460" t="s">
        <v>1469</v>
      </c>
      <c r="B460">
        <v>32.566195550000003</v>
      </c>
      <c r="C460">
        <v>-0.45850111199999999</v>
      </c>
      <c r="D460">
        <v>0.188932038</v>
      </c>
      <c r="E460">
        <v>1.2458700000000001E-3</v>
      </c>
      <c r="F460">
        <v>4.0906339999999999E-2</v>
      </c>
      <c r="G460" t="s">
        <v>13</v>
      </c>
      <c r="H460" t="s">
        <v>1470</v>
      </c>
      <c r="I460" t="s">
        <v>15</v>
      </c>
      <c r="J460">
        <v>1</v>
      </c>
      <c r="K460">
        <v>-1</v>
      </c>
      <c r="L460" t="s">
        <v>1192</v>
      </c>
      <c r="M460">
        <v>1</v>
      </c>
    </row>
    <row r="461" spans="1:13" x14ac:dyDescent="0.35">
      <c r="A461" t="s">
        <v>1363</v>
      </c>
      <c r="B461">
        <v>248.6576469</v>
      </c>
      <c r="C461">
        <v>-0.613353853</v>
      </c>
      <c r="D461">
        <v>0.16123243100000001</v>
      </c>
      <c r="E461" s="1">
        <v>1.0200000000000001E-5</v>
      </c>
      <c r="F461">
        <v>1.169083E-3</v>
      </c>
      <c r="G461" t="s">
        <v>13</v>
      </c>
      <c r="H461" t="s">
        <v>1364</v>
      </c>
      <c r="I461" t="s">
        <v>15</v>
      </c>
      <c r="J461">
        <v>1</v>
      </c>
      <c r="K461">
        <v>-1</v>
      </c>
      <c r="L461" t="s">
        <v>1192</v>
      </c>
      <c r="M461">
        <v>1</v>
      </c>
    </row>
    <row r="462" spans="1:13" x14ac:dyDescent="0.35">
      <c r="A462" t="s">
        <v>1743</v>
      </c>
      <c r="B462">
        <v>216.9675014</v>
      </c>
      <c r="C462">
        <v>0.68667600299999998</v>
      </c>
      <c r="D462">
        <v>0.13821735399999999</v>
      </c>
      <c r="E462" s="1">
        <v>4.6900000000000003E-8</v>
      </c>
      <c r="F462" s="1">
        <v>1.49E-5</v>
      </c>
      <c r="G462" t="s">
        <v>13</v>
      </c>
      <c r="H462" t="s">
        <v>1744</v>
      </c>
      <c r="I462" t="s">
        <v>15</v>
      </c>
      <c r="J462">
        <v>1</v>
      </c>
      <c r="K462">
        <v>1</v>
      </c>
      <c r="L462" t="s">
        <v>1192</v>
      </c>
      <c r="M462">
        <v>1</v>
      </c>
    </row>
    <row r="463" spans="1:13" x14ac:dyDescent="0.35">
      <c r="A463" t="s">
        <v>1507</v>
      </c>
      <c r="B463">
        <v>111.9301681</v>
      </c>
      <c r="C463">
        <v>-0.41533083599999998</v>
      </c>
      <c r="D463">
        <v>0.144905002</v>
      </c>
      <c r="E463">
        <v>4.2398400000000003E-4</v>
      </c>
      <c r="F463">
        <v>2.0467696000000001E-2</v>
      </c>
      <c r="G463" t="s">
        <v>13</v>
      </c>
      <c r="H463" t="s">
        <v>1508</v>
      </c>
      <c r="I463" t="s">
        <v>15</v>
      </c>
      <c r="J463">
        <v>1</v>
      </c>
      <c r="K463">
        <v>-1</v>
      </c>
      <c r="L463" t="s">
        <v>1192</v>
      </c>
      <c r="M463">
        <v>1</v>
      </c>
    </row>
    <row r="464" spans="1:13" x14ac:dyDescent="0.35">
      <c r="A464" t="s">
        <v>394</v>
      </c>
      <c r="B464">
        <v>397.61016230000001</v>
      </c>
      <c r="C464">
        <v>0.53118578599999999</v>
      </c>
      <c r="D464">
        <v>0.12390390699999999</v>
      </c>
      <c r="E464" s="1">
        <v>1.55E-6</v>
      </c>
      <c r="F464">
        <v>2.5526999999999999E-4</v>
      </c>
      <c r="G464" t="s">
        <v>13</v>
      </c>
      <c r="H464" t="s">
        <v>395</v>
      </c>
      <c r="I464" t="s">
        <v>15</v>
      </c>
      <c r="J464">
        <v>1</v>
      </c>
      <c r="K464">
        <v>1</v>
      </c>
      <c r="L464" t="s">
        <v>1192</v>
      </c>
    </row>
    <row r="465" spans="1:13" x14ac:dyDescent="0.35">
      <c r="A465" t="s">
        <v>356</v>
      </c>
      <c r="B465">
        <v>243.0362178</v>
      </c>
      <c r="C465">
        <v>0.71942146799999995</v>
      </c>
      <c r="D465">
        <v>0.144415028</v>
      </c>
      <c r="E465" s="1">
        <v>4.14E-8</v>
      </c>
      <c r="F465" s="1">
        <v>1.3699999999999999E-5</v>
      </c>
      <c r="G465" t="s">
        <v>13</v>
      </c>
      <c r="H465" t="s">
        <v>357</v>
      </c>
      <c r="I465" t="s">
        <v>15</v>
      </c>
      <c r="J465">
        <v>1</v>
      </c>
      <c r="K465">
        <v>1</v>
      </c>
      <c r="L465" t="s">
        <v>1192</v>
      </c>
    </row>
    <row r="466" spans="1:13" x14ac:dyDescent="0.35">
      <c r="A466" t="s">
        <v>1604</v>
      </c>
      <c r="B466">
        <v>71.08557098</v>
      </c>
      <c r="C466">
        <v>0.32247595800000001</v>
      </c>
      <c r="D466">
        <v>0.116803631</v>
      </c>
      <c r="E466">
        <v>9.2227599999999998E-4</v>
      </c>
      <c r="F466">
        <v>3.4064911000000003E-2</v>
      </c>
      <c r="G466" t="s">
        <v>13</v>
      </c>
      <c r="H466" t="s">
        <v>1605</v>
      </c>
      <c r="I466" t="s">
        <v>15</v>
      </c>
      <c r="J466">
        <v>1</v>
      </c>
      <c r="K466">
        <v>1</v>
      </c>
      <c r="L466" t="s">
        <v>1192</v>
      </c>
      <c r="M466">
        <v>1</v>
      </c>
    </row>
    <row r="467" spans="1:13" x14ac:dyDescent="0.35">
      <c r="A467" t="s">
        <v>1369</v>
      </c>
      <c r="B467">
        <v>20.690152529999999</v>
      </c>
      <c r="C467">
        <v>-0.60317086499999994</v>
      </c>
      <c r="D467">
        <v>0.22395910799999999</v>
      </c>
      <c r="E467">
        <v>4.31171E-4</v>
      </c>
      <c r="F467">
        <v>2.0741757E-2</v>
      </c>
      <c r="G467" t="s">
        <v>13</v>
      </c>
      <c r="H467" t="s">
        <v>1370</v>
      </c>
      <c r="I467" t="s">
        <v>15</v>
      </c>
      <c r="J467">
        <v>1</v>
      </c>
      <c r="K467">
        <v>-1</v>
      </c>
      <c r="L467" t="s">
        <v>1192</v>
      </c>
      <c r="M467">
        <v>1</v>
      </c>
    </row>
    <row r="468" spans="1:13" x14ac:dyDescent="0.35">
      <c r="A468" t="s">
        <v>1697</v>
      </c>
      <c r="B468">
        <v>62.95811526</v>
      </c>
      <c r="C468">
        <v>0.58226314300000004</v>
      </c>
      <c r="D468">
        <v>0.171751179</v>
      </c>
      <c r="E468" s="1">
        <v>5.0300000000000003E-5</v>
      </c>
      <c r="F468">
        <v>4.1438120000000002E-3</v>
      </c>
      <c r="G468" t="s">
        <v>13</v>
      </c>
      <c r="H468" t="s">
        <v>1698</v>
      </c>
      <c r="I468" t="s">
        <v>15</v>
      </c>
      <c r="J468">
        <v>1</v>
      </c>
      <c r="K468">
        <v>1</v>
      </c>
      <c r="L468" t="s">
        <v>1192</v>
      </c>
      <c r="M468">
        <v>1</v>
      </c>
    </row>
    <row r="469" spans="1:13" x14ac:dyDescent="0.35">
      <c r="A469" t="s">
        <v>1389</v>
      </c>
      <c r="B469">
        <v>105.72877870000001</v>
      </c>
      <c r="C469">
        <v>-0.56058355199999998</v>
      </c>
      <c r="D469">
        <v>0.24914533999999999</v>
      </c>
      <c r="E469">
        <v>1.398451E-3</v>
      </c>
      <c r="F469">
        <v>4.3899207000000003E-2</v>
      </c>
      <c r="G469" t="s">
        <v>13</v>
      </c>
      <c r="H469" t="s">
        <v>1390</v>
      </c>
      <c r="I469" t="s">
        <v>15</v>
      </c>
      <c r="J469">
        <v>1</v>
      </c>
      <c r="K469">
        <v>-1</v>
      </c>
      <c r="L469" t="s">
        <v>1192</v>
      </c>
      <c r="M469">
        <v>1</v>
      </c>
    </row>
    <row r="470" spans="1:13" x14ac:dyDescent="0.35">
      <c r="A470" t="s">
        <v>1709</v>
      </c>
      <c r="B470">
        <v>17.309517419999999</v>
      </c>
      <c r="C470">
        <v>0.60914343500000001</v>
      </c>
      <c r="D470">
        <v>0.238456583</v>
      </c>
      <c r="E470">
        <v>6.3094900000000001E-4</v>
      </c>
      <c r="F470">
        <v>2.6556438000000002E-2</v>
      </c>
      <c r="G470" t="s">
        <v>13</v>
      </c>
      <c r="H470" t="s">
        <v>1710</v>
      </c>
      <c r="I470" t="s">
        <v>15</v>
      </c>
      <c r="J470">
        <v>1</v>
      </c>
      <c r="K470">
        <v>1</v>
      </c>
      <c r="L470" t="s">
        <v>1192</v>
      </c>
      <c r="M470">
        <v>1</v>
      </c>
    </row>
    <row r="471" spans="1:13" x14ac:dyDescent="0.35">
      <c r="A471" t="s">
        <v>1766</v>
      </c>
      <c r="B471">
        <v>10.233992840000001</v>
      </c>
      <c r="C471">
        <v>0.74880946199999998</v>
      </c>
      <c r="D471">
        <v>0.31168822400000001</v>
      </c>
      <c r="E471">
        <v>7.8440300000000003E-4</v>
      </c>
      <c r="F471">
        <v>3.0767145999999999E-2</v>
      </c>
      <c r="G471" t="s">
        <v>13</v>
      </c>
      <c r="H471" t="s">
        <v>1767</v>
      </c>
      <c r="I471" t="s">
        <v>15</v>
      </c>
      <c r="J471">
        <v>1</v>
      </c>
      <c r="K471">
        <v>1</v>
      </c>
      <c r="L471" t="s">
        <v>1192</v>
      </c>
      <c r="M471">
        <v>1</v>
      </c>
    </row>
    <row r="472" spans="1:13" x14ac:dyDescent="0.35">
      <c r="A472" t="s">
        <v>1318</v>
      </c>
      <c r="B472">
        <v>159.9122965</v>
      </c>
      <c r="C472">
        <v>-0.706217812</v>
      </c>
      <c r="D472">
        <v>0.31240814900000002</v>
      </c>
      <c r="E472">
        <v>1.0377100000000001E-3</v>
      </c>
      <c r="F472">
        <v>3.6893717999999999E-2</v>
      </c>
      <c r="G472" t="s">
        <v>13</v>
      </c>
      <c r="H472" t="s">
        <v>1319</v>
      </c>
      <c r="I472" t="s">
        <v>15</v>
      </c>
      <c r="J472">
        <v>1</v>
      </c>
      <c r="K472">
        <v>-1</v>
      </c>
      <c r="L472" t="s">
        <v>1192</v>
      </c>
      <c r="M472">
        <v>1</v>
      </c>
    </row>
    <row r="473" spans="1:13" x14ac:dyDescent="0.35">
      <c r="A473" t="s">
        <v>1459</v>
      </c>
      <c r="B473">
        <v>66.878364320000003</v>
      </c>
      <c r="C473">
        <v>-0.46470586400000002</v>
      </c>
      <c r="D473">
        <v>0.168950922</v>
      </c>
      <c r="E473">
        <v>5.0985799999999997E-4</v>
      </c>
      <c r="F473">
        <v>2.3287236999999999E-2</v>
      </c>
      <c r="G473" t="s">
        <v>13</v>
      </c>
      <c r="H473" t="s">
        <v>1460</v>
      </c>
      <c r="I473" t="s">
        <v>15</v>
      </c>
      <c r="J473">
        <v>1</v>
      </c>
      <c r="K473">
        <v>-1</v>
      </c>
      <c r="L473" t="s">
        <v>1192</v>
      </c>
      <c r="M473">
        <v>1</v>
      </c>
    </row>
    <row r="474" spans="1:13" x14ac:dyDescent="0.35">
      <c r="A474" t="s">
        <v>1395</v>
      </c>
      <c r="B474">
        <v>56.006524349999999</v>
      </c>
      <c r="C474">
        <v>-0.54784374000000002</v>
      </c>
      <c r="D474">
        <v>0.18335590500000001</v>
      </c>
      <c r="E474">
        <v>2.0384299999999999E-4</v>
      </c>
      <c r="F474">
        <v>1.2096973E-2</v>
      </c>
      <c r="G474" t="s">
        <v>13</v>
      </c>
      <c r="H474" t="s">
        <v>1396</v>
      </c>
      <c r="I474" t="s">
        <v>15</v>
      </c>
      <c r="J474">
        <v>1</v>
      </c>
      <c r="K474">
        <v>-1</v>
      </c>
      <c r="L474" t="s">
        <v>1192</v>
      </c>
      <c r="M474">
        <v>1</v>
      </c>
    </row>
    <row r="475" spans="1:13" x14ac:dyDescent="0.35">
      <c r="A475" t="s">
        <v>699</v>
      </c>
      <c r="B475">
        <v>11.02280564</v>
      </c>
      <c r="C475">
        <v>0.71589577199999999</v>
      </c>
      <c r="D475">
        <v>0.25569211800000002</v>
      </c>
      <c r="E475">
        <v>2.7300700000000002E-4</v>
      </c>
      <c r="F475">
        <v>1.4922642E-2</v>
      </c>
      <c r="G475" t="s">
        <v>13</v>
      </c>
      <c r="H475" t="s">
        <v>700</v>
      </c>
      <c r="I475" t="s">
        <v>15</v>
      </c>
      <c r="J475">
        <v>1</v>
      </c>
      <c r="K475">
        <v>1</v>
      </c>
      <c r="L475" t="s">
        <v>1192</v>
      </c>
    </row>
    <row r="476" spans="1:13" x14ac:dyDescent="0.35">
      <c r="A476" t="s">
        <v>598</v>
      </c>
      <c r="B476">
        <v>19.537545680000001</v>
      </c>
      <c r="C476">
        <v>0.65016305200000002</v>
      </c>
      <c r="D476">
        <v>0.231773812</v>
      </c>
      <c r="E476">
        <v>2.97368E-4</v>
      </c>
      <c r="F476">
        <v>1.5858489999999999E-2</v>
      </c>
      <c r="G476" t="s">
        <v>13</v>
      </c>
      <c r="H476" t="s">
        <v>599</v>
      </c>
      <c r="I476" t="s">
        <v>15</v>
      </c>
      <c r="J476">
        <v>1</v>
      </c>
      <c r="K476">
        <v>1</v>
      </c>
      <c r="L476" t="s">
        <v>1192</v>
      </c>
    </row>
    <row r="477" spans="1:13" x14ac:dyDescent="0.35">
      <c r="A477" t="s">
        <v>1588</v>
      </c>
      <c r="B477">
        <v>462.25507870000001</v>
      </c>
      <c r="C477">
        <v>0.26324811100000001</v>
      </c>
      <c r="D477">
        <v>9.0773003000000005E-2</v>
      </c>
      <c r="E477">
        <v>9.0307799999999998E-4</v>
      </c>
      <c r="F477">
        <v>3.3636078999999999E-2</v>
      </c>
      <c r="G477" t="s">
        <v>13</v>
      </c>
      <c r="H477" t="s">
        <v>1589</v>
      </c>
      <c r="I477" t="s">
        <v>15</v>
      </c>
      <c r="J477">
        <v>1</v>
      </c>
      <c r="K477">
        <v>1</v>
      </c>
      <c r="L477" t="s">
        <v>1192</v>
      </c>
      <c r="M477">
        <v>1</v>
      </c>
    </row>
    <row r="478" spans="1:13" x14ac:dyDescent="0.35">
      <c r="A478" t="s">
        <v>135</v>
      </c>
      <c r="B478">
        <v>63.973918339999997</v>
      </c>
      <c r="C478">
        <v>-0.80758347399999997</v>
      </c>
      <c r="D478">
        <v>0.22452181399999999</v>
      </c>
      <c r="E478" s="1">
        <v>1.73E-5</v>
      </c>
      <c r="F478">
        <v>1.812157E-3</v>
      </c>
      <c r="G478" t="s">
        <v>13</v>
      </c>
      <c r="H478" t="s">
        <v>136</v>
      </c>
      <c r="I478" t="s">
        <v>15</v>
      </c>
      <c r="J478">
        <v>1</v>
      </c>
      <c r="K478">
        <v>-1</v>
      </c>
      <c r="L478" t="s">
        <v>1192</v>
      </c>
    </row>
    <row r="479" spans="1:13" x14ac:dyDescent="0.35">
      <c r="A479" t="s">
        <v>2065</v>
      </c>
      <c r="B479">
        <v>17.880003720000001</v>
      </c>
      <c r="C479">
        <v>0.69622795599999998</v>
      </c>
      <c r="D479">
        <v>0.24869775299999999</v>
      </c>
      <c r="E479">
        <v>2.7133499999999999E-4</v>
      </c>
      <c r="F479">
        <v>1.4893274999999999E-2</v>
      </c>
      <c r="G479" t="s">
        <v>888</v>
      </c>
      <c r="H479" t="s">
        <v>2066</v>
      </c>
      <c r="I479" t="s">
        <v>15</v>
      </c>
      <c r="J479">
        <v>1</v>
      </c>
      <c r="K479">
        <v>1</v>
      </c>
      <c r="L479" t="s">
        <v>1192</v>
      </c>
      <c r="M479">
        <v>1</v>
      </c>
    </row>
    <row r="480" spans="1:13" x14ac:dyDescent="0.35">
      <c r="A480" t="s">
        <v>1879</v>
      </c>
      <c r="B480">
        <v>26.66168755</v>
      </c>
      <c r="C480">
        <v>-1.1880036190000001</v>
      </c>
      <c r="D480">
        <v>0.30435646500000002</v>
      </c>
      <c r="E480" s="1">
        <v>4.2400000000000001E-6</v>
      </c>
      <c r="F480">
        <v>6.0044600000000003E-4</v>
      </c>
      <c r="G480" t="s">
        <v>888</v>
      </c>
      <c r="H480" t="s">
        <v>1880</v>
      </c>
      <c r="I480" t="s">
        <v>15</v>
      </c>
      <c r="J480">
        <v>1</v>
      </c>
      <c r="K480">
        <v>-1</v>
      </c>
      <c r="L480" t="s">
        <v>1192</v>
      </c>
      <c r="M480">
        <v>1</v>
      </c>
    </row>
    <row r="481" spans="1:13" x14ac:dyDescent="0.35">
      <c r="A481" t="s">
        <v>1030</v>
      </c>
      <c r="B481">
        <v>557.003514</v>
      </c>
      <c r="C481">
        <v>0.37613608700000001</v>
      </c>
      <c r="D481">
        <v>9.0261902000000005E-2</v>
      </c>
      <c r="E481" s="1">
        <v>4.3900000000000003E-6</v>
      </c>
      <c r="F481">
        <v>6.1492600000000001E-4</v>
      </c>
      <c r="G481" t="s">
        <v>888</v>
      </c>
      <c r="H481" t="s">
        <v>1031</v>
      </c>
      <c r="I481" t="s">
        <v>15</v>
      </c>
      <c r="J481">
        <v>1</v>
      </c>
      <c r="K481">
        <v>1</v>
      </c>
      <c r="L481" t="s">
        <v>1192</v>
      </c>
    </row>
    <row r="482" spans="1:13" x14ac:dyDescent="0.35">
      <c r="A482" t="s">
        <v>1941</v>
      </c>
      <c r="B482">
        <v>61.81005493</v>
      </c>
      <c r="C482">
        <v>-0.66775628499999995</v>
      </c>
      <c r="D482">
        <v>0.200276976</v>
      </c>
      <c r="E482" s="1">
        <v>5.3100000000000003E-5</v>
      </c>
      <c r="F482">
        <v>4.3129359999999999E-3</v>
      </c>
      <c r="G482" t="s">
        <v>888</v>
      </c>
      <c r="H482" t="s">
        <v>1942</v>
      </c>
      <c r="I482" t="s">
        <v>15</v>
      </c>
      <c r="J482">
        <v>1</v>
      </c>
      <c r="K482">
        <v>-1</v>
      </c>
      <c r="L482" t="s">
        <v>1192</v>
      </c>
      <c r="M482">
        <v>1</v>
      </c>
    </row>
    <row r="483" spans="1:13" x14ac:dyDescent="0.35">
      <c r="A483" t="s">
        <v>2021</v>
      </c>
      <c r="B483">
        <v>311.12444429999999</v>
      </c>
      <c r="C483">
        <v>0.37307075499999998</v>
      </c>
      <c r="D483">
        <v>0.12739929799999999</v>
      </c>
      <c r="E483">
        <v>4.3202799999999999E-4</v>
      </c>
      <c r="F483">
        <v>2.0741757E-2</v>
      </c>
      <c r="G483" t="s">
        <v>888</v>
      </c>
      <c r="H483" t="s">
        <v>2022</v>
      </c>
      <c r="I483" t="s">
        <v>15</v>
      </c>
      <c r="J483">
        <v>1</v>
      </c>
      <c r="K483">
        <v>1</v>
      </c>
      <c r="L483" t="s">
        <v>1192</v>
      </c>
      <c r="M483">
        <v>1</v>
      </c>
    </row>
    <row r="484" spans="1:13" x14ac:dyDescent="0.35">
      <c r="A484" t="s">
        <v>1152</v>
      </c>
      <c r="B484">
        <v>10.23714951</v>
      </c>
      <c r="C484">
        <v>0.72520978300000005</v>
      </c>
      <c r="D484">
        <v>0.354229831</v>
      </c>
      <c r="E484">
        <v>1.6805069999999999E-3</v>
      </c>
      <c r="F484">
        <v>4.8985215999999998E-2</v>
      </c>
      <c r="G484" t="s">
        <v>888</v>
      </c>
      <c r="H484" t="s">
        <v>1153</v>
      </c>
      <c r="I484" t="s">
        <v>15</v>
      </c>
      <c r="J484">
        <v>1</v>
      </c>
      <c r="K484">
        <v>1</v>
      </c>
      <c r="L484" t="s">
        <v>1192</v>
      </c>
    </row>
    <row r="485" spans="1:13" x14ac:dyDescent="0.35">
      <c r="A485" t="s">
        <v>1929</v>
      </c>
      <c r="B485">
        <v>36.677488699999998</v>
      </c>
      <c r="C485">
        <v>-0.714701794</v>
      </c>
      <c r="D485">
        <v>0.235224619</v>
      </c>
      <c r="E485">
        <v>1.3090700000000001E-4</v>
      </c>
      <c r="F485">
        <v>8.7451639999999997E-3</v>
      </c>
      <c r="G485" t="s">
        <v>888</v>
      </c>
      <c r="H485" t="s">
        <v>1930</v>
      </c>
      <c r="I485" t="s">
        <v>15</v>
      </c>
      <c r="J485">
        <v>1</v>
      </c>
      <c r="K485">
        <v>-1</v>
      </c>
      <c r="L485" t="s">
        <v>1192</v>
      </c>
      <c r="M485">
        <v>1</v>
      </c>
    </row>
    <row r="486" spans="1:13" x14ac:dyDescent="0.35">
      <c r="A486" t="s">
        <v>956</v>
      </c>
      <c r="B486">
        <v>39.225738800000002</v>
      </c>
      <c r="C486">
        <v>-0.95985118300000005</v>
      </c>
      <c r="D486">
        <v>0.27229549600000003</v>
      </c>
      <c r="E486" s="1">
        <v>1.9300000000000002E-5</v>
      </c>
      <c r="F486">
        <v>1.984389E-3</v>
      </c>
      <c r="G486" t="s">
        <v>888</v>
      </c>
      <c r="H486" t="s">
        <v>957</v>
      </c>
      <c r="I486" t="s">
        <v>15</v>
      </c>
      <c r="J486">
        <v>1</v>
      </c>
      <c r="K486">
        <v>-1</v>
      </c>
      <c r="L486" t="s">
        <v>1192</v>
      </c>
    </row>
    <row r="487" spans="1:13" x14ac:dyDescent="0.35">
      <c r="A487" t="s">
        <v>2025</v>
      </c>
      <c r="B487">
        <v>45.894702549999998</v>
      </c>
      <c r="C487">
        <v>0.37978822000000001</v>
      </c>
      <c r="D487">
        <v>0.14871448800000001</v>
      </c>
      <c r="E487">
        <v>1.1977190000000001E-3</v>
      </c>
      <c r="F487">
        <v>4.0149240000000003E-2</v>
      </c>
      <c r="G487" t="s">
        <v>888</v>
      </c>
      <c r="H487" t="s">
        <v>2026</v>
      </c>
      <c r="I487" t="s">
        <v>15</v>
      </c>
      <c r="J487">
        <v>1</v>
      </c>
      <c r="K487">
        <v>1</v>
      </c>
      <c r="L487" t="s">
        <v>1192</v>
      </c>
      <c r="M487">
        <v>1</v>
      </c>
    </row>
    <row r="488" spans="1:13" x14ac:dyDescent="0.35">
      <c r="A488" t="s">
        <v>1995</v>
      </c>
      <c r="B488">
        <v>104.8183113</v>
      </c>
      <c r="C488">
        <v>-0.36260551299999999</v>
      </c>
      <c r="D488">
        <v>0.122481458</v>
      </c>
      <c r="E488">
        <v>4.1219500000000002E-4</v>
      </c>
      <c r="F488">
        <v>1.9994096999999999E-2</v>
      </c>
      <c r="G488" t="s">
        <v>888</v>
      </c>
      <c r="H488" t="s">
        <v>1996</v>
      </c>
      <c r="I488" t="s">
        <v>15</v>
      </c>
      <c r="J488">
        <v>1</v>
      </c>
      <c r="K488">
        <v>-1</v>
      </c>
      <c r="L488" t="s">
        <v>1192</v>
      </c>
      <c r="M488">
        <v>1</v>
      </c>
    </row>
    <row r="489" spans="1:13" x14ac:dyDescent="0.35">
      <c r="A489" t="s">
        <v>1915</v>
      </c>
      <c r="B489">
        <v>187.29744640000001</v>
      </c>
      <c r="C489">
        <v>-0.82777701999999997</v>
      </c>
      <c r="D489">
        <v>0.22391573300000001</v>
      </c>
      <c r="E489" s="1">
        <v>1.1399999999999999E-5</v>
      </c>
      <c r="F489">
        <v>1.2861389999999999E-3</v>
      </c>
      <c r="G489" t="s">
        <v>888</v>
      </c>
      <c r="H489" t="s">
        <v>1916</v>
      </c>
      <c r="I489" t="s">
        <v>15</v>
      </c>
      <c r="J489">
        <v>1</v>
      </c>
      <c r="K489">
        <v>-1</v>
      </c>
      <c r="L489" t="s">
        <v>1192</v>
      </c>
      <c r="M489">
        <v>1</v>
      </c>
    </row>
    <row r="490" spans="1:13" x14ac:dyDescent="0.35">
      <c r="A490" t="s">
        <v>2101</v>
      </c>
      <c r="B490">
        <v>14.45770518</v>
      </c>
      <c r="C490">
        <v>0.89343899199999999</v>
      </c>
      <c r="D490">
        <v>0.36971351499999999</v>
      </c>
      <c r="E490">
        <v>6.4189399999999995E-4</v>
      </c>
      <c r="F490">
        <v>2.6776956000000001E-2</v>
      </c>
      <c r="G490" t="s">
        <v>888</v>
      </c>
      <c r="H490" t="s">
        <v>2102</v>
      </c>
      <c r="I490" t="s">
        <v>15</v>
      </c>
      <c r="J490">
        <v>1</v>
      </c>
      <c r="K490">
        <v>1</v>
      </c>
      <c r="L490" t="s">
        <v>1192</v>
      </c>
      <c r="M490">
        <v>1</v>
      </c>
    </row>
    <row r="491" spans="1:13" x14ac:dyDescent="0.35">
      <c r="A491" t="s">
        <v>1084</v>
      </c>
      <c r="B491">
        <v>143.8851549</v>
      </c>
      <c r="C491">
        <v>0.54479935499999999</v>
      </c>
      <c r="D491">
        <v>0.14493963300000001</v>
      </c>
      <c r="E491" s="1">
        <v>1.3699999999999999E-5</v>
      </c>
      <c r="F491">
        <v>1.4985510000000001E-3</v>
      </c>
      <c r="G491" t="s">
        <v>888</v>
      </c>
      <c r="H491" t="s">
        <v>1085</v>
      </c>
      <c r="I491" t="s">
        <v>15</v>
      </c>
      <c r="J491">
        <v>1</v>
      </c>
      <c r="K491">
        <v>1</v>
      </c>
      <c r="L491" t="s">
        <v>1192</v>
      </c>
    </row>
    <row r="492" spans="1:13" x14ac:dyDescent="0.35">
      <c r="A492" t="s">
        <v>2121</v>
      </c>
      <c r="B492">
        <v>51.929275660000002</v>
      </c>
      <c r="C492">
        <v>1.123376672</v>
      </c>
      <c r="D492">
        <v>0.30435105800000001</v>
      </c>
      <c r="E492" s="1">
        <v>1.01E-5</v>
      </c>
      <c r="F492">
        <v>1.1684270000000001E-3</v>
      </c>
      <c r="G492" t="s">
        <v>888</v>
      </c>
      <c r="H492" t="s">
        <v>2122</v>
      </c>
      <c r="I492" t="s">
        <v>15</v>
      </c>
      <c r="J492">
        <v>1</v>
      </c>
      <c r="K492">
        <v>1</v>
      </c>
      <c r="L492" t="s">
        <v>1192</v>
      </c>
      <c r="M492">
        <v>1</v>
      </c>
    </row>
    <row r="493" spans="1:13" x14ac:dyDescent="0.35">
      <c r="A493" t="s">
        <v>1973</v>
      </c>
      <c r="B493">
        <v>85.926160800000005</v>
      </c>
      <c r="C493">
        <v>-0.50721591499999996</v>
      </c>
      <c r="D493">
        <v>0.22736742099999999</v>
      </c>
      <c r="E493">
        <v>1.6838319999999999E-3</v>
      </c>
      <c r="F493">
        <v>4.9006028E-2</v>
      </c>
      <c r="G493" t="s">
        <v>888</v>
      </c>
      <c r="H493" t="s">
        <v>1974</v>
      </c>
      <c r="I493" t="s">
        <v>15</v>
      </c>
      <c r="J493">
        <v>1</v>
      </c>
      <c r="K493">
        <v>-1</v>
      </c>
      <c r="L493" t="s">
        <v>1192</v>
      </c>
      <c r="M493">
        <v>1</v>
      </c>
    </row>
    <row r="494" spans="1:13" x14ac:dyDescent="0.35">
      <c r="A494" t="s">
        <v>1899</v>
      </c>
      <c r="B494">
        <v>107.064699</v>
      </c>
      <c r="C494">
        <v>-0.91539451999999999</v>
      </c>
      <c r="D494">
        <v>0.15483854499999999</v>
      </c>
      <c r="E494" s="1">
        <v>2.09E-10</v>
      </c>
      <c r="F494" s="1">
        <v>1.09E-7</v>
      </c>
      <c r="G494" t="s">
        <v>888</v>
      </c>
      <c r="H494" t="s">
        <v>1900</v>
      </c>
      <c r="I494" t="s">
        <v>15</v>
      </c>
      <c r="J494">
        <v>1</v>
      </c>
      <c r="K494">
        <v>-1</v>
      </c>
      <c r="L494" t="s">
        <v>1192</v>
      </c>
      <c r="M494">
        <v>1</v>
      </c>
    </row>
    <row r="495" spans="1:13" x14ac:dyDescent="0.35">
      <c r="A495" t="s">
        <v>1975</v>
      </c>
      <c r="B495">
        <v>31.301642609999998</v>
      </c>
      <c r="C495">
        <v>-0.50445942499999996</v>
      </c>
      <c r="D495">
        <v>0.20469400600000001</v>
      </c>
      <c r="E495">
        <v>9.7658899999999993E-4</v>
      </c>
      <c r="F495">
        <v>3.5390984E-2</v>
      </c>
      <c r="G495" t="s">
        <v>888</v>
      </c>
      <c r="H495" t="s">
        <v>1976</v>
      </c>
      <c r="I495" t="s">
        <v>15</v>
      </c>
      <c r="J495">
        <v>1</v>
      </c>
      <c r="K495">
        <v>-1</v>
      </c>
      <c r="L495" t="s">
        <v>1192</v>
      </c>
      <c r="M495">
        <v>1</v>
      </c>
    </row>
    <row r="496" spans="1:13" x14ac:dyDescent="0.35">
      <c r="A496" t="s">
        <v>1847</v>
      </c>
      <c r="B496">
        <v>16.283689280000001</v>
      </c>
      <c r="C496">
        <v>-2.9058465529999999</v>
      </c>
      <c r="D496">
        <v>0.60263828399999997</v>
      </c>
      <c r="E496" s="1">
        <v>5.1800000000000001E-8</v>
      </c>
      <c r="F496" s="1">
        <v>1.59E-5</v>
      </c>
      <c r="G496" t="s">
        <v>888</v>
      </c>
      <c r="H496" t="s">
        <v>1848</v>
      </c>
      <c r="I496" t="s">
        <v>15</v>
      </c>
      <c r="J496">
        <v>1</v>
      </c>
      <c r="K496">
        <v>-1</v>
      </c>
      <c r="L496" t="s">
        <v>1192</v>
      </c>
      <c r="M496">
        <v>1</v>
      </c>
    </row>
    <row r="497" spans="1:13" x14ac:dyDescent="0.35">
      <c r="A497" t="s">
        <v>1188</v>
      </c>
      <c r="B497">
        <v>1353.703424</v>
      </c>
      <c r="C497">
        <v>4.2341019290000004</v>
      </c>
      <c r="D497">
        <v>0.50064556299999996</v>
      </c>
      <c r="E497" s="1">
        <v>1.3E-18</v>
      </c>
      <c r="F497" s="1">
        <v>2.43E-15</v>
      </c>
      <c r="G497" t="s">
        <v>888</v>
      </c>
      <c r="H497" t="s">
        <v>1189</v>
      </c>
      <c r="I497" t="s">
        <v>15</v>
      </c>
      <c r="J497">
        <v>1</v>
      </c>
      <c r="K497">
        <v>1</v>
      </c>
      <c r="L497" t="s">
        <v>1192</v>
      </c>
    </row>
    <row r="498" spans="1:13" x14ac:dyDescent="0.35">
      <c r="A498" t="s">
        <v>1186</v>
      </c>
      <c r="B498">
        <v>50.113549380000002</v>
      </c>
      <c r="C498">
        <v>2.8226155550000001</v>
      </c>
      <c r="D498">
        <v>0.87629051400000002</v>
      </c>
      <c r="E498" s="1">
        <v>4.0399999999999999E-5</v>
      </c>
      <c r="F498">
        <v>3.5497279999999998E-3</v>
      </c>
      <c r="G498" t="s">
        <v>888</v>
      </c>
      <c r="H498" t="s">
        <v>1187</v>
      </c>
      <c r="I498" t="s">
        <v>15</v>
      </c>
      <c r="J498">
        <v>1</v>
      </c>
      <c r="K498">
        <v>1</v>
      </c>
      <c r="L498" t="s">
        <v>1192</v>
      </c>
    </row>
    <row r="499" spans="1:13" x14ac:dyDescent="0.35">
      <c r="A499" t="s">
        <v>2093</v>
      </c>
      <c r="B499">
        <v>49.482333609999998</v>
      </c>
      <c r="C499">
        <v>0.85155819499999996</v>
      </c>
      <c r="D499">
        <v>0.40313539199999998</v>
      </c>
      <c r="E499">
        <v>1.212402E-3</v>
      </c>
      <c r="F499">
        <v>4.0496824000000001E-2</v>
      </c>
      <c r="G499" t="s">
        <v>888</v>
      </c>
      <c r="H499" t="s">
        <v>2094</v>
      </c>
      <c r="I499" t="s">
        <v>15</v>
      </c>
      <c r="J499">
        <v>1</v>
      </c>
      <c r="K499">
        <v>1</v>
      </c>
      <c r="L499" t="s">
        <v>1192</v>
      </c>
      <c r="M499">
        <v>1</v>
      </c>
    </row>
    <row r="500" spans="1:13" x14ac:dyDescent="0.35">
      <c r="A500" t="s">
        <v>1012</v>
      </c>
      <c r="B500">
        <v>118.70080780000001</v>
      </c>
      <c r="C500">
        <v>-0.77236577200000001</v>
      </c>
      <c r="D500">
        <v>0.14493208399999999</v>
      </c>
      <c r="E500" s="1">
        <v>6.6100000000000001E-9</v>
      </c>
      <c r="F500" s="1">
        <v>2.8200000000000001E-6</v>
      </c>
      <c r="G500" t="s">
        <v>888</v>
      </c>
      <c r="H500" t="s">
        <v>1013</v>
      </c>
      <c r="I500" t="s">
        <v>15</v>
      </c>
      <c r="J500">
        <v>1</v>
      </c>
      <c r="K500">
        <v>-1</v>
      </c>
      <c r="L500" t="s">
        <v>1192</v>
      </c>
    </row>
    <row r="501" spans="1:13" x14ac:dyDescent="0.35">
      <c r="A501" t="s">
        <v>1148</v>
      </c>
      <c r="B501">
        <v>29.05314959</v>
      </c>
      <c r="C501">
        <v>1.5158112619999999</v>
      </c>
      <c r="D501">
        <v>0.45918926900000001</v>
      </c>
      <c r="E501" s="1">
        <v>3.7200000000000003E-5</v>
      </c>
      <c r="F501">
        <v>3.3903090000000002E-3</v>
      </c>
      <c r="G501" t="s">
        <v>888</v>
      </c>
      <c r="H501" t="s">
        <v>1149</v>
      </c>
      <c r="I501" t="s">
        <v>15</v>
      </c>
      <c r="J501">
        <v>1</v>
      </c>
      <c r="K501">
        <v>1</v>
      </c>
      <c r="L501" t="s">
        <v>1192</v>
      </c>
    </row>
    <row r="502" spans="1:13" x14ac:dyDescent="0.35">
      <c r="A502" t="s">
        <v>2109</v>
      </c>
      <c r="B502">
        <v>20.29075357</v>
      </c>
      <c r="C502">
        <v>0.95958683499999997</v>
      </c>
      <c r="D502">
        <v>0.387020959</v>
      </c>
      <c r="E502">
        <v>5.19287E-4</v>
      </c>
      <c r="F502">
        <v>2.3487682999999999E-2</v>
      </c>
      <c r="G502" t="s">
        <v>888</v>
      </c>
      <c r="H502" t="s">
        <v>2110</v>
      </c>
      <c r="I502" t="s">
        <v>15</v>
      </c>
      <c r="J502">
        <v>1</v>
      </c>
      <c r="K502">
        <v>1</v>
      </c>
      <c r="L502" t="s">
        <v>1192</v>
      </c>
      <c r="M502">
        <v>1</v>
      </c>
    </row>
    <row r="503" spans="1:13" x14ac:dyDescent="0.35">
      <c r="A503" t="s">
        <v>1983</v>
      </c>
      <c r="B503">
        <v>84.881269619999998</v>
      </c>
      <c r="C503">
        <v>-0.47977550000000002</v>
      </c>
      <c r="D503">
        <v>0.16917115699999999</v>
      </c>
      <c r="E503">
        <v>3.8055800000000002E-4</v>
      </c>
      <c r="F503">
        <v>1.8744344999999999E-2</v>
      </c>
      <c r="G503" t="s">
        <v>888</v>
      </c>
      <c r="H503" t="s">
        <v>1984</v>
      </c>
      <c r="I503" t="s">
        <v>15</v>
      </c>
      <c r="J503">
        <v>1</v>
      </c>
      <c r="K503">
        <v>-1</v>
      </c>
      <c r="L503" t="s">
        <v>1192</v>
      </c>
      <c r="M503">
        <v>1</v>
      </c>
    </row>
    <row r="504" spans="1:13" x14ac:dyDescent="0.35">
      <c r="A504" t="s">
        <v>2133</v>
      </c>
      <c r="B504">
        <v>24.658281150000001</v>
      </c>
      <c r="C504">
        <v>1.3805995419999999</v>
      </c>
      <c r="D504">
        <v>0.325510103</v>
      </c>
      <c r="E504" s="1">
        <v>9.3799999999999996E-7</v>
      </c>
      <c r="F504">
        <v>1.7266499999999999E-4</v>
      </c>
      <c r="G504" t="s">
        <v>888</v>
      </c>
      <c r="H504" t="s">
        <v>2134</v>
      </c>
      <c r="I504" t="s">
        <v>15</v>
      </c>
      <c r="J504">
        <v>1</v>
      </c>
      <c r="K504">
        <v>1</v>
      </c>
      <c r="L504" t="s">
        <v>1192</v>
      </c>
      <c r="M504">
        <v>1</v>
      </c>
    </row>
    <row r="505" spans="1:13" x14ac:dyDescent="0.35">
      <c r="A505" t="s">
        <v>2027</v>
      </c>
      <c r="B505">
        <v>220.1111172</v>
      </c>
      <c r="C505">
        <v>0.38133469599999997</v>
      </c>
      <c r="D505">
        <v>0.110423833</v>
      </c>
      <c r="E505" s="1">
        <v>7.25E-5</v>
      </c>
      <c r="F505">
        <v>5.5797620000000003E-3</v>
      </c>
      <c r="G505" t="s">
        <v>888</v>
      </c>
      <c r="H505" t="s">
        <v>2028</v>
      </c>
      <c r="I505" t="s">
        <v>15</v>
      </c>
      <c r="J505">
        <v>1</v>
      </c>
      <c r="K505">
        <v>1</v>
      </c>
      <c r="L505" t="s">
        <v>1192</v>
      </c>
      <c r="M505">
        <v>1</v>
      </c>
    </row>
    <row r="506" spans="1:13" x14ac:dyDescent="0.35">
      <c r="A506" t="s">
        <v>1989</v>
      </c>
      <c r="B506">
        <v>432.92383999999998</v>
      </c>
      <c r="C506">
        <v>-0.41230507399999999</v>
      </c>
      <c r="D506">
        <v>0.17526783600000001</v>
      </c>
      <c r="E506">
        <v>1.740517E-3</v>
      </c>
      <c r="F506">
        <v>4.9579645999999998E-2</v>
      </c>
      <c r="G506" t="s">
        <v>888</v>
      </c>
      <c r="H506" t="s">
        <v>1990</v>
      </c>
      <c r="I506" t="s">
        <v>15</v>
      </c>
      <c r="J506">
        <v>1</v>
      </c>
      <c r="K506">
        <v>-1</v>
      </c>
      <c r="L506" t="s">
        <v>1192</v>
      </c>
      <c r="M506">
        <v>1</v>
      </c>
    </row>
    <row r="507" spans="1:13" x14ac:dyDescent="0.35">
      <c r="A507" t="s">
        <v>1869</v>
      </c>
      <c r="B507">
        <v>124.3139438</v>
      </c>
      <c r="C507">
        <v>-1.4510458909999999</v>
      </c>
      <c r="D507">
        <v>0.487428994</v>
      </c>
      <c r="E507">
        <v>1.0362299999999999E-4</v>
      </c>
      <c r="F507">
        <v>7.2843630000000003E-3</v>
      </c>
      <c r="G507" t="s">
        <v>888</v>
      </c>
      <c r="H507" t="s">
        <v>1870</v>
      </c>
      <c r="I507" t="s">
        <v>15</v>
      </c>
      <c r="J507">
        <v>1</v>
      </c>
      <c r="K507">
        <v>-1</v>
      </c>
      <c r="L507" t="s">
        <v>1192</v>
      </c>
      <c r="M507">
        <v>1</v>
      </c>
    </row>
    <row r="508" spans="1:13" x14ac:dyDescent="0.35">
      <c r="A508" t="s">
        <v>900</v>
      </c>
      <c r="B508">
        <v>105.7989358</v>
      </c>
      <c r="C508">
        <v>-1.1896905950000001</v>
      </c>
      <c r="D508">
        <v>0.33919192300000001</v>
      </c>
      <c r="E508" s="1">
        <v>1.91E-5</v>
      </c>
      <c r="F508">
        <v>1.9735569999999999E-3</v>
      </c>
      <c r="G508" t="s">
        <v>888</v>
      </c>
      <c r="H508" t="s">
        <v>901</v>
      </c>
      <c r="I508" t="s">
        <v>15</v>
      </c>
      <c r="J508">
        <v>1</v>
      </c>
      <c r="K508">
        <v>-1</v>
      </c>
      <c r="L508" t="s">
        <v>1192</v>
      </c>
    </row>
    <row r="509" spans="1:13" x14ac:dyDescent="0.35">
      <c r="A509" t="s">
        <v>2153</v>
      </c>
      <c r="B509">
        <v>51.75249977</v>
      </c>
      <c r="C509">
        <v>1.756551596</v>
      </c>
      <c r="D509">
        <v>0.71263865199999998</v>
      </c>
      <c r="E509">
        <v>3.9876499999999998E-4</v>
      </c>
      <c r="F509">
        <v>1.9501748999999999E-2</v>
      </c>
      <c r="G509" t="s">
        <v>888</v>
      </c>
      <c r="H509" t="s">
        <v>2154</v>
      </c>
      <c r="I509" t="s">
        <v>15</v>
      </c>
      <c r="J509">
        <v>1</v>
      </c>
      <c r="K509">
        <v>1</v>
      </c>
      <c r="L509" t="s">
        <v>1192</v>
      </c>
      <c r="M509">
        <v>1</v>
      </c>
    </row>
    <row r="510" spans="1:13" x14ac:dyDescent="0.35">
      <c r="A510" t="s">
        <v>2155</v>
      </c>
      <c r="B510">
        <v>23.745099289999999</v>
      </c>
      <c r="C510">
        <v>1.9061562729999999</v>
      </c>
      <c r="D510">
        <v>0.92963650499999995</v>
      </c>
      <c r="E510">
        <v>9.3586699999999995E-4</v>
      </c>
      <c r="F510">
        <v>3.4312699000000002E-2</v>
      </c>
      <c r="G510" t="s">
        <v>888</v>
      </c>
      <c r="H510" t="s">
        <v>2156</v>
      </c>
      <c r="I510" t="s">
        <v>15</v>
      </c>
      <c r="J510">
        <v>1</v>
      </c>
      <c r="K510">
        <v>1</v>
      </c>
      <c r="L510" t="s">
        <v>1192</v>
      </c>
      <c r="M510">
        <v>1</v>
      </c>
    </row>
    <row r="511" spans="1:13" x14ac:dyDescent="0.35">
      <c r="A511" t="s">
        <v>1891</v>
      </c>
      <c r="B511">
        <v>20.72489676</v>
      </c>
      <c r="C511">
        <v>-1.0488445980000001</v>
      </c>
      <c r="D511">
        <v>0.29978162899999999</v>
      </c>
      <c r="E511" s="1">
        <v>2.1399999999999998E-5</v>
      </c>
      <c r="F511">
        <v>2.1616629999999999E-3</v>
      </c>
      <c r="G511" t="s">
        <v>888</v>
      </c>
      <c r="H511" t="s">
        <v>1892</v>
      </c>
      <c r="I511" t="s">
        <v>15</v>
      </c>
      <c r="J511">
        <v>1</v>
      </c>
      <c r="K511">
        <v>-1</v>
      </c>
      <c r="L511" t="s">
        <v>1192</v>
      </c>
      <c r="M511">
        <v>1</v>
      </c>
    </row>
    <row r="512" spans="1:13" x14ac:dyDescent="0.35">
      <c r="A512" t="s">
        <v>1977</v>
      </c>
      <c r="B512">
        <v>31.39316062</v>
      </c>
      <c r="C512">
        <v>-0.49391849199999999</v>
      </c>
      <c r="D512">
        <v>0.21274696600000001</v>
      </c>
      <c r="E512">
        <v>1.4619329999999999E-3</v>
      </c>
      <c r="F512">
        <v>4.4915567000000003E-2</v>
      </c>
      <c r="G512" t="s">
        <v>888</v>
      </c>
      <c r="H512" t="s">
        <v>1978</v>
      </c>
      <c r="I512" t="s">
        <v>15</v>
      </c>
      <c r="J512">
        <v>1</v>
      </c>
      <c r="K512">
        <v>-1</v>
      </c>
      <c r="L512" t="s">
        <v>1192</v>
      </c>
      <c r="M512">
        <v>1</v>
      </c>
    </row>
    <row r="513" spans="1:13" x14ac:dyDescent="0.35">
      <c r="A513" t="s">
        <v>2099</v>
      </c>
      <c r="B513">
        <v>87.548512990000006</v>
      </c>
      <c r="C513">
        <v>0.89335556000000005</v>
      </c>
      <c r="D513">
        <v>0.302162922</v>
      </c>
      <c r="E513">
        <v>1.3839500000000001E-4</v>
      </c>
      <c r="F513">
        <v>9.0206709999999992E-3</v>
      </c>
      <c r="G513" t="s">
        <v>888</v>
      </c>
      <c r="H513" t="s">
        <v>2100</v>
      </c>
      <c r="I513" t="s">
        <v>15</v>
      </c>
      <c r="J513">
        <v>1</v>
      </c>
      <c r="K513">
        <v>1</v>
      </c>
      <c r="L513" t="s">
        <v>1192</v>
      </c>
      <c r="M513">
        <v>1</v>
      </c>
    </row>
    <row r="514" spans="1:13" x14ac:dyDescent="0.35">
      <c r="A514" t="s">
        <v>1142</v>
      </c>
      <c r="B514">
        <v>82.198278900000005</v>
      </c>
      <c r="C514">
        <v>0.80062677800000004</v>
      </c>
      <c r="D514">
        <v>0.24617265699999999</v>
      </c>
      <c r="E514" s="1">
        <v>5.9299999999999998E-5</v>
      </c>
      <c r="F514">
        <v>4.7602920000000002E-3</v>
      </c>
      <c r="G514" t="s">
        <v>888</v>
      </c>
      <c r="H514" t="s">
        <v>1143</v>
      </c>
      <c r="I514" t="s">
        <v>15</v>
      </c>
      <c r="J514">
        <v>1</v>
      </c>
      <c r="K514">
        <v>1</v>
      </c>
      <c r="L514" t="s">
        <v>1192</v>
      </c>
    </row>
    <row r="515" spans="1:13" x14ac:dyDescent="0.35">
      <c r="A515" t="s">
        <v>1048</v>
      </c>
      <c r="B515">
        <v>94.89351782</v>
      </c>
      <c r="C515">
        <v>0.45483989699999999</v>
      </c>
      <c r="D515">
        <v>0.15500513299999999</v>
      </c>
      <c r="E515">
        <v>3.0528100000000002E-4</v>
      </c>
      <c r="F515">
        <v>1.6058825999999998E-2</v>
      </c>
      <c r="G515" t="s">
        <v>888</v>
      </c>
      <c r="H515" t="s">
        <v>1049</v>
      </c>
      <c r="I515" t="s">
        <v>15</v>
      </c>
      <c r="J515">
        <v>1</v>
      </c>
      <c r="K515">
        <v>1</v>
      </c>
      <c r="L515" t="s">
        <v>1192</v>
      </c>
    </row>
    <row r="516" spans="1:13" x14ac:dyDescent="0.35">
      <c r="A516" t="s">
        <v>964</v>
      </c>
      <c r="B516">
        <v>20.002800870000002</v>
      </c>
      <c r="C516">
        <v>-0.71351051700000001</v>
      </c>
      <c r="D516">
        <v>0.23439638300000001</v>
      </c>
      <c r="E516">
        <v>1.3601999999999999E-4</v>
      </c>
      <c r="F516">
        <v>8.9591670000000005E-3</v>
      </c>
      <c r="G516" t="s">
        <v>888</v>
      </c>
      <c r="H516" t="s">
        <v>965</v>
      </c>
      <c r="I516" t="s">
        <v>15</v>
      </c>
      <c r="J516">
        <v>1</v>
      </c>
      <c r="K516">
        <v>-1</v>
      </c>
      <c r="L516" t="s">
        <v>1192</v>
      </c>
    </row>
    <row r="517" spans="1:13" x14ac:dyDescent="0.35">
      <c r="A517" t="s">
        <v>2119</v>
      </c>
      <c r="B517">
        <v>14.21057929</v>
      </c>
      <c r="C517">
        <v>1.0786295829999999</v>
      </c>
      <c r="D517">
        <v>0.56172069899999999</v>
      </c>
      <c r="E517">
        <v>1.62268E-3</v>
      </c>
      <c r="F517">
        <v>4.8427574000000001E-2</v>
      </c>
      <c r="G517" t="s">
        <v>888</v>
      </c>
      <c r="H517" t="s">
        <v>2120</v>
      </c>
      <c r="I517" t="s">
        <v>15</v>
      </c>
      <c r="J517">
        <v>1</v>
      </c>
      <c r="K517">
        <v>1</v>
      </c>
      <c r="L517" t="s">
        <v>1192</v>
      </c>
      <c r="M517">
        <v>1</v>
      </c>
    </row>
    <row r="518" spans="1:13" x14ac:dyDescent="0.35">
      <c r="A518" t="s">
        <v>1969</v>
      </c>
      <c r="B518">
        <v>170.86505210000001</v>
      </c>
      <c r="C518">
        <v>-0.52143459000000003</v>
      </c>
      <c r="D518">
        <v>0.18451230900000001</v>
      </c>
      <c r="E518">
        <v>3.4604900000000002E-4</v>
      </c>
      <c r="F518">
        <v>1.7462463000000001E-2</v>
      </c>
      <c r="G518" t="s">
        <v>888</v>
      </c>
      <c r="H518" t="s">
        <v>1970</v>
      </c>
      <c r="I518" t="s">
        <v>15</v>
      </c>
      <c r="J518">
        <v>1</v>
      </c>
      <c r="K518">
        <v>-1</v>
      </c>
      <c r="L518" t="s">
        <v>1192</v>
      </c>
      <c r="M518">
        <v>1</v>
      </c>
    </row>
    <row r="519" spans="1:13" x14ac:dyDescent="0.35">
      <c r="A519" t="s">
        <v>2113</v>
      </c>
      <c r="B519">
        <v>89.863081559999998</v>
      </c>
      <c r="C519">
        <v>1.00751119</v>
      </c>
      <c r="D519">
        <v>0.21979939700000001</v>
      </c>
      <c r="E519" s="1">
        <v>2.3799999999999999E-7</v>
      </c>
      <c r="F519" s="1">
        <v>5.4400000000000001E-5</v>
      </c>
      <c r="G519" t="s">
        <v>888</v>
      </c>
      <c r="H519" t="s">
        <v>2114</v>
      </c>
      <c r="I519" t="s">
        <v>15</v>
      </c>
      <c r="J519">
        <v>1</v>
      </c>
      <c r="K519">
        <v>1</v>
      </c>
      <c r="L519" t="s">
        <v>1192</v>
      </c>
      <c r="M519">
        <v>1</v>
      </c>
    </row>
    <row r="520" spans="1:13" x14ac:dyDescent="0.35">
      <c r="A520" t="s">
        <v>910</v>
      </c>
      <c r="B520">
        <v>36.45651986</v>
      </c>
      <c r="C520">
        <v>-1.29470927</v>
      </c>
      <c r="D520">
        <v>0.246089733</v>
      </c>
      <c r="E520" s="1">
        <v>7.2500000000000004E-9</v>
      </c>
      <c r="F520" s="1">
        <v>2.96E-6</v>
      </c>
      <c r="G520" t="s">
        <v>888</v>
      </c>
      <c r="H520" t="s">
        <v>911</v>
      </c>
      <c r="I520" t="s">
        <v>15</v>
      </c>
      <c r="J520">
        <v>1</v>
      </c>
      <c r="K520">
        <v>-1</v>
      </c>
      <c r="L520" t="s">
        <v>1192</v>
      </c>
    </row>
    <row r="521" spans="1:13" x14ac:dyDescent="0.35">
      <c r="A521" t="s">
        <v>2091</v>
      </c>
      <c r="B521">
        <v>35.701946110000002</v>
      </c>
      <c r="C521">
        <v>0.84083299600000005</v>
      </c>
      <c r="D521">
        <v>0.29955691699999998</v>
      </c>
      <c r="E521">
        <v>2.35784E-4</v>
      </c>
      <c r="F521">
        <v>1.3331744E-2</v>
      </c>
      <c r="G521" t="s">
        <v>888</v>
      </c>
      <c r="H521" t="s">
        <v>2092</v>
      </c>
      <c r="I521" t="s">
        <v>15</v>
      </c>
      <c r="J521">
        <v>1</v>
      </c>
      <c r="K521">
        <v>1</v>
      </c>
      <c r="L521" t="s">
        <v>1192</v>
      </c>
      <c r="M521">
        <v>1</v>
      </c>
    </row>
    <row r="522" spans="1:13" x14ac:dyDescent="0.35">
      <c r="A522" t="s">
        <v>1895</v>
      </c>
      <c r="B522">
        <v>959.96912599999996</v>
      </c>
      <c r="C522">
        <v>-0.93885671400000004</v>
      </c>
      <c r="D522">
        <v>0.29461111699999998</v>
      </c>
      <c r="E522" s="1">
        <v>6.7100000000000005E-5</v>
      </c>
      <c r="F522">
        <v>5.2885739999999999E-3</v>
      </c>
      <c r="G522" t="s">
        <v>888</v>
      </c>
      <c r="H522" t="s">
        <v>1896</v>
      </c>
      <c r="I522" t="s">
        <v>15</v>
      </c>
      <c r="J522">
        <v>1</v>
      </c>
      <c r="K522">
        <v>-1</v>
      </c>
      <c r="L522" t="s">
        <v>1192</v>
      </c>
      <c r="M522">
        <v>1</v>
      </c>
    </row>
    <row r="523" spans="1:13" x14ac:dyDescent="0.35">
      <c r="A523" t="s">
        <v>2115</v>
      </c>
      <c r="B523">
        <v>10.50026349</v>
      </c>
      <c r="C523">
        <v>1.0230383970000001</v>
      </c>
      <c r="D523">
        <v>0.33319659800000001</v>
      </c>
      <c r="E523" s="1">
        <v>9.6000000000000002E-5</v>
      </c>
      <c r="F523">
        <v>6.9072300000000003E-3</v>
      </c>
      <c r="G523" t="s">
        <v>888</v>
      </c>
      <c r="H523" t="s">
        <v>2116</v>
      </c>
      <c r="I523" t="s">
        <v>15</v>
      </c>
      <c r="J523">
        <v>1</v>
      </c>
      <c r="K523">
        <v>1</v>
      </c>
      <c r="L523" t="s">
        <v>1192</v>
      </c>
      <c r="M523">
        <v>1</v>
      </c>
    </row>
    <row r="524" spans="1:13" x14ac:dyDescent="0.35">
      <c r="A524" t="s">
        <v>1903</v>
      </c>
      <c r="B524">
        <v>149.36237790000001</v>
      </c>
      <c r="C524">
        <v>-0.89306116899999999</v>
      </c>
      <c r="D524">
        <v>0.160697175</v>
      </c>
      <c r="E524" s="1">
        <v>1.57E-9</v>
      </c>
      <c r="F524" s="1">
        <v>7.2099999999999996E-7</v>
      </c>
      <c r="G524" t="s">
        <v>888</v>
      </c>
      <c r="H524" t="s">
        <v>1904</v>
      </c>
      <c r="I524" t="s">
        <v>15</v>
      </c>
      <c r="J524">
        <v>1</v>
      </c>
      <c r="K524">
        <v>-1</v>
      </c>
      <c r="L524" t="s">
        <v>1192</v>
      </c>
      <c r="M524">
        <v>1</v>
      </c>
    </row>
    <row r="525" spans="1:13" x14ac:dyDescent="0.35">
      <c r="A525" t="s">
        <v>1877</v>
      </c>
      <c r="B525">
        <v>12.240615249999999</v>
      </c>
      <c r="C525">
        <v>-1.1950995209999999</v>
      </c>
      <c r="D525">
        <v>0.41001252300000002</v>
      </c>
      <c r="E525">
        <v>1.4405200000000001E-4</v>
      </c>
      <c r="F525">
        <v>9.2607699999999998E-3</v>
      </c>
      <c r="G525" t="s">
        <v>888</v>
      </c>
      <c r="H525" t="s">
        <v>1878</v>
      </c>
      <c r="I525" t="s">
        <v>15</v>
      </c>
      <c r="J525">
        <v>1</v>
      </c>
      <c r="K525">
        <v>-1</v>
      </c>
      <c r="L525" t="s">
        <v>1192</v>
      </c>
      <c r="M525">
        <v>1</v>
      </c>
    </row>
    <row r="526" spans="1:13" x14ac:dyDescent="0.35">
      <c r="A526" t="s">
        <v>2049</v>
      </c>
      <c r="B526">
        <v>133.18046989999999</v>
      </c>
      <c r="C526">
        <v>0.555588902</v>
      </c>
      <c r="D526">
        <v>0.21496844400000001</v>
      </c>
      <c r="E526">
        <v>6.2019199999999999E-4</v>
      </c>
      <c r="F526">
        <v>2.6339932999999999E-2</v>
      </c>
      <c r="G526" t="s">
        <v>888</v>
      </c>
      <c r="H526" t="s">
        <v>2050</v>
      </c>
      <c r="I526" t="s">
        <v>15</v>
      </c>
      <c r="J526">
        <v>1</v>
      </c>
      <c r="K526">
        <v>1</v>
      </c>
      <c r="L526" t="s">
        <v>1192</v>
      </c>
      <c r="M526">
        <v>1</v>
      </c>
    </row>
    <row r="527" spans="1:13" x14ac:dyDescent="0.35">
      <c r="A527" t="s">
        <v>1965</v>
      </c>
      <c r="B527">
        <v>2074.8228760000002</v>
      </c>
      <c r="C527">
        <v>-0.529747309</v>
      </c>
      <c r="D527">
        <v>0.12321844</v>
      </c>
      <c r="E527" s="1">
        <v>1.4300000000000001E-6</v>
      </c>
      <c r="F527">
        <v>2.39414E-4</v>
      </c>
      <c r="G527" t="s">
        <v>888</v>
      </c>
      <c r="H527" t="s">
        <v>1966</v>
      </c>
      <c r="I527" t="s">
        <v>15</v>
      </c>
      <c r="J527">
        <v>1</v>
      </c>
      <c r="K527">
        <v>-1</v>
      </c>
      <c r="L527" t="s">
        <v>1192</v>
      </c>
      <c r="M527">
        <v>1</v>
      </c>
    </row>
    <row r="528" spans="1:13" x14ac:dyDescent="0.35">
      <c r="A528" t="s">
        <v>2073</v>
      </c>
      <c r="B528">
        <v>42.35053929</v>
      </c>
      <c r="C528">
        <v>0.71739966399999999</v>
      </c>
      <c r="D528">
        <v>0.324781286</v>
      </c>
      <c r="E528">
        <v>1.1648610000000001E-3</v>
      </c>
      <c r="F528">
        <v>3.9526923999999998E-2</v>
      </c>
      <c r="G528" t="s">
        <v>888</v>
      </c>
      <c r="H528" t="s">
        <v>2074</v>
      </c>
      <c r="I528" t="s">
        <v>15</v>
      </c>
      <c r="J528">
        <v>1</v>
      </c>
      <c r="K528">
        <v>1</v>
      </c>
      <c r="L528" t="s">
        <v>1192</v>
      </c>
      <c r="M528">
        <v>1</v>
      </c>
    </row>
    <row r="529" spans="1:13" x14ac:dyDescent="0.35">
      <c r="A529" t="s">
        <v>1985</v>
      </c>
      <c r="B529">
        <v>265.6702745</v>
      </c>
      <c r="C529">
        <v>-0.44589358400000001</v>
      </c>
      <c r="D529">
        <v>0.170690112</v>
      </c>
      <c r="E529">
        <v>7.9922499999999998E-4</v>
      </c>
      <c r="F529">
        <v>3.1062234000000001E-2</v>
      </c>
      <c r="G529" t="s">
        <v>888</v>
      </c>
      <c r="H529" t="s">
        <v>1986</v>
      </c>
      <c r="I529" t="s">
        <v>15</v>
      </c>
      <c r="J529">
        <v>1</v>
      </c>
      <c r="K529">
        <v>-1</v>
      </c>
      <c r="L529" t="s">
        <v>1192</v>
      </c>
      <c r="M529">
        <v>1</v>
      </c>
    </row>
    <row r="530" spans="1:13" x14ac:dyDescent="0.35">
      <c r="A530" t="s">
        <v>2137</v>
      </c>
      <c r="B530">
        <v>25.335966599999999</v>
      </c>
      <c r="C530">
        <v>1.4069394740000001</v>
      </c>
      <c r="D530">
        <v>0.55490667999999999</v>
      </c>
      <c r="E530">
        <v>3.6043199999999999E-4</v>
      </c>
      <c r="F530">
        <v>1.8091006999999999E-2</v>
      </c>
      <c r="G530" t="s">
        <v>888</v>
      </c>
      <c r="H530" t="s">
        <v>2138</v>
      </c>
      <c r="I530" t="s">
        <v>15</v>
      </c>
      <c r="J530">
        <v>1</v>
      </c>
      <c r="K530">
        <v>1</v>
      </c>
      <c r="L530" t="s">
        <v>1192</v>
      </c>
      <c r="M530">
        <v>1</v>
      </c>
    </row>
    <row r="531" spans="1:13" x14ac:dyDescent="0.35">
      <c r="A531" t="s">
        <v>1981</v>
      </c>
      <c r="B531">
        <v>83.473410990000005</v>
      </c>
      <c r="C531">
        <v>-0.48124665500000002</v>
      </c>
      <c r="D531">
        <v>0.196938592</v>
      </c>
      <c r="E531">
        <v>1.087373E-3</v>
      </c>
      <c r="F531">
        <v>3.8011470999999998E-2</v>
      </c>
      <c r="G531" t="s">
        <v>888</v>
      </c>
      <c r="H531" t="s">
        <v>1982</v>
      </c>
      <c r="I531" t="s">
        <v>15</v>
      </c>
      <c r="J531">
        <v>1</v>
      </c>
      <c r="K531">
        <v>-1</v>
      </c>
      <c r="L531" t="s">
        <v>1192</v>
      </c>
      <c r="M531">
        <v>1</v>
      </c>
    </row>
    <row r="532" spans="1:13" x14ac:dyDescent="0.35">
      <c r="A532" t="s">
        <v>1957</v>
      </c>
      <c r="B532">
        <v>23.665323709999999</v>
      </c>
      <c r="C532">
        <v>-0.54505464199999998</v>
      </c>
      <c r="D532">
        <v>0.24859772999999999</v>
      </c>
      <c r="E532">
        <v>1.729193E-3</v>
      </c>
      <c r="F532">
        <v>4.9345391000000002E-2</v>
      </c>
      <c r="G532" t="s">
        <v>888</v>
      </c>
      <c r="H532" t="s">
        <v>1958</v>
      </c>
      <c r="I532" t="s">
        <v>15</v>
      </c>
      <c r="J532">
        <v>1</v>
      </c>
      <c r="K532">
        <v>-1</v>
      </c>
      <c r="L532" t="s">
        <v>1192</v>
      </c>
      <c r="M532">
        <v>1</v>
      </c>
    </row>
    <row r="533" spans="1:13" x14ac:dyDescent="0.35">
      <c r="A533" t="s">
        <v>1859</v>
      </c>
      <c r="B533">
        <v>26.192239740000002</v>
      </c>
      <c r="C533">
        <v>-1.814137748</v>
      </c>
      <c r="D533">
        <v>0.50128392300000002</v>
      </c>
      <c r="E533" s="1">
        <v>1.1800000000000001E-5</v>
      </c>
      <c r="F533">
        <v>1.305919E-3</v>
      </c>
      <c r="G533" t="s">
        <v>888</v>
      </c>
      <c r="H533" t="s">
        <v>1860</v>
      </c>
      <c r="I533" t="s">
        <v>15</v>
      </c>
      <c r="J533">
        <v>1</v>
      </c>
      <c r="K533">
        <v>-1</v>
      </c>
      <c r="L533" t="s">
        <v>1192</v>
      </c>
      <c r="M533">
        <v>1</v>
      </c>
    </row>
    <row r="534" spans="1:13" x14ac:dyDescent="0.35">
      <c r="A534" t="s">
        <v>1949</v>
      </c>
      <c r="B534">
        <v>52.861052600000001</v>
      </c>
      <c r="C534">
        <v>-0.63283646299999996</v>
      </c>
      <c r="D534">
        <v>0.204180151</v>
      </c>
      <c r="E534">
        <v>1.2364099999999999E-4</v>
      </c>
      <c r="F534">
        <v>8.3790480000000001E-3</v>
      </c>
      <c r="G534" t="s">
        <v>888</v>
      </c>
      <c r="H534" t="s">
        <v>1950</v>
      </c>
      <c r="I534" t="s">
        <v>15</v>
      </c>
      <c r="J534">
        <v>1</v>
      </c>
      <c r="K534">
        <v>-1</v>
      </c>
      <c r="L534" t="s">
        <v>1192</v>
      </c>
      <c r="M534">
        <v>1</v>
      </c>
    </row>
    <row r="535" spans="1:13" x14ac:dyDescent="0.35">
      <c r="A535" t="s">
        <v>1132</v>
      </c>
      <c r="B535">
        <v>31.235363899999999</v>
      </c>
      <c r="C535">
        <v>0.87197338899999999</v>
      </c>
      <c r="D535">
        <v>0.29892412499999998</v>
      </c>
      <c r="E535">
        <v>1.56637E-4</v>
      </c>
      <c r="F535">
        <v>9.7811459999999992E-3</v>
      </c>
      <c r="G535" t="s">
        <v>888</v>
      </c>
      <c r="H535" t="s">
        <v>1133</v>
      </c>
      <c r="I535" t="s">
        <v>15</v>
      </c>
      <c r="J535">
        <v>1</v>
      </c>
      <c r="K535">
        <v>1</v>
      </c>
      <c r="L535" t="s">
        <v>1192</v>
      </c>
    </row>
    <row r="536" spans="1:13" x14ac:dyDescent="0.35">
      <c r="A536" t="s">
        <v>2107</v>
      </c>
      <c r="B536">
        <v>19.94987047</v>
      </c>
      <c r="C536">
        <v>0.93485009200000002</v>
      </c>
      <c r="D536">
        <v>0.224372773</v>
      </c>
      <c r="E536" s="1">
        <v>1.75E-6</v>
      </c>
      <c r="F536">
        <v>2.83875E-4</v>
      </c>
      <c r="G536" t="s">
        <v>888</v>
      </c>
      <c r="H536" t="s">
        <v>2108</v>
      </c>
      <c r="I536" t="s">
        <v>15</v>
      </c>
      <c r="J536">
        <v>1</v>
      </c>
      <c r="K536">
        <v>1</v>
      </c>
      <c r="L536" t="s">
        <v>1192</v>
      </c>
      <c r="M536">
        <v>1</v>
      </c>
    </row>
    <row r="537" spans="1:13" x14ac:dyDescent="0.35">
      <c r="A537" t="s">
        <v>1933</v>
      </c>
      <c r="B537">
        <v>232.00427629999999</v>
      </c>
      <c r="C537">
        <v>-0.70519278299999999</v>
      </c>
      <c r="D537">
        <v>0.167988313</v>
      </c>
      <c r="E537" s="1">
        <v>1.6899999999999999E-6</v>
      </c>
      <c r="F537">
        <v>2.7525E-4</v>
      </c>
      <c r="G537" t="s">
        <v>888</v>
      </c>
      <c r="H537" t="s">
        <v>1934</v>
      </c>
      <c r="I537" t="s">
        <v>15</v>
      </c>
      <c r="J537">
        <v>1</v>
      </c>
      <c r="K537">
        <v>-1</v>
      </c>
      <c r="L537" t="s">
        <v>1192</v>
      </c>
      <c r="M537">
        <v>1</v>
      </c>
    </row>
    <row r="538" spans="1:13" x14ac:dyDescent="0.35">
      <c r="A538" t="s">
        <v>1170</v>
      </c>
      <c r="B538">
        <v>109.8748562</v>
      </c>
      <c r="C538">
        <v>1.090887911</v>
      </c>
      <c r="D538">
        <v>0.39712078099999998</v>
      </c>
      <c r="E538">
        <v>2.3138999999999999E-4</v>
      </c>
      <c r="F538">
        <v>1.3162573E-2</v>
      </c>
      <c r="G538" t="s">
        <v>888</v>
      </c>
      <c r="H538" t="s">
        <v>1171</v>
      </c>
      <c r="I538" t="s">
        <v>15</v>
      </c>
      <c r="J538">
        <v>1</v>
      </c>
      <c r="K538">
        <v>1</v>
      </c>
      <c r="L538" t="s">
        <v>1192</v>
      </c>
    </row>
    <row r="539" spans="1:13" x14ac:dyDescent="0.35">
      <c r="A539" t="s">
        <v>930</v>
      </c>
      <c r="B539">
        <v>12.57218744</v>
      </c>
      <c r="C539">
        <v>-1.413382106</v>
      </c>
      <c r="D539">
        <v>0.43459077400000001</v>
      </c>
      <c r="E539" s="1">
        <v>4.1399999999999997E-5</v>
      </c>
      <c r="F539">
        <v>3.578211E-3</v>
      </c>
      <c r="G539" t="s">
        <v>888</v>
      </c>
      <c r="H539" t="s">
        <v>931</v>
      </c>
      <c r="I539" t="s">
        <v>15</v>
      </c>
      <c r="J539">
        <v>1</v>
      </c>
      <c r="K539">
        <v>-1</v>
      </c>
      <c r="L539" t="s">
        <v>1192</v>
      </c>
    </row>
    <row r="540" spans="1:13" x14ac:dyDescent="0.35">
      <c r="A540" t="s">
        <v>1937</v>
      </c>
      <c r="B540">
        <v>16.93952784</v>
      </c>
      <c r="C540">
        <v>-0.69206005199999998</v>
      </c>
      <c r="D540">
        <v>0.242574967</v>
      </c>
      <c r="E540">
        <v>2.38564E-4</v>
      </c>
      <c r="F540">
        <v>1.3448412999999999E-2</v>
      </c>
      <c r="G540" t="s">
        <v>888</v>
      </c>
      <c r="H540" t="s">
        <v>1938</v>
      </c>
      <c r="I540" t="s">
        <v>15</v>
      </c>
      <c r="J540">
        <v>1</v>
      </c>
      <c r="K540">
        <v>-1</v>
      </c>
      <c r="L540" t="s">
        <v>1192</v>
      </c>
      <c r="M540">
        <v>1</v>
      </c>
    </row>
    <row r="541" spans="1:13" x14ac:dyDescent="0.35">
      <c r="A541" t="s">
        <v>1014</v>
      </c>
      <c r="B541">
        <v>183.76826689999999</v>
      </c>
      <c r="C541">
        <v>-0.402531001</v>
      </c>
      <c r="D541">
        <v>0.110472985</v>
      </c>
      <c r="E541" s="1">
        <v>3.2499999999999997E-5</v>
      </c>
      <c r="F541">
        <v>3.0178470000000002E-3</v>
      </c>
      <c r="G541" t="s">
        <v>888</v>
      </c>
      <c r="H541" t="s">
        <v>1015</v>
      </c>
      <c r="I541" t="s">
        <v>15</v>
      </c>
      <c r="J541">
        <v>1</v>
      </c>
      <c r="K541">
        <v>-1</v>
      </c>
      <c r="L541" t="s">
        <v>1192</v>
      </c>
    </row>
    <row r="542" spans="1:13" x14ac:dyDescent="0.35">
      <c r="A542" t="s">
        <v>1160</v>
      </c>
      <c r="B542">
        <v>307.9361566</v>
      </c>
      <c r="C542">
        <v>1.2861729340000001</v>
      </c>
      <c r="D542">
        <v>0.25566974399999998</v>
      </c>
      <c r="E542" s="1">
        <v>2.3400000000000001E-8</v>
      </c>
      <c r="F542" s="1">
        <v>8.4500000000000004E-6</v>
      </c>
      <c r="G542" t="s">
        <v>888</v>
      </c>
      <c r="H542" t="s">
        <v>1161</v>
      </c>
      <c r="I542" t="s">
        <v>15</v>
      </c>
      <c r="J542">
        <v>1</v>
      </c>
      <c r="K542">
        <v>1</v>
      </c>
      <c r="L542" t="s">
        <v>1192</v>
      </c>
    </row>
    <row r="543" spans="1:13" x14ac:dyDescent="0.35">
      <c r="A543" t="s">
        <v>2149</v>
      </c>
      <c r="B543">
        <v>25.2337758</v>
      </c>
      <c r="C543">
        <v>1.618955455</v>
      </c>
      <c r="D543">
        <v>0.72967711499999999</v>
      </c>
      <c r="E543">
        <v>7.1981200000000001E-4</v>
      </c>
      <c r="F543">
        <v>2.8872444000000001E-2</v>
      </c>
      <c r="G543" t="s">
        <v>888</v>
      </c>
      <c r="H543" t="s">
        <v>2150</v>
      </c>
      <c r="I543" t="s">
        <v>15</v>
      </c>
      <c r="J543">
        <v>1</v>
      </c>
      <c r="K543">
        <v>1</v>
      </c>
      <c r="L543" t="s">
        <v>1192</v>
      </c>
      <c r="M543">
        <v>1</v>
      </c>
    </row>
    <row r="544" spans="1:13" x14ac:dyDescent="0.35">
      <c r="A544" t="s">
        <v>2011</v>
      </c>
      <c r="B544">
        <v>103.4875148</v>
      </c>
      <c r="C544">
        <v>-9.4803094000000004E-2</v>
      </c>
      <c r="D544">
        <v>0.20463774600000001</v>
      </c>
      <c r="E544">
        <v>4.5023300000000002E-4</v>
      </c>
      <c r="F544">
        <v>2.1314962E-2</v>
      </c>
      <c r="G544" t="s">
        <v>888</v>
      </c>
      <c r="H544" t="s">
        <v>2012</v>
      </c>
      <c r="I544" t="s">
        <v>15</v>
      </c>
      <c r="J544">
        <v>1</v>
      </c>
      <c r="K544">
        <v>-1</v>
      </c>
      <c r="L544" t="s">
        <v>1192</v>
      </c>
      <c r="M544">
        <v>1</v>
      </c>
    </row>
    <row r="545" spans="1:13" x14ac:dyDescent="0.35">
      <c r="A545" t="s">
        <v>2041</v>
      </c>
      <c r="B545">
        <v>59.237979719999998</v>
      </c>
      <c r="C545">
        <v>0.52649448099999996</v>
      </c>
      <c r="D545">
        <v>0.204110231</v>
      </c>
      <c r="E545">
        <v>6.8735599999999997E-4</v>
      </c>
      <c r="F545">
        <v>2.8050090999999999E-2</v>
      </c>
      <c r="G545" t="s">
        <v>888</v>
      </c>
      <c r="H545" t="s">
        <v>2042</v>
      </c>
      <c r="I545" t="s">
        <v>15</v>
      </c>
      <c r="J545">
        <v>1</v>
      </c>
      <c r="K545">
        <v>1</v>
      </c>
      <c r="L545" t="s">
        <v>1192</v>
      </c>
      <c r="M545">
        <v>1</v>
      </c>
    </row>
    <row r="546" spans="1:13" x14ac:dyDescent="0.35">
      <c r="A546" t="s">
        <v>1993</v>
      </c>
      <c r="B546">
        <v>144.4601491</v>
      </c>
      <c r="C546">
        <v>-0.39125317700000001</v>
      </c>
      <c r="D546">
        <v>0.15523716800000001</v>
      </c>
      <c r="E546">
        <v>1.2593700000000001E-3</v>
      </c>
      <c r="F546">
        <v>4.1114584000000003E-2</v>
      </c>
      <c r="G546" t="s">
        <v>888</v>
      </c>
      <c r="H546" t="s">
        <v>1994</v>
      </c>
      <c r="I546" t="s">
        <v>15</v>
      </c>
      <c r="J546">
        <v>1</v>
      </c>
      <c r="K546">
        <v>-1</v>
      </c>
      <c r="L546" t="s">
        <v>1192</v>
      </c>
      <c r="M546">
        <v>1</v>
      </c>
    </row>
    <row r="547" spans="1:13" x14ac:dyDescent="0.35">
      <c r="A547" t="s">
        <v>1082</v>
      </c>
      <c r="B547">
        <v>30.238776829999999</v>
      </c>
      <c r="C547">
        <v>0.73588613800000002</v>
      </c>
      <c r="D547">
        <v>0.25348568599999999</v>
      </c>
      <c r="E547">
        <v>1.9604999999999999E-4</v>
      </c>
      <c r="F547">
        <v>1.1833587E-2</v>
      </c>
      <c r="G547" t="s">
        <v>888</v>
      </c>
      <c r="H547" t="s">
        <v>1083</v>
      </c>
      <c r="I547" t="s">
        <v>15</v>
      </c>
      <c r="J547">
        <v>1</v>
      </c>
      <c r="K547">
        <v>1</v>
      </c>
      <c r="L547" t="s">
        <v>1192</v>
      </c>
    </row>
    <row r="548" spans="1:13" x14ac:dyDescent="0.35">
      <c r="A548" t="s">
        <v>2013</v>
      </c>
      <c r="B548">
        <v>211.0372778</v>
      </c>
      <c r="C548">
        <v>0.28459211600000001</v>
      </c>
      <c r="D548">
        <v>0.10785655600000001</v>
      </c>
      <c r="E548">
        <v>1.657216E-3</v>
      </c>
      <c r="F548">
        <v>4.8897265000000002E-2</v>
      </c>
      <c r="G548" t="s">
        <v>888</v>
      </c>
      <c r="H548" t="s">
        <v>2014</v>
      </c>
      <c r="I548" t="s">
        <v>15</v>
      </c>
      <c r="J548">
        <v>1</v>
      </c>
      <c r="K548">
        <v>1</v>
      </c>
      <c r="L548" t="s">
        <v>1192</v>
      </c>
      <c r="M548">
        <v>1</v>
      </c>
    </row>
    <row r="549" spans="1:13" x14ac:dyDescent="0.35">
      <c r="A549" t="s">
        <v>1064</v>
      </c>
      <c r="B549">
        <v>66.716002939999996</v>
      </c>
      <c r="C549">
        <v>0.58443085100000003</v>
      </c>
      <c r="D549">
        <v>0.21750952100000001</v>
      </c>
      <c r="E549">
        <v>4.4633699999999999E-4</v>
      </c>
      <c r="F549">
        <v>2.1265560999999999E-2</v>
      </c>
      <c r="G549" t="s">
        <v>888</v>
      </c>
      <c r="H549" t="s">
        <v>1065</v>
      </c>
      <c r="I549" t="s">
        <v>15</v>
      </c>
      <c r="J549">
        <v>1</v>
      </c>
      <c r="K549">
        <v>1</v>
      </c>
      <c r="L549" t="s">
        <v>1192</v>
      </c>
    </row>
    <row r="550" spans="1:13" x14ac:dyDescent="0.35">
      <c r="A550" t="s">
        <v>1849</v>
      </c>
      <c r="B550">
        <v>12.495753199999999</v>
      </c>
      <c r="C550">
        <v>-2.6627534370000001</v>
      </c>
      <c r="D550">
        <v>0.47169326</v>
      </c>
      <c r="E550" s="1">
        <v>7.7600000000000001E-10</v>
      </c>
      <c r="F550" s="1">
        <v>3.7399999999999999E-7</v>
      </c>
      <c r="G550" t="s">
        <v>888</v>
      </c>
      <c r="H550" t="s">
        <v>1850</v>
      </c>
      <c r="I550" t="s">
        <v>15</v>
      </c>
      <c r="J550">
        <v>1</v>
      </c>
      <c r="K550">
        <v>-1</v>
      </c>
      <c r="L550" t="s">
        <v>1192</v>
      </c>
      <c r="M550">
        <v>1</v>
      </c>
    </row>
    <row r="551" spans="1:13" x14ac:dyDescent="0.35">
      <c r="A551" t="s">
        <v>2047</v>
      </c>
      <c r="B551">
        <v>62.394214359999999</v>
      </c>
      <c r="C551">
        <v>0.53005088300000003</v>
      </c>
      <c r="D551">
        <v>0.18610818900000001</v>
      </c>
      <c r="E551">
        <v>3.2178799999999999E-4</v>
      </c>
      <c r="F551">
        <v>1.6549624999999998E-2</v>
      </c>
      <c r="G551" t="s">
        <v>888</v>
      </c>
      <c r="H551" t="s">
        <v>2048</v>
      </c>
      <c r="I551" t="s">
        <v>15</v>
      </c>
      <c r="J551">
        <v>1</v>
      </c>
      <c r="K551">
        <v>1</v>
      </c>
      <c r="L551" t="s">
        <v>1192</v>
      </c>
      <c r="M551">
        <v>1</v>
      </c>
    </row>
    <row r="552" spans="1:13" x14ac:dyDescent="0.35">
      <c r="A552" t="s">
        <v>2087</v>
      </c>
      <c r="B552">
        <v>40.243134990000001</v>
      </c>
      <c r="C552">
        <v>0.82344704099999999</v>
      </c>
      <c r="D552">
        <v>0.360534034</v>
      </c>
      <c r="E552">
        <v>9.0171999999999995E-4</v>
      </c>
      <c r="F552">
        <v>3.3636078999999999E-2</v>
      </c>
      <c r="G552" t="s">
        <v>888</v>
      </c>
      <c r="H552" t="s">
        <v>2088</v>
      </c>
      <c r="I552" t="s">
        <v>15</v>
      </c>
      <c r="J552">
        <v>1</v>
      </c>
      <c r="K552">
        <v>1</v>
      </c>
      <c r="L552" t="s">
        <v>1192</v>
      </c>
      <c r="M552">
        <v>1</v>
      </c>
    </row>
    <row r="553" spans="1:13" x14ac:dyDescent="0.35">
      <c r="A553" t="s">
        <v>1907</v>
      </c>
      <c r="B553">
        <v>8.2087272609999999</v>
      </c>
      <c r="C553">
        <v>-0.867073184</v>
      </c>
      <c r="D553">
        <v>0.40208258800000002</v>
      </c>
      <c r="E553">
        <v>1.240555E-3</v>
      </c>
      <c r="F553">
        <v>4.0906339999999999E-2</v>
      </c>
      <c r="G553" t="s">
        <v>888</v>
      </c>
      <c r="H553" t="s">
        <v>1908</v>
      </c>
      <c r="I553" t="s">
        <v>15</v>
      </c>
      <c r="J553">
        <v>1</v>
      </c>
      <c r="K553">
        <v>-1</v>
      </c>
      <c r="L553" t="s">
        <v>1192</v>
      </c>
      <c r="M553">
        <v>1</v>
      </c>
    </row>
    <row r="554" spans="1:13" x14ac:dyDescent="0.35">
      <c r="A554" t="s">
        <v>1052</v>
      </c>
      <c r="B554">
        <v>165.96685830000001</v>
      </c>
      <c r="C554">
        <v>0.80986206599999999</v>
      </c>
      <c r="D554">
        <v>9.8481888000000004E-2</v>
      </c>
      <c r="E554" s="1">
        <v>1.3900000000000002E-17</v>
      </c>
      <c r="F554" s="1">
        <v>2.3699999999999999E-14</v>
      </c>
      <c r="G554" t="s">
        <v>888</v>
      </c>
      <c r="H554" t="s">
        <v>1053</v>
      </c>
      <c r="I554" t="s">
        <v>15</v>
      </c>
      <c r="J554">
        <v>1</v>
      </c>
      <c r="K554">
        <v>1</v>
      </c>
      <c r="L554" t="s">
        <v>1192</v>
      </c>
    </row>
    <row r="555" spans="1:13" x14ac:dyDescent="0.35">
      <c r="A555" t="s">
        <v>2043</v>
      </c>
      <c r="B555">
        <v>44.961499410000002</v>
      </c>
      <c r="C555">
        <v>0.52733755599999999</v>
      </c>
      <c r="D555">
        <v>0.22801416199999999</v>
      </c>
      <c r="E555">
        <v>1.3600179999999999E-3</v>
      </c>
      <c r="F555">
        <v>4.3143643000000002E-2</v>
      </c>
      <c r="G555" t="s">
        <v>888</v>
      </c>
      <c r="H555" t="s">
        <v>2044</v>
      </c>
      <c r="I555" t="s">
        <v>15</v>
      </c>
      <c r="J555">
        <v>1</v>
      </c>
      <c r="K555">
        <v>1</v>
      </c>
      <c r="L555" t="s">
        <v>1192</v>
      </c>
      <c r="M555">
        <v>1</v>
      </c>
    </row>
    <row r="556" spans="1:13" x14ac:dyDescent="0.35">
      <c r="A556" t="s">
        <v>1885</v>
      </c>
      <c r="B556">
        <v>142.03735069999999</v>
      </c>
      <c r="C556">
        <v>-1.1057463860000001</v>
      </c>
      <c r="D556">
        <v>0.22733868500000001</v>
      </c>
      <c r="E556" s="1">
        <v>5.8899999999999998E-8</v>
      </c>
      <c r="F556" s="1">
        <v>1.7E-5</v>
      </c>
      <c r="G556" t="s">
        <v>888</v>
      </c>
      <c r="H556" t="s">
        <v>1886</v>
      </c>
      <c r="I556" t="s">
        <v>15</v>
      </c>
      <c r="J556">
        <v>1</v>
      </c>
      <c r="K556">
        <v>-1</v>
      </c>
      <c r="L556" t="s">
        <v>1192</v>
      </c>
      <c r="M556">
        <v>1</v>
      </c>
    </row>
    <row r="557" spans="1:13" x14ac:dyDescent="0.35">
      <c r="A557" t="s">
        <v>1002</v>
      </c>
      <c r="B557">
        <v>97.025612269999996</v>
      </c>
      <c r="C557">
        <v>-0.73829191800000005</v>
      </c>
      <c r="D557">
        <v>0.178832303</v>
      </c>
      <c r="E557" s="1">
        <v>2.2699999999999999E-6</v>
      </c>
      <c r="F557">
        <v>3.5286900000000001E-4</v>
      </c>
      <c r="G557" t="s">
        <v>888</v>
      </c>
      <c r="H557" t="s">
        <v>1003</v>
      </c>
      <c r="I557" t="s">
        <v>15</v>
      </c>
      <c r="J557">
        <v>1</v>
      </c>
      <c r="K557">
        <v>-1</v>
      </c>
      <c r="L557" t="s">
        <v>1192</v>
      </c>
    </row>
    <row r="558" spans="1:13" x14ac:dyDescent="0.35">
      <c r="A558" t="s">
        <v>2117</v>
      </c>
      <c r="B558">
        <v>51.836139099999997</v>
      </c>
      <c r="C558">
        <v>1.055747268</v>
      </c>
      <c r="D558">
        <v>0.46608052799999999</v>
      </c>
      <c r="E558">
        <v>7.6265100000000004E-4</v>
      </c>
      <c r="F558">
        <v>3.0139949999999999E-2</v>
      </c>
      <c r="G558" t="s">
        <v>888</v>
      </c>
      <c r="H558" t="s">
        <v>2118</v>
      </c>
      <c r="I558" t="s">
        <v>15</v>
      </c>
      <c r="J558">
        <v>1</v>
      </c>
      <c r="K558">
        <v>1</v>
      </c>
      <c r="L558" t="s">
        <v>1192</v>
      </c>
      <c r="M558">
        <v>1</v>
      </c>
    </row>
    <row r="559" spans="1:13" x14ac:dyDescent="0.35">
      <c r="A559" t="s">
        <v>1947</v>
      </c>
      <c r="B559">
        <v>31.60484786</v>
      </c>
      <c r="C559">
        <v>-0.64908157600000005</v>
      </c>
      <c r="D559">
        <v>0.175137715</v>
      </c>
      <c r="E559" s="1">
        <v>1.42E-5</v>
      </c>
      <c r="F559">
        <v>1.543614E-3</v>
      </c>
      <c r="G559" t="s">
        <v>888</v>
      </c>
      <c r="H559" t="s">
        <v>1948</v>
      </c>
      <c r="I559" t="s">
        <v>15</v>
      </c>
      <c r="J559">
        <v>1</v>
      </c>
      <c r="K559">
        <v>-1</v>
      </c>
      <c r="L559" t="s">
        <v>1192</v>
      </c>
      <c r="M559">
        <v>1</v>
      </c>
    </row>
    <row r="560" spans="1:13" x14ac:dyDescent="0.35">
      <c r="A560" t="s">
        <v>2015</v>
      </c>
      <c r="B560">
        <v>263.4402455</v>
      </c>
      <c r="C560">
        <v>0.286010229</v>
      </c>
      <c r="D560">
        <v>0.107684897</v>
      </c>
      <c r="E560">
        <v>1.5711010000000001E-3</v>
      </c>
      <c r="F560">
        <v>4.7263946000000001E-2</v>
      </c>
      <c r="G560" t="s">
        <v>888</v>
      </c>
      <c r="H560" t="s">
        <v>2016</v>
      </c>
      <c r="I560" t="s">
        <v>15</v>
      </c>
      <c r="J560">
        <v>1</v>
      </c>
      <c r="K560">
        <v>1</v>
      </c>
      <c r="L560" t="s">
        <v>1192</v>
      </c>
      <c r="M560">
        <v>1</v>
      </c>
    </row>
    <row r="561" spans="1:13" x14ac:dyDescent="0.35">
      <c r="A561" t="s">
        <v>1991</v>
      </c>
      <c r="B561">
        <v>89.196574139999996</v>
      </c>
      <c r="C561">
        <v>-0.40481506099999998</v>
      </c>
      <c r="D561">
        <v>0.15406699200000001</v>
      </c>
      <c r="E561">
        <v>8.9034900000000002E-4</v>
      </c>
      <c r="F561">
        <v>3.3427249999999999E-2</v>
      </c>
      <c r="G561" t="s">
        <v>888</v>
      </c>
      <c r="H561" t="s">
        <v>1992</v>
      </c>
      <c r="I561" t="s">
        <v>15</v>
      </c>
      <c r="J561">
        <v>1</v>
      </c>
      <c r="K561">
        <v>-1</v>
      </c>
      <c r="L561" t="s">
        <v>1192</v>
      </c>
      <c r="M561">
        <v>1</v>
      </c>
    </row>
    <row r="562" spans="1:13" x14ac:dyDescent="0.35">
      <c r="A562" t="s">
        <v>1883</v>
      </c>
      <c r="B562">
        <v>64.931187539999996</v>
      </c>
      <c r="C562">
        <v>-1.153252873</v>
      </c>
      <c r="D562">
        <v>0.63117635100000002</v>
      </c>
      <c r="E562">
        <v>1.7012990000000001E-3</v>
      </c>
      <c r="F562">
        <v>4.9254169E-2</v>
      </c>
      <c r="G562" t="s">
        <v>888</v>
      </c>
      <c r="H562" t="s">
        <v>1884</v>
      </c>
      <c r="I562" t="s">
        <v>15</v>
      </c>
      <c r="J562">
        <v>1</v>
      </c>
      <c r="K562">
        <v>-1</v>
      </c>
      <c r="L562" t="s">
        <v>1192</v>
      </c>
      <c r="M562">
        <v>1</v>
      </c>
    </row>
    <row r="563" spans="1:13" x14ac:dyDescent="0.35">
      <c r="A563" t="s">
        <v>2083</v>
      </c>
      <c r="B563">
        <v>26.96073161</v>
      </c>
      <c r="C563">
        <v>0.76467493200000003</v>
      </c>
      <c r="D563">
        <v>0.36020223000000001</v>
      </c>
      <c r="E563">
        <v>1.3628900000000001E-3</v>
      </c>
      <c r="F563">
        <v>4.3143643000000002E-2</v>
      </c>
      <c r="G563" t="s">
        <v>888</v>
      </c>
      <c r="H563" t="s">
        <v>2084</v>
      </c>
      <c r="I563" t="s">
        <v>15</v>
      </c>
      <c r="J563">
        <v>1</v>
      </c>
      <c r="K563">
        <v>1</v>
      </c>
      <c r="L563" t="s">
        <v>1192</v>
      </c>
      <c r="M563">
        <v>1</v>
      </c>
    </row>
    <row r="564" spans="1:13" x14ac:dyDescent="0.35">
      <c r="A564" t="s">
        <v>2033</v>
      </c>
      <c r="B564">
        <v>179.18664319999999</v>
      </c>
      <c r="C564">
        <v>0.44017366299999999</v>
      </c>
      <c r="D564">
        <v>0.134102676</v>
      </c>
      <c r="E564">
        <v>1.06278E-4</v>
      </c>
      <c r="F564">
        <v>7.4165740000000004E-3</v>
      </c>
      <c r="G564" t="s">
        <v>888</v>
      </c>
      <c r="H564" t="s">
        <v>2034</v>
      </c>
      <c r="I564" t="s">
        <v>15</v>
      </c>
      <c r="J564">
        <v>1</v>
      </c>
      <c r="K564">
        <v>1</v>
      </c>
      <c r="L564" t="s">
        <v>1192</v>
      </c>
      <c r="M564">
        <v>1</v>
      </c>
    </row>
    <row r="565" spans="1:13" x14ac:dyDescent="0.35">
      <c r="A565" t="s">
        <v>2059</v>
      </c>
      <c r="B565">
        <v>12.19840422</v>
      </c>
      <c r="C565">
        <v>0.65985969099999997</v>
      </c>
      <c r="D565">
        <v>0.29252958099999998</v>
      </c>
      <c r="E565">
        <v>1.182415E-3</v>
      </c>
      <c r="F565">
        <v>3.9778297999999997E-2</v>
      </c>
      <c r="G565" t="s">
        <v>888</v>
      </c>
      <c r="H565" t="s">
        <v>2060</v>
      </c>
      <c r="I565" t="s">
        <v>15</v>
      </c>
      <c r="J565">
        <v>1</v>
      </c>
      <c r="K565">
        <v>1</v>
      </c>
      <c r="L565" t="s">
        <v>1192</v>
      </c>
      <c r="M565">
        <v>1</v>
      </c>
    </row>
    <row r="566" spans="1:13" x14ac:dyDescent="0.35">
      <c r="A566" t="s">
        <v>2039</v>
      </c>
      <c r="B566">
        <v>242.5047003</v>
      </c>
      <c r="C566">
        <v>0.49747850999999998</v>
      </c>
      <c r="D566">
        <v>0.16648690399999999</v>
      </c>
      <c r="E566">
        <v>2.25429E-4</v>
      </c>
      <c r="F566">
        <v>1.2941121999999999E-2</v>
      </c>
      <c r="G566" t="s">
        <v>888</v>
      </c>
      <c r="H566" t="s">
        <v>2040</v>
      </c>
      <c r="I566" t="s">
        <v>15</v>
      </c>
      <c r="J566">
        <v>1</v>
      </c>
      <c r="K566">
        <v>1</v>
      </c>
      <c r="L566" t="s">
        <v>1192</v>
      </c>
      <c r="M566">
        <v>1</v>
      </c>
    </row>
    <row r="567" spans="1:13" x14ac:dyDescent="0.35">
      <c r="A567" t="s">
        <v>2037</v>
      </c>
      <c r="B567">
        <v>174.8096098</v>
      </c>
      <c r="C567">
        <v>0.46280668600000002</v>
      </c>
      <c r="D567">
        <v>0.17361539100000001</v>
      </c>
      <c r="E567">
        <v>6.4765099999999996E-4</v>
      </c>
      <c r="F567">
        <v>2.6792353000000001E-2</v>
      </c>
      <c r="G567" t="s">
        <v>888</v>
      </c>
      <c r="H567" t="s">
        <v>2038</v>
      </c>
      <c r="I567" t="s">
        <v>15</v>
      </c>
      <c r="J567">
        <v>1</v>
      </c>
      <c r="K567">
        <v>1</v>
      </c>
      <c r="L567" t="s">
        <v>1192</v>
      </c>
      <c r="M567">
        <v>1</v>
      </c>
    </row>
    <row r="568" spans="1:13" x14ac:dyDescent="0.35">
      <c r="A568" t="s">
        <v>2055</v>
      </c>
      <c r="B568">
        <v>44.885723329999998</v>
      </c>
      <c r="C568">
        <v>0.63818456099999998</v>
      </c>
      <c r="D568">
        <v>0.20258685300000001</v>
      </c>
      <c r="E568" s="1">
        <v>9.8900000000000005E-5</v>
      </c>
      <c r="F568">
        <v>7.0304640000000002E-3</v>
      </c>
      <c r="G568" t="s">
        <v>888</v>
      </c>
      <c r="H568" t="s">
        <v>2056</v>
      </c>
      <c r="I568" t="s">
        <v>15</v>
      </c>
      <c r="J568">
        <v>1</v>
      </c>
      <c r="K568">
        <v>1</v>
      </c>
      <c r="L568" t="s">
        <v>1192</v>
      </c>
      <c r="M568">
        <v>1</v>
      </c>
    </row>
    <row r="569" spans="1:13" x14ac:dyDescent="0.35">
      <c r="A569" t="s">
        <v>1881</v>
      </c>
      <c r="B569">
        <v>13.197188580000001</v>
      </c>
      <c r="C569">
        <v>-1.169190943</v>
      </c>
      <c r="D569">
        <v>0.48702645999999999</v>
      </c>
      <c r="E569">
        <v>5.7299900000000003E-4</v>
      </c>
      <c r="F569">
        <v>2.5044813999999999E-2</v>
      </c>
      <c r="G569" t="s">
        <v>888</v>
      </c>
      <c r="H569" t="s">
        <v>1882</v>
      </c>
      <c r="I569" t="s">
        <v>15</v>
      </c>
      <c r="J569">
        <v>1</v>
      </c>
      <c r="K569">
        <v>-1</v>
      </c>
      <c r="L569" t="s">
        <v>1192</v>
      </c>
      <c r="M569">
        <v>1</v>
      </c>
    </row>
    <row r="570" spans="1:13" x14ac:dyDescent="0.35">
      <c r="A570" t="s">
        <v>972</v>
      </c>
      <c r="B570">
        <v>33.397367869999997</v>
      </c>
      <c r="C570">
        <v>-0.66274819600000001</v>
      </c>
      <c r="D570">
        <v>0.264378322</v>
      </c>
      <c r="E570">
        <v>6.2958000000000003E-4</v>
      </c>
      <c r="F570">
        <v>2.6556438000000002E-2</v>
      </c>
      <c r="G570" t="s">
        <v>888</v>
      </c>
      <c r="H570" t="s">
        <v>973</v>
      </c>
      <c r="I570" t="s">
        <v>15</v>
      </c>
      <c r="J570">
        <v>1</v>
      </c>
      <c r="K570">
        <v>-1</v>
      </c>
      <c r="L570" t="s">
        <v>1192</v>
      </c>
    </row>
    <row r="571" spans="1:13" x14ac:dyDescent="0.35">
      <c r="A571" t="s">
        <v>1917</v>
      </c>
      <c r="B571">
        <v>60.958080639999999</v>
      </c>
      <c r="C571">
        <v>-0.82571874499999998</v>
      </c>
      <c r="D571">
        <v>0.16027306499999999</v>
      </c>
      <c r="E571" s="1">
        <v>1.6400000000000001E-8</v>
      </c>
      <c r="F571" s="1">
        <v>6.1500000000000004E-6</v>
      </c>
      <c r="G571" t="s">
        <v>888</v>
      </c>
      <c r="H571" t="s">
        <v>1918</v>
      </c>
      <c r="I571" t="s">
        <v>15</v>
      </c>
      <c r="J571">
        <v>1</v>
      </c>
      <c r="K571">
        <v>-1</v>
      </c>
      <c r="L571" t="s">
        <v>1192</v>
      </c>
      <c r="M571">
        <v>1</v>
      </c>
    </row>
    <row r="572" spans="1:13" x14ac:dyDescent="0.35">
      <c r="A572" t="s">
        <v>1090</v>
      </c>
      <c r="B572">
        <v>49.973565280000003</v>
      </c>
      <c r="C572">
        <v>0.51945474999999997</v>
      </c>
      <c r="D572">
        <v>0.221165733</v>
      </c>
      <c r="E572">
        <v>1.2620610000000001E-3</v>
      </c>
      <c r="F572">
        <v>4.1130930000000003E-2</v>
      </c>
      <c r="G572" t="s">
        <v>888</v>
      </c>
      <c r="H572" t="s">
        <v>1091</v>
      </c>
      <c r="I572" t="s">
        <v>15</v>
      </c>
      <c r="J572">
        <v>1</v>
      </c>
      <c r="K572">
        <v>1</v>
      </c>
      <c r="L572" t="s">
        <v>1192</v>
      </c>
    </row>
    <row r="573" spans="1:13" x14ac:dyDescent="0.35">
      <c r="A573" t="s">
        <v>968</v>
      </c>
      <c r="B573">
        <v>44.950452060000003</v>
      </c>
      <c r="C573">
        <v>-0.35842921300000002</v>
      </c>
      <c r="D573">
        <v>0.14316485200000001</v>
      </c>
      <c r="E573">
        <v>1.553296E-3</v>
      </c>
      <c r="F573">
        <v>4.6878561999999999E-2</v>
      </c>
      <c r="G573" t="s">
        <v>888</v>
      </c>
      <c r="H573" t="s">
        <v>969</v>
      </c>
      <c r="I573" t="s">
        <v>15</v>
      </c>
      <c r="J573">
        <v>1</v>
      </c>
      <c r="K573">
        <v>-1</v>
      </c>
      <c r="L573" t="s">
        <v>1192</v>
      </c>
    </row>
    <row r="574" spans="1:13" x14ac:dyDescent="0.35">
      <c r="A574" t="s">
        <v>1959</v>
      </c>
      <c r="B574">
        <v>19.39986876</v>
      </c>
      <c r="C574">
        <v>-0.54475817999999998</v>
      </c>
      <c r="D574">
        <v>0.24580617599999999</v>
      </c>
      <c r="E574">
        <v>1.6070889999999999E-3</v>
      </c>
      <c r="F574">
        <v>4.8115274E-2</v>
      </c>
      <c r="G574" t="s">
        <v>888</v>
      </c>
      <c r="H574" t="s">
        <v>1960</v>
      </c>
      <c r="I574" t="s">
        <v>15</v>
      </c>
      <c r="J574">
        <v>1</v>
      </c>
      <c r="K574">
        <v>-1</v>
      </c>
      <c r="L574" t="s">
        <v>1192</v>
      </c>
      <c r="M574">
        <v>1</v>
      </c>
    </row>
    <row r="575" spans="1:13" x14ac:dyDescent="0.35">
      <c r="A575" t="s">
        <v>2005</v>
      </c>
      <c r="B575">
        <v>491.30578370000001</v>
      </c>
      <c r="C575">
        <v>-0.28791624999999998</v>
      </c>
      <c r="D575">
        <v>7.9336865000000006E-2</v>
      </c>
      <c r="E575" s="1">
        <v>6.0900000000000003E-5</v>
      </c>
      <c r="F575">
        <v>4.86755E-3</v>
      </c>
      <c r="G575" t="s">
        <v>888</v>
      </c>
      <c r="H575" t="s">
        <v>2006</v>
      </c>
      <c r="I575" t="s">
        <v>15</v>
      </c>
      <c r="J575">
        <v>1</v>
      </c>
      <c r="K575">
        <v>-1</v>
      </c>
      <c r="L575" t="s">
        <v>1192</v>
      </c>
      <c r="M575">
        <v>1</v>
      </c>
    </row>
    <row r="576" spans="1:13" x14ac:dyDescent="0.35">
      <c r="A576" t="s">
        <v>2057</v>
      </c>
      <c r="B576">
        <v>48.128324669999998</v>
      </c>
      <c r="C576">
        <v>0.65813320900000005</v>
      </c>
      <c r="D576">
        <v>0.26734086099999999</v>
      </c>
      <c r="E576">
        <v>7.10777E-4</v>
      </c>
      <c r="F576">
        <v>2.8632411999999999E-2</v>
      </c>
      <c r="G576" t="s">
        <v>888</v>
      </c>
      <c r="H576" t="s">
        <v>2058</v>
      </c>
      <c r="I576" t="s">
        <v>15</v>
      </c>
      <c r="J576">
        <v>1</v>
      </c>
      <c r="K576">
        <v>1</v>
      </c>
      <c r="L576" t="s">
        <v>1192</v>
      </c>
      <c r="M576">
        <v>1</v>
      </c>
    </row>
    <row r="577" spans="1:13" x14ac:dyDescent="0.35">
      <c r="A577" t="s">
        <v>2003</v>
      </c>
      <c r="B577">
        <v>649.4893654</v>
      </c>
      <c r="C577">
        <v>-0.29803953</v>
      </c>
      <c r="D577">
        <v>9.6248403999999996E-2</v>
      </c>
      <c r="E577">
        <v>3.7965699999999999E-4</v>
      </c>
      <c r="F577">
        <v>1.8744344999999999E-2</v>
      </c>
      <c r="G577" t="s">
        <v>888</v>
      </c>
      <c r="H577" t="s">
        <v>2004</v>
      </c>
      <c r="I577" t="s">
        <v>15</v>
      </c>
      <c r="J577">
        <v>1</v>
      </c>
      <c r="K577">
        <v>-1</v>
      </c>
      <c r="L577" t="s">
        <v>1192</v>
      </c>
      <c r="M577">
        <v>1</v>
      </c>
    </row>
    <row r="578" spans="1:13" x14ac:dyDescent="0.35">
      <c r="A578" t="s">
        <v>2077</v>
      </c>
      <c r="B578">
        <v>11.57434744</v>
      </c>
      <c r="C578">
        <v>0.74348523600000005</v>
      </c>
      <c r="D578">
        <v>0.30713448300000001</v>
      </c>
      <c r="E578">
        <v>6.9863499999999997E-4</v>
      </c>
      <c r="F578">
        <v>2.8325633999999999E-2</v>
      </c>
      <c r="G578" t="s">
        <v>888</v>
      </c>
      <c r="H578" t="s">
        <v>2078</v>
      </c>
      <c r="I578" t="s">
        <v>15</v>
      </c>
      <c r="J578">
        <v>1</v>
      </c>
      <c r="K578">
        <v>1</v>
      </c>
      <c r="L578" t="s">
        <v>1192</v>
      </c>
      <c r="M578">
        <v>1</v>
      </c>
    </row>
    <row r="579" spans="1:13" x14ac:dyDescent="0.35">
      <c r="A579" t="s">
        <v>2023</v>
      </c>
      <c r="B579">
        <v>202.32878120000001</v>
      </c>
      <c r="C579">
        <v>0.37704600399999999</v>
      </c>
      <c r="D579">
        <v>0.10427515499999999</v>
      </c>
      <c r="E579" s="1">
        <v>4.0500000000000002E-5</v>
      </c>
      <c r="F579">
        <v>3.5497279999999998E-3</v>
      </c>
      <c r="G579" t="s">
        <v>888</v>
      </c>
      <c r="H579" t="s">
        <v>2024</v>
      </c>
      <c r="I579" t="s">
        <v>15</v>
      </c>
      <c r="J579">
        <v>1</v>
      </c>
      <c r="K579">
        <v>1</v>
      </c>
      <c r="L579" t="s">
        <v>1192</v>
      </c>
      <c r="M579">
        <v>1</v>
      </c>
    </row>
    <row r="580" spans="1:13" x14ac:dyDescent="0.35">
      <c r="A580" t="s">
        <v>1971</v>
      </c>
      <c r="B580">
        <v>84.259466610000004</v>
      </c>
      <c r="C580">
        <v>-0.51377550000000005</v>
      </c>
      <c r="D580">
        <v>0.215941833</v>
      </c>
      <c r="E580">
        <v>1.1631879999999999E-3</v>
      </c>
      <c r="F580">
        <v>3.9526923999999998E-2</v>
      </c>
      <c r="G580" t="s">
        <v>888</v>
      </c>
      <c r="H580" t="s">
        <v>1972</v>
      </c>
      <c r="I580" t="s">
        <v>15</v>
      </c>
      <c r="J580">
        <v>1</v>
      </c>
      <c r="K580">
        <v>-1</v>
      </c>
      <c r="L580" t="s">
        <v>1192</v>
      </c>
      <c r="M580">
        <v>1</v>
      </c>
    </row>
    <row r="581" spans="1:13" x14ac:dyDescent="0.35">
      <c r="A581" t="s">
        <v>1851</v>
      </c>
      <c r="B581">
        <v>35.857958119999999</v>
      </c>
      <c r="C581">
        <v>-2.508468648</v>
      </c>
      <c r="D581">
        <v>0.49542219399999998</v>
      </c>
      <c r="E581" s="1">
        <v>1.8600000000000001E-8</v>
      </c>
      <c r="F581" s="1">
        <v>6.8499999999999996E-6</v>
      </c>
      <c r="G581" t="s">
        <v>888</v>
      </c>
      <c r="H581" t="s">
        <v>1852</v>
      </c>
      <c r="I581" t="s">
        <v>15</v>
      </c>
      <c r="J581">
        <v>1</v>
      </c>
      <c r="K581">
        <v>-1</v>
      </c>
      <c r="L581" t="s">
        <v>1192</v>
      </c>
      <c r="M581">
        <v>1</v>
      </c>
    </row>
    <row r="582" spans="1:13" x14ac:dyDescent="0.35">
      <c r="A582" t="s">
        <v>2019</v>
      </c>
      <c r="B582">
        <v>609.54324240000005</v>
      </c>
      <c r="C582">
        <v>0.35333562699999999</v>
      </c>
      <c r="D582">
        <v>0.125489138</v>
      </c>
      <c r="E582">
        <v>6.7095299999999996E-4</v>
      </c>
      <c r="F582">
        <v>2.7531587E-2</v>
      </c>
      <c r="G582" t="s">
        <v>888</v>
      </c>
      <c r="H582" t="s">
        <v>2020</v>
      </c>
      <c r="I582" t="s">
        <v>15</v>
      </c>
      <c r="J582">
        <v>1</v>
      </c>
      <c r="K582">
        <v>1</v>
      </c>
      <c r="L582" t="s">
        <v>1192</v>
      </c>
      <c r="M582">
        <v>1</v>
      </c>
    </row>
    <row r="583" spans="1:13" x14ac:dyDescent="0.35">
      <c r="A583" t="s">
        <v>1939</v>
      </c>
      <c r="B583">
        <v>192.21421530000001</v>
      </c>
      <c r="C583">
        <v>-0.689071353</v>
      </c>
      <c r="D583">
        <v>0.33002178599999998</v>
      </c>
      <c r="E583">
        <v>1.5464070000000001E-3</v>
      </c>
      <c r="F583">
        <v>4.6821213E-2</v>
      </c>
      <c r="G583" t="s">
        <v>888</v>
      </c>
      <c r="H583" t="s">
        <v>1940</v>
      </c>
      <c r="I583" t="s">
        <v>15</v>
      </c>
      <c r="J583">
        <v>1</v>
      </c>
      <c r="K583">
        <v>-1</v>
      </c>
      <c r="L583" t="s">
        <v>1192</v>
      </c>
      <c r="M583">
        <v>1</v>
      </c>
    </row>
    <row r="584" spans="1:13" x14ac:dyDescent="0.35">
      <c r="A584" t="s">
        <v>2129</v>
      </c>
      <c r="B584">
        <v>16.683977540000001</v>
      </c>
      <c r="C584">
        <v>1.3105864009999999</v>
      </c>
      <c r="D584">
        <v>0.23114385500000001</v>
      </c>
      <c r="E584" s="1">
        <v>7.5E-10</v>
      </c>
      <c r="F584" s="1">
        <v>3.7E-7</v>
      </c>
      <c r="G584" t="s">
        <v>888</v>
      </c>
      <c r="H584" t="s">
        <v>2130</v>
      </c>
      <c r="I584" t="s">
        <v>15</v>
      </c>
      <c r="J584">
        <v>1</v>
      </c>
      <c r="K584">
        <v>1</v>
      </c>
      <c r="L584" t="s">
        <v>1192</v>
      </c>
      <c r="M584">
        <v>1</v>
      </c>
    </row>
    <row r="585" spans="1:13" x14ac:dyDescent="0.35">
      <c r="A585" t="s">
        <v>1911</v>
      </c>
      <c r="B585">
        <v>469.66501629999999</v>
      </c>
      <c r="C585">
        <v>-0.86125307699999998</v>
      </c>
      <c r="D585">
        <v>0.27268202400000002</v>
      </c>
      <c r="E585" s="1">
        <v>7.4900000000000005E-5</v>
      </c>
      <c r="F585">
        <v>5.7168699999999998E-3</v>
      </c>
      <c r="G585" t="s">
        <v>888</v>
      </c>
      <c r="H585" t="s">
        <v>1912</v>
      </c>
      <c r="I585" t="s">
        <v>15</v>
      </c>
      <c r="J585">
        <v>1</v>
      </c>
      <c r="K585">
        <v>-1</v>
      </c>
      <c r="L585" t="s">
        <v>1192</v>
      </c>
      <c r="M585">
        <v>1</v>
      </c>
    </row>
    <row r="586" spans="1:13" x14ac:dyDescent="0.35">
      <c r="A586" t="s">
        <v>2111</v>
      </c>
      <c r="B586">
        <v>25.542528669999999</v>
      </c>
      <c r="C586">
        <v>0.98727067099999999</v>
      </c>
      <c r="D586">
        <v>0.40038436599999999</v>
      </c>
      <c r="E586">
        <v>5.2913999999999999E-4</v>
      </c>
      <c r="F586">
        <v>2.3740199999999999E-2</v>
      </c>
      <c r="G586" t="s">
        <v>888</v>
      </c>
      <c r="H586" t="s">
        <v>2112</v>
      </c>
      <c r="I586" t="s">
        <v>15</v>
      </c>
      <c r="J586">
        <v>1</v>
      </c>
      <c r="K586">
        <v>1</v>
      </c>
      <c r="L586" t="s">
        <v>1192</v>
      </c>
      <c r="M586">
        <v>1</v>
      </c>
    </row>
    <row r="587" spans="1:13" x14ac:dyDescent="0.35">
      <c r="A587" t="s">
        <v>1128</v>
      </c>
      <c r="B587">
        <v>46.784923880000001</v>
      </c>
      <c r="C587">
        <v>0.71719279499999999</v>
      </c>
      <c r="D587">
        <v>0.19232132900000001</v>
      </c>
      <c r="E587" s="1">
        <v>1.15E-5</v>
      </c>
      <c r="F587">
        <v>1.286969E-3</v>
      </c>
      <c r="G587" t="s">
        <v>888</v>
      </c>
      <c r="H587" t="s">
        <v>1129</v>
      </c>
      <c r="I587" t="s">
        <v>15</v>
      </c>
      <c r="J587">
        <v>1</v>
      </c>
      <c r="K587">
        <v>1</v>
      </c>
      <c r="L587" t="s">
        <v>1192</v>
      </c>
    </row>
    <row r="588" spans="1:13" x14ac:dyDescent="0.35">
      <c r="A588" t="s">
        <v>1889</v>
      </c>
      <c r="B588">
        <v>40.780480939999997</v>
      </c>
      <c r="C588">
        <v>-1.0567684879999999</v>
      </c>
      <c r="D588">
        <v>0.24160406800000001</v>
      </c>
      <c r="E588" s="1">
        <v>6.1600000000000001E-7</v>
      </c>
      <c r="F588">
        <v>1.1677500000000001E-4</v>
      </c>
      <c r="G588" t="s">
        <v>888</v>
      </c>
      <c r="H588" t="s">
        <v>1890</v>
      </c>
      <c r="I588" t="s">
        <v>15</v>
      </c>
      <c r="J588">
        <v>1</v>
      </c>
      <c r="K588">
        <v>-1</v>
      </c>
      <c r="L588" t="s">
        <v>1192</v>
      </c>
      <c r="M588">
        <v>1</v>
      </c>
    </row>
    <row r="589" spans="1:13" x14ac:dyDescent="0.35">
      <c r="A589" t="s">
        <v>2069</v>
      </c>
      <c r="B589">
        <v>543.34405849999996</v>
      </c>
      <c r="C589">
        <v>0.70474267499999999</v>
      </c>
      <c r="D589">
        <v>0.201423987</v>
      </c>
      <c r="E589" s="1">
        <v>2.76E-5</v>
      </c>
      <c r="F589">
        <v>2.6259959999999998E-3</v>
      </c>
      <c r="G589" t="s">
        <v>888</v>
      </c>
      <c r="H589" t="s">
        <v>2070</v>
      </c>
      <c r="I589" t="s">
        <v>15</v>
      </c>
      <c r="J589">
        <v>1</v>
      </c>
      <c r="K589">
        <v>1</v>
      </c>
      <c r="L589" t="s">
        <v>1192</v>
      </c>
      <c r="M589">
        <v>1</v>
      </c>
    </row>
    <row r="590" spans="1:13" x14ac:dyDescent="0.35">
      <c r="A590" t="s">
        <v>1887</v>
      </c>
      <c r="B590">
        <v>75.003534310000006</v>
      </c>
      <c r="C590">
        <v>-1.0808825010000001</v>
      </c>
      <c r="D590">
        <v>0.27953453</v>
      </c>
      <c r="E590" s="1">
        <v>5.1699999999999996E-6</v>
      </c>
      <c r="F590">
        <v>6.9765799999999998E-4</v>
      </c>
      <c r="G590" t="s">
        <v>888</v>
      </c>
      <c r="H590" t="s">
        <v>1888</v>
      </c>
      <c r="I590" t="s">
        <v>15</v>
      </c>
      <c r="J590">
        <v>1</v>
      </c>
      <c r="K590">
        <v>-1</v>
      </c>
      <c r="L590" t="s">
        <v>1192</v>
      </c>
      <c r="M590">
        <v>1</v>
      </c>
    </row>
    <row r="591" spans="1:13" x14ac:dyDescent="0.35">
      <c r="A591" t="s">
        <v>1919</v>
      </c>
      <c r="B591">
        <v>34.251686999999997</v>
      </c>
      <c r="C591">
        <v>-0.80368824800000005</v>
      </c>
      <c r="D591">
        <v>0.34107866199999998</v>
      </c>
      <c r="E591">
        <v>7.8431599999999996E-4</v>
      </c>
      <c r="F591">
        <v>3.0767145999999999E-2</v>
      </c>
      <c r="G591" t="s">
        <v>888</v>
      </c>
      <c r="H591" t="s">
        <v>1920</v>
      </c>
      <c r="I591" t="s">
        <v>15</v>
      </c>
      <c r="J591">
        <v>1</v>
      </c>
      <c r="K591">
        <v>-1</v>
      </c>
      <c r="L591" t="s">
        <v>1192</v>
      </c>
      <c r="M591">
        <v>1</v>
      </c>
    </row>
    <row r="592" spans="1:13" x14ac:dyDescent="0.35">
      <c r="A592" t="s">
        <v>1905</v>
      </c>
      <c r="B592">
        <v>52.483339899999997</v>
      </c>
      <c r="C592">
        <v>-0.87936652900000001</v>
      </c>
      <c r="D592">
        <v>0.229343673</v>
      </c>
      <c r="E592" s="1">
        <v>6.7399999999999998E-6</v>
      </c>
      <c r="F592">
        <v>8.66192E-4</v>
      </c>
      <c r="G592" t="s">
        <v>888</v>
      </c>
      <c r="H592" t="s">
        <v>1906</v>
      </c>
      <c r="I592" t="s">
        <v>15</v>
      </c>
      <c r="J592">
        <v>1</v>
      </c>
      <c r="K592">
        <v>-1</v>
      </c>
      <c r="L592" t="s">
        <v>1192</v>
      </c>
      <c r="M592">
        <v>1</v>
      </c>
    </row>
    <row r="593" spans="1:13" x14ac:dyDescent="0.35">
      <c r="A593" t="s">
        <v>1967</v>
      </c>
      <c r="B593">
        <v>378.00922550000001</v>
      </c>
      <c r="C593">
        <v>-0.52666490300000002</v>
      </c>
      <c r="D593">
        <v>0.17959482199999999</v>
      </c>
      <c r="E593">
        <v>2.4771E-4</v>
      </c>
      <c r="F593">
        <v>1.3839325E-2</v>
      </c>
      <c r="G593" t="s">
        <v>888</v>
      </c>
      <c r="H593" t="s">
        <v>1968</v>
      </c>
      <c r="I593" t="s">
        <v>15</v>
      </c>
      <c r="J593">
        <v>1</v>
      </c>
      <c r="K593">
        <v>-1</v>
      </c>
      <c r="L593" t="s">
        <v>1192</v>
      </c>
      <c r="M593">
        <v>1</v>
      </c>
    </row>
    <row r="594" spans="1:13" x14ac:dyDescent="0.35">
      <c r="A594" t="s">
        <v>1126</v>
      </c>
      <c r="B594">
        <v>42.398650070000002</v>
      </c>
      <c r="C594">
        <v>0.83889868599999995</v>
      </c>
      <c r="D594">
        <v>0.28131563999999998</v>
      </c>
      <c r="E594">
        <v>1.37973E-4</v>
      </c>
      <c r="F594">
        <v>9.0206709999999992E-3</v>
      </c>
      <c r="G594" t="s">
        <v>888</v>
      </c>
      <c r="H594" t="s">
        <v>1127</v>
      </c>
      <c r="I594" t="s">
        <v>15</v>
      </c>
      <c r="J594">
        <v>1</v>
      </c>
      <c r="K594">
        <v>1</v>
      </c>
      <c r="L594" t="s">
        <v>1192</v>
      </c>
    </row>
    <row r="595" spans="1:13" x14ac:dyDescent="0.35">
      <c r="A595" t="s">
        <v>1867</v>
      </c>
      <c r="B595">
        <v>736.33194079999998</v>
      </c>
      <c r="C595">
        <v>-1.649284577</v>
      </c>
      <c r="D595">
        <v>0.40438661300000001</v>
      </c>
      <c r="E595" s="1">
        <v>1.86E-6</v>
      </c>
      <c r="F595">
        <v>2.99017E-4</v>
      </c>
      <c r="G595" t="s">
        <v>888</v>
      </c>
      <c r="H595" t="s">
        <v>1868</v>
      </c>
      <c r="I595" t="s">
        <v>15</v>
      </c>
      <c r="J595">
        <v>1</v>
      </c>
      <c r="K595">
        <v>-1</v>
      </c>
      <c r="L595" t="s">
        <v>1192</v>
      </c>
      <c r="M595">
        <v>1</v>
      </c>
    </row>
    <row r="596" spans="1:13" x14ac:dyDescent="0.35">
      <c r="A596" t="s">
        <v>1076</v>
      </c>
      <c r="B596">
        <v>67.258907800000003</v>
      </c>
      <c r="C596">
        <v>0.78625952399999999</v>
      </c>
      <c r="D596">
        <v>0.16907597499999999</v>
      </c>
      <c r="E596" s="1">
        <v>2.0699999999999999E-7</v>
      </c>
      <c r="F596" s="1">
        <v>4.9700000000000002E-5</v>
      </c>
      <c r="G596" t="s">
        <v>888</v>
      </c>
      <c r="H596" t="s">
        <v>1077</v>
      </c>
      <c r="I596" t="s">
        <v>15</v>
      </c>
      <c r="J596">
        <v>1</v>
      </c>
      <c r="K596">
        <v>1</v>
      </c>
      <c r="L596" t="s">
        <v>1192</v>
      </c>
    </row>
    <row r="597" spans="1:13" x14ac:dyDescent="0.35">
      <c r="A597" t="s">
        <v>2097</v>
      </c>
      <c r="B597">
        <v>27.637095850000001</v>
      </c>
      <c r="C597">
        <v>0.87887353099999999</v>
      </c>
      <c r="D597">
        <v>0.38185492900000001</v>
      </c>
      <c r="E597">
        <v>8.0919E-4</v>
      </c>
      <c r="F597">
        <v>3.1194032E-2</v>
      </c>
      <c r="G597" t="s">
        <v>888</v>
      </c>
      <c r="H597" t="s">
        <v>2098</v>
      </c>
      <c r="I597" t="s">
        <v>15</v>
      </c>
      <c r="J597">
        <v>1</v>
      </c>
      <c r="K597">
        <v>1</v>
      </c>
      <c r="L597" t="s">
        <v>1192</v>
      </c>
      <c r="M597">
        <v>1</v>
      </c>
    </row>
    <row r="598" spans="1:13" x14ac:dyDescent="0.35">
      <c r="A598" t="s">
        <v>2031</v>
      </c>
      <c r="B598">
        <v>64.073713530000006</v>
      </c>
      <c r="C598">
        <v>0.43015379599999998</v>
      </c>
      <c r="D598">
        <v>0.13417638700000001</v>
      </c>
      <c r="E598">
        <v>1.39553E-4</v>
      </c>
      <c r="F598">
        <v>9.0646730000000005E-3</v>
      </c>
      <c r="G598" t="s">
        <v>888</v>
      </c>
      <c r="H598" t="s">
        <v>2032</v>
      </c>
      <c r="I598" t="s">
        <v>15</v>
      </c>
      <c r="J598">
        <v>1</v>
      </c>
      <c r="K598">
        <v>1</v>
      </c>
      <c r="L598" t="s">
        <v>1192</v>
      </c>
      <c r="M598">
        <v>1</v>
      </c>
    </row>
    <row r="599" spans="1:13" x14ac:dyDescent="0.35">
      <c r="A599" t="s">
        <v>2081</v>
      </c>
      <c r="B599">
        <v>12.536493180000001</v>
      </c>
      <c r="C599">
        <v>0.76253996000000002</v>
      </c>
      <c r="D599">
        <v>0.35653665400000001</v>
      </c>
      <c r="E599">
        <v>1.3402710000000001E-3</v>
      </c>
      <c r="F599">
        <v>4.2861260999999998E-2</v>
      </c>
      <c r="G599" t="s">
        <v>888</v>
      </c>
      <c r="H599" t="s">
        <v>2082</v>
      </c>
      <c r="I599" t="s">
        <v>15</v>
      </c>
      <c r="J599">
        <v>1</v>
      </c>
      <c r="K599">
        <v>1</v>
      </c>
      <c r="L599" t="s">
        <v>1192</v>
      </c>
      <c r="M599">
        <v>1</v>
      </c>
    </row>
    <row r="600" spans="1:13" x14ac:dyDescent="0.35">
      <c r="A600" t="s">
        <v>2089</v>
      </c>
      <c r="B600">
        <v>10.260364340000001</v>
      </c>
      <c r="C600">
        <v>0.83763564999999995</v>
      </c>
      <c r="D600">
        <v>0.33368715599999998</v>
      </c>
      <c r="E600">
        <v>5.1591699999999996E-4</v>
      </c>
      <c r="F600">
        <v>2.3403934000000001E-2</v>
      </c>
      <c r="G600" t="s">
        <v>888</v>
      </c>
      <c r="H600" t="s">
        <v>2090</v>
      </c>
      <c r="I600" t="s">
        <v>15</v>
      </c>
      <c r="J600">
        <v>1</v>
      </c>
      <c r="K600">
        <v>1</v>
      </c>
      <c r="L600" t="s">
        <v>1192</v>
      </c>
      <c r="M600">
        <v>1</v>
      </c>
    </row>
    <row r="601" spans="1:13" x14ac:dyDescent="0.35">
      <c r="A601" t="s">
        <v>1893</v>
      </c>
      <c r="B601">
        <v>45.251641079999999</v>
      </c>
      <c r="C601">
        <v>-1.0371376080000001</v>
      </c>
      <c r="D601">
        <v>0.48691753999999998</v>
      </c>
      <c r="E601">
        <v>1.0482950000000001E-3</v>
      </c>
      <c r="F601">
        <v>3.6989847999999999E-2</v>
      </c>
      <c r="G601" t="s">
        <v>888</v>
      </c>
      <c r="H601" t="s">
        <v>1894</v>
      </c>
      <c r="I601" t="s">
        <v>15</v>
      </c>
      <c r="J601">
        <v>1</v>
      </c>
      <c r="K601">
        <v>-1</v>
      </c>
      <c r="L601" t="s">
        <v>1192</v>
      </c>
      <c r="M601">
        <v>1</v>
      </c>
    </row>
    <row r="602" spans="1:13" x14ac:dyDescent="0.35">
      <c r="A602" t="s">
        <v>2105</v>
      </c>
      <c r="B602">
        <v>17.928822019999998</v>
      </c>
      <c r="C602">
        <v>0.92979585600000003</v>
      </c>
      <c r="D602">
        <v>0.46186419899999998</v>
      </c>
      <c r="E602">
        <v>1.4702879999999999E-3</v>
      </c>
      <c r="F602">
        <v>4.5098428000000003E-2</v>
      </c>
      <c r="G602" t="s">
        <v>888</v>
      </c>
      <c r="H602" t="s">
        <v>2106</v>
      </c>
      <c r="I602" t="s">
        <v>15</v>
      </c>
      <c r="J602">
        <v>1</v>
      </c>
      <c r="K602">
        <v>1</v>
      </c>
      <c r="L602" t="s">
        <v>1192</v>
      </c>
      <c r="M602">
        <v>1</v>
      </c>
    </row>
    <row r="603" spans="1:13" x14ac:dyDescent="0.35">
      <c r="A603" t="s">
        <v>986</v>
      </c>
      <c r="B603">
        <v>60.45995783</v>
      </c>
      <c r="C603">
        <v>-0.93379853999999995</v>
      </c>
      <c r="D603">
        <v>0.19698880099999999</v>
      </c>
      <c r="E603" s="1">
        <v>1.15E-7</v>
      </c>
      <c r="F603" s="1">
        <v>3.04E-5</v>
      </c>
      <c r="G603" t="s">
        <v>888</v>
      </c>
      <c r="H603" t="s">
        <v>987</v>
      </c>
      <c r="I603" t="s">
        <v>15</v>
      </c>
      <c r="J603">
        <v>1</v>
      </c>
      <c r="K603">
        <v>-1</v>
      </c>
      <c r="L603" t="s">
        <v>1192</v>
      </c>
    </row>
    <row r="604" spans="1:13" x14ac:dyDescent="0.35">
      <c r="A604" t="s">
        <v>2075</v>
      </c>
      <c r="B604">
        <v>21.429264029999999</v>
      </c>
      <c r="C604">
        <v>0.72262074300000001</v>
      </c>
      <c r="D604">
        <v>0.35139957999999999</v>
      </c>
      <c r="E604">
        <v>1.6115070000000001E-3</v>
      </c>
      <c r="F604">
        <v>4.8170725999999997E-2</v>
      </c>
      <c r="G604" t="s">
        <v>888</v>
      </c>
      <c r="H604" t="s">
        <v>2076</v>
      </c>
      <c r="I604" t="s">
        <v>15</v>
      </c>
      <c r="J604">
        <v>1</v>
      </c>
      <c r="K604">
        <v>1</v>
      </c>
      <c r="L604" t="s">
        <v>1192</v>
      </c>
      <c r="M604">
        <v>1</v>
      </c>
    </row>
    <row r="605" spans="1:13" x14ac:dyDescent="0.35">
      <c r="A605" t="s">
        <v>1092</v>
      </c>
      <c r="B605">
        <v>70.320858419999993</v>
      </c>
      <c r="C605">
        <v>0.83875319500000001</v>
      </c>
      <c r="D605">
        <v>0.18093551299999999</v>
      </c>
      <c r="E605" s="1">
        <v>2.0900000000000001E-7</v>
      </c>
      <c r="F605" s="1">
        <v>4.9700000000000002E-5</v>
      </c>
      <c r="G605" t="s">
        <v>888</v>
      </c>
      <c r="H605" t="s">
        <v>1093</v>
      </c>
      <c r="I605" t="s">
        <v>15</v>
      </c>
      <c r="J605">
        <v>1</v>
      </c>
      <c r="K605">
        <v>1</v>
      </c>
      <c r="L605" t="s">
        <v>1192</v>
      </c>
    </row>
    <row r="606" spans="1:13" x14ac:dyDescent="0.35">
      <c r="A606" t="s">
        <v>1951</v>
      </c>
      <c r="B606">
        <v>21.263666050000001</v>
      </c>
      <c r="C606">
        <v>-0.62877146799999994</v>
      </c>
      <c r="D606">
        <v>0.20791277699999999</v>
      </c>
      <c r="E606">
        <v>1.6191600000000001E-4</v>
      </c>
      <c r="F606">
        <v>1.0064533000000001E-2</v>
      </c>
      <c r="G606" t="s">
        <v>888</v>
      </c>
      <c r="H606" t="s">
        <v>1952</v>
      </c>
      <c r="I606" t="s">
        <v>15</v>
      </c>
      <c r="J606">
        <v>1</v>
      </c>
      <c r="K606">
        <v>-1</v>
      </c>
      <c r="L606" t="s">
        <v>1192</v>
      </c>
      <c r="M606">
        <v>1</v>
      </c>
    </row>
    <row r="607" spans="1:13" x14ac:dyDescent="0.35">
      <c r="A607" t="s">
        <v>2053</v>
      </c>
      <c r="B607">
        <v>33.130478969999999</v>
      </c>
      <c r="C607">
        <v>0.59361301300000002</v>
      </c>
      <c r="D607">
        <v>0.23384703700000001</v>
      </c>
      <c r="E607">
        <v>6.5857199999999996E-4</v>
      </c>
      <c r="F607">
        <v>2.7170798999999999E-2</v>
      </c>
      <c r="G607" t="s">
        <v>888</v>
      </c>
      <c r="H607" t="s">
        <v>2054</v>
      </c>
      <c r="I607" t="s">
        <v>15</v>
      </c>
      <c r="J607">
        <v>1</v>
      </c>
      <c r="K607">
        <v>1</v>
      </c>
      <c r="L607" t="s">
        <v>1192</v>
      </c>
      <c r="M607">
        <v>1</v>
      </c>
    </row>
    <row r="608" spans="1:13" x14ac:dyDescent="0.35">
      <c r="A608" t="s">
        <v>2045</v>
      </c>
      <c r="B608">
        <v>47.767184399999998</v>
      </c>
      <c r="C608">
        <v>0.52828921900000003</v>
      </c>
      <c r="D608">
        <v>0.22048453300000001</v>
      </c>
      <c r="E608">
        <v>1.0723600000000001E-3</v>
      </c>
      <c r="F608">
        <v>3.7556622999999997E-2</v>
      </c>
      <c r="G608" t="s">
        <v>888</v>
      </c>
      <c r="H608" t="s">
        <v>2046</v>
      </c>
      <c r="I608" t="s">
        <v>15</v>
      </c>
      <c r="J608">
        <v>1</v>
      </c>
      <c r="K608">
        <v>1</v>
      </c>
      <c r="L608" t="s">
        <v>1192</v>
      </c>
      <c r="M608">
        <v>1</v>
      </c>
    </row>
    <row r="609" spans="1:13" x14ac:dyDescent="0.35">
      <c r="A609" t="s">
        <v>1174</v>
      </c>
      <c r="B609">
        <v>114.3086844</v>
      </c>
      <c r="C609">
        <v>3.6008349279999998</v>
      </c>
      <c r="D609">
        <v>0.42326597100000002</v>
      </c>
      <c r="E609" s="1">
        <v>8.6599999999999996E-19</v>
      </c>
      <c r="F609" s="1">
        <v>1.8099999999999998E-15</v>
      </c>
      <c r="G609" t="s">
        <v>888</v>
      </c>
      <c r="H609" t="s">
        <v>1175</v>
      </c>
      <c r="I609" t="s">
        <v>15</v>
      </c>
      <c r="J609">
        <v>1</v>
      </c>
      <c r="K609">
        <v>1</v>
      </c>
      <c r="L609" t="s">
        <v>1192</v>
      </c>
    </row>
    <row r="610" spans="1:13" x14ac:dyDescent="0.35">
      <c r="A610" t="s">
        <v>1963</v>
      </c>
      <c r="B610">
        <v>73.580154669999999</v>
      </c>
      <c r="C610">
        <v>-0.53107636499999999</v>
      </c>
      <c r="D610">
        <v>0.23504856800000001</v>
      </c>
      <c r="E610">
        <v>1.4886210000000001E-3</v>
      </c>
      <c r="F610">
        <v>4.5512029000000002E-2</v>
      </c>
      <c r="G610" t="s">
        <v>888</v>
      </c>
      <c r="H610" t="s">
        <v>1964</v>
      </c>
      <c r="I610" t="s">
        <v>15</v>
      </c>
      <c r="J610">
        <v>1</v>
      </c>
      <c r="K610">
        <v>-1</v>
      </c>
      <c r="L610" t="s">
        <v>1192</v>
      </c>
      <c r="M610">
        <v>1</v>
      </c>
    </row>
    <row r="611" spans="1:13" x14ac:dyDescent="0.35">
      <c r="A611" t="s">
        <v>1871</v>
      </c>
      <c r="B611">
        <v>30.366450520000001</v>
      </c>
      <c r="C611">
        <v>-1.3970486950000001</v>
      </c>
      <c r="D611">
        <v>0.59112642000000004</v>
      </c>
      <c r="E611">
        <v>5.51513E-4</v>
      </c>
      <c r="F611">
        <v>2.4245913000000001E-2</v>
      </c>
      <c r="G611" t="s">
        <v>888</v>
      </c>
      <c r="H611" t="s">
        <v>1872</v>
      </c>
      <c r="I611" t="s">
        <v>15</v>
      </c>
      <c r="J611">
        <v>1</v>
      </c>
      <c r="K611">
        <v>-1</v>
      </c>
      <c r="L611" t="s">
        <v>1192</v>
      </c>
      <c r="M611">
        <v>1</v>
      </c>
    </row>
    <row r="612" spans="1:13" x14ac:dyDescent="0.35">
      <c r="A612" t="s">
        <v>1943</v>
      </c>
      <c r="B612">
        <v>14.19296286</v>
      </c>
      <c r="C612">
        <v>-0.66261708399999997</v>
      </c>
      <c r="D612">
        <v>0.25790722199999999</v>
      </c>
      <c r="E612">
        <v>5.33823E-4</v>
      </c>
      <c r="F612">
        <v>2.3746269E-2</v>
      </c>
      <c r="G612" t="s">
        <v>888</v>
      </c>
      <c r="H612" t="s">
        <v>1944</v>
      </c>
      <c r="I612" t="s">
        <v>15</v>
      </c>
      <c r="J612">
        <v>1</v>
      </c>
      <c r="K612">
        <v>-1</v>
      </c>
      <c r="L612" t="s">
        <v>1192</v>
      </c>
      <c r="M612">
        <v>1</v>
      </c>
    </row>
    <row r="613" spans="1:13" x14ac:dyDescent="0.35">
      <c r="A613" t="s">
        <v>976</v>
      </c>
      <c r="B613">
        <v>24.124005560000001</v>
      </c>
      <c r="C613">
        <v>-0.79158861199999997</v>
      </c>
      <c r="D613">
        <v>0.26422367000000002</v>
      </c>
      <c r="E613">
        <v>1.4009E-4</v>
      </c>
      <c r="F613">
        <v>9.0681909999999998E-3</v>
      </c>
      <c r="G613" t="s">
        <v>888</v>
      </c>
      <c r="H613" t="s">
        <v>977</v>
      </c>
      <c r="I613" t="s">
        <v>15</v>
      </c>
      <c r="J613">
        <v>1</v>
      </c>
      <c r="K613">
        <v>-1</v>
      </c>
      <c r="L613" t="s">
        <v>1192</v>
      </c>
    </row>
    <row r="614" spans="1:13" x14ac:dyDescent="0.35">
      <c r="A614" t="s">
        <v>2017</v>
      </c>
      <c r="B614">
        <v>351.63120850000001</v>
      </c>
      <c r="C614">
        <v>0.33677021099999999</v>
      </c>
      <c r="D614">
        <v>7.0413936999999996E-2</v>
      </c>
      <c r="E614" s="1">
        <v>3.15E-7</v>
      </c>
      <c r="F614" s="1">
        <v>7.0500000000000006E-5</v>
      </c>
      <c r="G614" t="s">
        <v>888</v>
      </c>
      <c r="H614" t="s">
        <v>2018</v>
      </c>
      <c r="I614" t="s">
        <v>15</v>
      </c>
      <c r="J614">
        <v>1</v>
      </c>
      <c r="K614">
        <v>1</v>
      </c>
      <c r="L614" t="s">
        <v>1192</v>
      </c>
      <c r="M614">
        <v>1</v>
      </c>
    </row>
    <row r="615" spans="1:13" x14ac:dyDescent="0.35">
      <c r="A615" t="s">
        <v>1961</v>
      </c>
      <c r="B615">
        <v>97.443639860000005</v>
      </c>
      <c r="C615">
        <v>-0.54087153499999996</v>
      </c>
      <c r="D615">
        <v>0.23631732499999999</v>
      </c>
      <c r="E615">
        <v>1.317014E-3</v>
      </c>
      <c r="F615">
        <v>4.2406496000000002E-2</v>
      </c>
      <c r="G615" t="s">
        <v>888</v>
      </c>
      <c r="H615" t="s">
        <v>1962</v>
      </c>
      <c r="I615" t="s">
        <v>15</v>
      </c>
      <c r="J615">
        <v>1</v>
      </c>
      <c r="K615">
        <v>-1</v>
      </c>
      <c r="L615" t="s">
        <v>1192</v>
      </c>
      <c r="M615">
        <v>1</v>
      </c>
    </row>
    <row r="616" spans="1:13" x14ac:dyDescent="0.35">
      <c r="A616" t="s">
        <v>1909</v>
      </c>
      <c r="B616">
        <v>17.552551449999999</v>
      </c>
      <c r="C616">
        <v>-0.86179079400000003</v>
      </c>
      <c r="D616">
        <v>0.448609223</v>
      </c>
      <c r="E616">
        <v>1.7761949999999999E-3</v>
      </c>
      <c r="F616">
        <v>4.9982245000000002E-2</v>
      </c>
      <c r="G616" t="s">
        <v>888</v>
      </c>
      <c r="H616" t="s">
        <v>1910</v>
      </c>
      <c r="I616" t="s">
        <v>15</v>
      </c>
      <c r="J616">
        <v>1</v>
      </c>
      <c r="K616">
        <v>-1</v>
      </c>
      <c r="L616" t="s">
        <v>1192</v>
      </c>
      <c r="M616">
        <v>1</v>
      </c>
    </row>
    <row r="617" spans="1:13" x14ac:dyDescent="0.35">
      <c r="A617" t="s">
        <v>2079</v>
      </c>
      <c r="B617">
        <v>196.5767936</v>
      </c>
      <c r="C617">
        <v>0.75086341400000001</v>
      </c>
      <c r="D617">
        <v>0.352779807</v>
      </c>
      <c r="E617">
        <v>1.329165E-3</v>
      </c>
      <c r="F617">
        <v>4.2651419000000003E-2</v>
      </c>
      <c r="G617" t="s">
        <v>888</v>
      </c>
      <c r="H617" t="s">
        <v>2080</v>
      </c>
      <c r="I617" t="s">
        <v>15</v>
      </c>
      <c r="J617">
        <v>1</v>
      </c>
      <c r="K617">
        <v>1</v>
      </c>
      <c r="L617" t="s">
        <v>1192</v>
      </c>
      <c r="M617">
        <v>1</v>
      </c>
    </row>
    <row r="618" spans="1:13" x14ac:dyDescent="0.35">
      <c r="A618" t="s">
        <v>1999</v>
      </c>
      <c r="B618">
        <v>236.75967299999999</v>
      </c>
      <c r="C618">
        <v>-0.346439208</v>
      </c>
      <c r="D618">
        <v>0.105883555</v>
      </c>
      <c r="E618">
        <v>1.63048E-4</v>
      </c>
      <c r="F618">
        <v>1.0101471000000001E-2</v>
      </c>
      <c r="G618" t="s">
        <v>888</v>
      </c>
      <c r="H618" t="s">
        <v>2000</v>
      </c>
      <c r="I618" t="s">
        <v>15</v>
      </c>
      <c r="J618">
        <v>1</v>
      </c>
      <c r="K618">
        <v>-1</v>
      </c>
      <c r="L618" t="s">
        <v>1192</v>
      </c>
      <c r="M618">
        <v>1</v>
      </c>
    </row>
    <row r="619" spans="1:13" x14ac:dyDescent="0.35">
      <c r="A619" t="s">
        <v>2141</v>
      </c>
      <c r="B619">
        <v>9.7364350280000007</v>
      </c>
      <c r="C619">
        <v>1.463202763</v>
      </c>
      <c r="D619">
        <v>0.50955571799999999</v>
      </c>
      <c r="E619">
        <v>1.5304399999999999E-4</v>
      </c>
      <c r="F619">
        <v>9.6443220000000003E-3</v>
      </c>
      <c r="G619" t="s">
        <v>888</v>
      </c>
      <c r="H619" t="s">
        <v>2142</v>
      </c>
      <c r="I619" t="s">
        <v>15</v>
      </c>
      <c r="J619">
        <v>1</v>
      </c>
      <c r="K619">
        <v>1</v>
      </c>
      <c r="L619" t="s">
        <v>1192</v>
      </c>
      <c r="M619">
        <v>1</v>
      </c>
    </row>
    <row r="620" spans="1:13" x14ac:dyDescent="0.35">
      <c r="A620" t="s">
        <v>2009</v>
      </c>
      <c r="B620">
        <v>57.737319589999998</v>
      </c>
      <c r="C620">
        <v>-0.111015247</v>
      </c>
      <c r="D620">
        <v>0.223107901</v>
      </c>
      <c r="E620">
        <v>5.0863500000000001E-4</v>
      </c>
      <c r="F620">
        <v>2.3287236999999999E-2</v>
      </c>
      <c r="G620" t="s">
        <v>888</v>
      </c>
      <c r="H620" t="s">
        <v>2010</v>
      </c>
      <c r="I620" t="s">
        <v>15</v>
      </c>
      <c r="J620">
        <v>1</v>
      </c>
      <c r="K620">
        <v>-1</v>
      </c>
      <c r="L620" t="s">
        <v>1192</v>
      </c>
      <c r="M620">
        <v>1</v>
      </c>
    </row>
    <row r="621" spans="1:13" x14ac:dyDescent="0.35">
      <c r="A621" t="s">
        <v>1935</v>
      </c>
      <c r="B621">
        <v>70.586585260000007</v>
      </c>
      <c r="C621">
        <v>-0.70151524899999995</v>
      </c>
      <c r="D621">
        <v>0.207506784</v>
      </c>
      <c r="E621" s="1">
        <v>4.2799999999999997E-5</v>
      </c>
      <c r="F621">
        <v>3.649818E-3</v>
      </c>
      <c r="G621" t="s">
        <v>888</v>
      </c>
      <c r="H621" t="s">
        <v>1936</v>
      </c>
      <c r="I621" t="s">
        <v>15</v>
      </c>
      <c r="J621">
        <v>1</v>
      </c>
      <c r="K621">
        <v>-1</v>
      </c>
      <c r="L621" t="s">
        <v>1192</v>
      </c>
      <c r="M621">
        <v>1</v>
      </c>
    </row>
    <row r="622" spans="1:13" x14ac:dyDescent="0.35">
      <c r="A622" t="s">
        <v>1997</v>
      </c>
      <c r="B622">
        <v>63.851781099999997</v>
      </c>
      <c r="C622">
        <v>-0.358310462</v>
      </c>
      <c r="D622">
        <v>0.14574727800000001</v>
      </c>
      <c r="E622">
        <v>1.7830789999999999E-3</v>
      </c>
      <c r="F622">
        <v>4.9982245000000002E-2</v>
      </c>
      <c r="G622" t="s">
        <v>888</v>
      </c>
      <c r="H622" t="s">
        <v>1998</v>
      </c>
      <c r="I622" t="s">
        <v>15</v>
      </c>
      <c r="J622">
        <v>1</v>
      </c>
      <c r="K622">
        <v>-1</v>
      </c>
      <c r="L622" t="s">
        <v>1192</v>
      </c>
      <c r="M622">
        <v>1</v>
      </c>
    </row>
    <row r="623" spans="1:13" x14ac:dyDescent="0.35">
      <c r="A623" t="s">
        <v>2001</v>
      </c>
      <c r="B623">
        <v>98.790776660000006</v>
      </c>
      <c r="C623">
        <v>-0.32579830399999998</v>
      </c>
      <c r="D623">
        <v>0.12550482499999999</v>
      </c>
      <c r="E623">
        <v>1.4465350000000001E-3</v>
      </c>
      <c r="F623">
        <v>4.4735359000000002E-2</v>
      </c>
      <c r="G623" t="s">
        <v>888</v>
      </c>
      <c r="H623" t="s">
        <v>2002</v>
      </c>
      <c r="I623" t="s">
        <v>15</v>
      </c>
      <c r="J623">
        <v>1</v>
      </c>
      <c r="K623">
        <v>-1</v>
      </c>
      <c r="L623" t="s">
        <v>1192</v>
      </c>
      <c r="M623">
        <v>1</v>
      </c>
    </row>
    <row r="624" spans="1:13" x14ac:dyDescent="0.35">
      <c r="A624" t="s">
        <v>1190</v>
      </c>
      <c r="B624">
        <v>152.85933679999999</v>
      </c>
      <c r="C624">
        <v>3.965142181</v>
      </c>
      <c r="D624">
        <v>0.87972903700000005</v>
      </c>
      <c r="E624" s="1">
        <v>2.34E-7</v>
      </c>
      <c r="F624" s="1">
        <v>5.4299999999999998E-5</v>
      </c>
      <c r="G624" t="s">
        <v>888</v>
      </c>
      <c r="H624" t="s">
        <v>1191</v>
      </c>
      <c r="I624" t="s">
        <v>15</v>
      </c>
      <c r="J624">
        <v>1</v>
      </c>
      <c r="K624">
        <v>1</v>
      </c>
      <c r="L624" t="s">
        <v>1192</v>
      </c>
    </row>
    <row r="625" spans="1:13" x14ac:dyDescent="0.35">
      <c r="A625" t="s">
        <v>2139</v>
      </c>
      <c r="B625">
        <v>34.726827880000002</v>
      </c>
      <c r="C625">
        <v>1.457240906</v>
      </c>
      <c r="D625">
        <v>0.43040269799999997</v>
      </c>
      <c r="E625" s="1">
        <v>2.76E-5</v>
      </c>
      <c r="F625">
        <v>2.6259959999999998E-3</v>
      </c>
      <c r="G625" t="s">
        <v>888</v>
      </c>
      <c r="H625" t="s">
        <v>2140</v>
      </c>
      <c r="I625" t="s">
        <v>15</v>
      </c>
      <c r="J625">
        <v>1</v>
      </c>
      <c r="K625">
        <v>1</v>
      </c>
      <c r="L625" t="s">
        <v>1192</v>
      </c>
      <c r="M625">
        <v>1</v>
      </c>
    </row>
    <row r="626" spans="1:13" x14ac:dyDescent="0.35">
      <c r="A626" t="s">
        <v>1955</v>
      </c>
      <c r="B626">
        <v>122.1638808</v>
      </c>
      <c r="C626">
        <v>-0.56536055799999996</v>
      </c>
      <c r="D626">
        <v>0.181381073</v>
      </c>
      <c r="E626">
        <v>1.27291E-4</v>
      </c>
      <c r="F626">
        <v>8.5645080000000002E-3</v>
      </c>
      <c r="G626" t="s">
        <v>888</v>
      </c>
      <c r="H626" t="s">
        <v>1956</v>
      </c>
      <c r="I626" t="s">
        <v>15</v>
      </c>
      <c r="J626">
        <v>1</v>
      </c>
      <c r="K626">
        <v>-1</v>
      </c>
      <c r="L626" t="s">
        <v>1192</v>
      </c>
      <c r="M626">
        <v>1</v>
      </c>
    </row>
    <row r="627" spans="1:13" x14ac:dyDescent="0.35">
      <c r="A627" t="s">
        <v>2071</v>
      </c>
      <c r="B627">
        <v>61.745141619999998</v>
      </c>
      <c r="C627">
        <v>0.71614729700000002</v>
      </c>
      <c r="D627">
        <v>0.35169641800000001</v>
      </c>
      <c r="E627">
        <v>1.668491E-3</v>
      </c>
      <c r="F627">
        <v>4.8938916999999998E-2</v>
      </c>
      <c r="G627" t="s">
        <v>888</v>
      </c>
      <c r="H627" t="s">
        <v>2072</v>
      </c>
      <c r="I627" t="s">
        <v>15</v>
      </c>
      <c r="J627">
        <v>1</v>
      </c>
      <c r="K627">
        <v>1</v>
      </c>
      <c r="L627" t="s">
        <v>1192</v>
      </c>
      <c r="M627">
        <v>1</v>
      </c>
    </row>
    <row r="628" spans="1:13" x14ac:dyDescent="0.35">
      <c r="A628" t="s">
        <v>1865</v>
      </c>
      <c r="B628">
        <v>20.685496929999999</v>
      </c>
      <c r="C628">
        <v>-1.7651933440000001</v>
      </c>
      <c r="D628">
        <v>0.64903071300000004</v>
      </c>
      <c r="E628">
        <v>2.13625E-4</v>
      </c>
      <c r="F628">
        <v>1.2531768E-2</v>
      </c>
      <c r="G628" t="s">
        <v>888</v>
      </c>
      <c r="H628" t="s">
        <v>1866</v>
      </c>
      <c r="I628" t="s">
        <v>15</v>
      </c>
      <c r="J628">
        <v>1</v>
      </c>
      <c r="K628">
        <v>-1</v>
      </c>
      <c r="L628" t="s">
        <v>1192</v>
      </c>
      <c r="M628">
        <v>1</v>
      </c>
    </row>
    <row r="629" spans="1:13" x14ac:dyDescent="0.35">
      <c r="A629" t="s">
        <v>2035</v>
      </c>
      <c r="B629">
        <v>149.75292519999999</v>
      </c>
      <c r="C629">
        <v>0.45751992400000002</v>
      </c>
      <c r="D629">
        <v>0.15582475700000001</v>
      </c>
      <c r="E629">
        <v>3.0525300000000001E-4</v>
      </c>
      <c r="F629">
        <v>1.6058825999999998E-2</v>
      </c>
      <c r="G629" t="s">
        <v>888</v>
      </c>
      <c r="H629" t="s">
        <v>2036</v>
      </c>
      <c r="I629" t="s">
        <v>15</v>
      </c>
      <c r="J629">
        <v>1</v>
      </c>
      <c r="K629">
        <v>1</v>
      </c>
      <c r="L629" t="s">
        <v>1192</v>
      </c>
      <c r="M629">
        <v>1</v>
      </c>
    </row>
    <row r="630" spans="1:13" x14ac:dyDescent="0.35">
      <c r="A630" t="s">
        <v>1901</v>
      </c>
      <c r="B630">
        <v>14.44649326</v>
      </c>
      <c r="C630">
        <v>-0.91088618700000001</v>
      </c>
      <c r="D630">
        <v>0.366932708</v>
      </c>
      <c r="E630">
        <v>5.3086099999999998E-4</v>
      </c>
      <c r="F630">
        <v>2.3740199999999999E-2</v>
      </c>
      <c r="G630" t="s">
        <v>888</v>
      </c>
      <c r="H630" t="s">
        <v>1902</v>
      </c>
      <c r="I630" t="s">
        <v>15</v>
      </c>
      <c r="J630">
        <v>1</v>
      </c>
      <c r="K630">
        <v>-1</v>
      </c>
      <c r="L630" t="s">
        <v>1192</v>
      </c>
      <c r="M630">
        <v>1</v>
      </c>
    </row>
    <row r="631" spans="1:13" x14ac:dyDescent="0.35">
      <c r="A631" t="s">
        <v>1897</v>
      </c>
      <c r="B631">
        <v>90.303260359999996</v>
      </c>
      <c r="C631">
        <v>-0.92110086800000002</v>
      </c>
      <c r="D631">
        <v>0.297167493</v>
      </c>
      <c r="E631" s="1">
        <v>8.6700000000000007E-5</v>
      </c>
      <c r="F631">
        <v>6.3587060000000004E-3</v>
      </c>
      <c r="G631" t="s">
        <v>888</v>
      </c>
      <c r="H631" t="s">
        <v>1898</v>
      </c>
      <c r="I631" t="s">
        <v>15</v>
      </c>
      <c r="J631">
        <v>1</v>
      </c>
      <c r="K631">
        <v>-1</v>
      </c>
      <c r="L631" t="s">
        <v>1192</v>
      </c>
      <c r="M631">
        <v>1</v>
      </c>
    </row>
    <row r="632" spans="1:13" x14ac:dyDescent="0.35">
      <c r="A632" t="s">
        <v>2029</v>
      </c>
      <c r="B632">
        <v>310.37529840000002</v>
      </c>
      <c r="C632">
        <v>0.390690963</v>
      </c>
      <c r="D632">
        <v>0.14746769500000001</v>
      </c>
      <c r="E632">
        <v>8.9764E-4</v>
      </c>
      <c r="F632">
        <v>3.3566730000000003E-2</v>
      </c>
      <c r="G632" t="s">
        <v>888</v>
      </c>
      <c r="H632" t="s">
        <v>2030</v>
      </c>
      <c r="I632" t="s">
        <v>15</v>
      </c>
      <c r="J632">
        <v>1</v>
      </c>
      <c r="K632">
        <v>1</v>
      </c>
      <c r="L632" t="s">
        <v>1192</v>
      </c>
      <c r="M632">
        <v>1</v>
      </c>
    </row>
    <row r="633" spans="1:13" x14ac:dyDescent="0.35">
      <c r="A633" t="s">
        <v>1913</v>
      </c>
      <c r="B633">
        <v>791.74939559999996</v>
      </c>
      <c r="C633">
        <v>-0.86068438199999997</v>
      </c>
      <c r="D633">
        <v>0.37532205600000001</v>
      </c>
      <c r="E633">
        <v>8.2699200000000003E-4</v>
      </c>
      <c r="F633">
        <v>3.1489448000000003E-2</v>
      </c>
      <c r="G633" t="s">
        <v>888</v>
      </c>
      <c r="H633" t="s">
        <v>1914</v>
      </c>
      <c r="I633" t="s">
        <v>15</v>
      </c>
      <c r="J633">
        <v>1</v>
      </c>
      <c r="K633">
        <v>-1</v>
      </c>
      <c r="L633" t="s">
        <v>1192</v>
      </c>
      <c r="M633">
        <v>1</v>
      </c>
    </row>
    <row r="634" spans="1:13" x14ac:dyDescent="0.35">
      <c r="A634" t="s">
        <v>2131</v>
      </c>
      <c r="B634">
        <v>18.335610290000002</v>
      </c>
      <c r="C634">
        <v>1.3273340579999999</v>
      </c>
      <c r="D634">
        <v>0.54959956600000004</v>
      </c>
      <c r="E634">
        <v>4.7024300000000002E-4</v>
      </c>
      <c r="F634">
        <v>2.1796056000000001E-2</v>
      </c>
      <c r="G634" t="s">
        <v>888</v>
      </c>
      <c r="H634" t="s">
        <v>2132</v>
      </c>
      <c r="I634" t="s">
        <v>15</v>
      </c>
      <c r="J634">
        <v>1</v>
      </c>
      <c r="K634">
        <v>1</v>
      </c>
      <c r="L634" t="s">
        <v>1192</v>
      </c>
      <c r="M634">
        <v>1</v>
      </c>
    </row>
    <row r="635" spans="1:13" x14ac:dyDescent="0.35">
      <c r="A635" t="s">
        <v>2061</v>
      </c>
      <c r="B635">
        <v>63.649759889999999</v>
      </c>
      <c r="C635">
        <v>0.67840409999999995</v>
      </c>
      <c r="D635">
        <v>0.204326959</v>
      </c>
      <c r="E635" s="1">
        <v>5.2500000000000002E-5</v>
      </c>
      <c r="F635">
        <v>4.2982890000000003E-3</v>
      </c>
      <c r="G635" t="s">
        <v>888</v>
      </c>
      <c r="H635" t="s">
        <v>2062</v>
      </c>
      <c r="I635" t="s">
        <v>15</v>
      </c>
      <c r="J635">
        <v>1</v>
      </c>
      <c r="K635">
        <v>1</v>
      </c>
      <c r="L635" t="s">
        <v>1192</v>
      </c>
      <c r="M635">
        <v>1</v>
      </c>
    </row>
    <row r="636" spans="1:13" x14ac:dyDescent="0.35">
      <c r="A636" t="s">
        <v>1945</v>
      </c>
      <c r="B636">
        <v>37.892656760000001</v>
      </c>
      <c r="C636">
        <v>-0.65658418600000001</v>
      </c>
      <c r="D636">
        <v>0.24928741099999999</v>
      </c>
      <c r="E636">
        <v>4.5242399999999999E-4</v>
      </c>
      <c r="F636">
        <v>2.1338968999999999E-2</v>
      </c>
      <c r="G636" t="s">
        <v>888</v>
      </c>
      <c r="H636" t="s">
        <v>1946</v>
      </c>
      <c r="I636" t="s">
        <v>15</v>
      </c>
      <c r="J636">
        <v>1</v>
      </c>
      <c r="K636">
        <v>-1</v>
      </c>
      <c r="L636" t="s">
        <v>1192</v>
      </c>
      <c r="M636">
        <v>1</v>
      </c>
    </row>
    <row r="637" spans="1:13" x14ac:dyDescent="0.35">
      <c r="A637" t="s">
        <v>1923</v>
      </c>
      <c r="B637">
        <v>36.377802019999997</v>
      </c>
      <c r="C637">
        <v>-0.77182422900000003</v>
      </c>
      <c r="D637">
        <v>0.306407455</v>
      </c>
      <c r="E637">
        <v>5.3242199999999995E-4</v>
      </c>
      <c r="F637">
        <v>2.3740199999999999E-2</v>
      </c>
      <c r="G637" t="s">
        <v>888</v>
      </c>
      <c r="H637" t="s">
        <v>1924</v>
      </c>
      <c r="I637" t="s">
        <v>15</v>
      </c>
      <c r="J637">
        <v>1</v>
      </c>
      <c r="K637">
        <v>-1</v>
      </c>
      <c r="L637" t="s">
        <v>1192</v>
      </c>
      <c r="M637">
        <v>1</v>
      </c>
    </row>
    <row r="638" spans="1:13" x14ac:dyDescent="0.35">
      <c r="A638" t="s">
        <v>2123</v>
      </c>
      <c r="B638">
        <v>30.19917143</v>
      </c>
      <c r="C638">
        <v>1.169375461</v>
      </c>
      <c r="D638">
        <v>0.48178657699999999</v>
      </c>
      <c r="E638">
        <v>5.2168600000000005E-4</v>
      </c>
      <c r="F638">
        <v>2.3487682999999999E-2</v>
      </c>
      <c r="G638" t="s">
        <v>888</v>
      </c>
      <c r="H638" t="s">
        <v>2124</v>
      </c>
      <c r="I638" t="s">
        <v>15</v>
      </c>
      <c r="J638">
        <v>1</v>
      </c>
      <c r="K638">
        <v>1</v>
      </c>
      <c r="L638" t="s">
        <v>1192</v>
      </c>
      <c r="M638">
        <v>1</v>
      </c>
    </row>
    <row r="639" spans="1:13" x14ac:dyDescent="0.35">
      <c r="A639" t="s">
        <v>1931</v>
      </c>
      <c r="B639">
        <v>14.23028837</v>
      </c>
      <c r="C639">
        <v>-0.71257305800000004</v>
      </c>
      <c r="D639">
        <v>0.31232293799999999</v>
      </c>
      <c r="E639">
        <v>1.057788E-3</v>
      </c>
      <c r="F639">
        <v>3.7115518E-2</v>
      </c>
      <c r="G639" t="s">
        <v>888</v>
      </c>
      <c r="H639" t="s">
        <v>1932</v>
      </c>
      <c r="I639" t="s">
        <v>15</v>
      </c>
      <c r="J639">
        <v>1</v>
      </c>
      <c r="K639">
        <v>-1</v>
      </c>
      <c r="L639" t="s">
        <v>1192</v>
      </c>
      <c r="M639">
        <v>1</v>
      </c>
    </row>
    <row r="640" spans="1:13" x14ac:dyDescent="0.35">
      <c r="A640" t="s">
        <v>1182</v>
      </c>
      <c r="B640">
        <v>129.41206930000001</v>
      </c>
      <c r="C640">
        <v>3.2749420339999999</v>
      </c>
      <c r="D640">
        <v>0.53349530199999995</v>
      </c>
      <c r="E640" s="1">
        <v>3.5400000000000002E-11</v>
      </c>
      <c r="F640" s="1">
        <v>2.14E-8</v>
      </c>
      <c r="G640" t="s">
        <v>888</v>
      </c>
      <c r="H640" t="s">
        <v>1183</v>
      </c>
      <c r="I640" t="s">
        <v>15</v>
      </c>
      <c r="J640">
        <v>1</v>
      </c>
      <c r="K640">
        <v>1</v>
      </c>
      <c r="L640" t="s">
        <v>1192</v>
      </c>
    </row>
    <row r="641" spans="1:13" x14ac:dyDescent="0.35">
      <c r="A641" t="s">
        <v>1853</v>
      </c>
      <c r="B641">
        <v>50.298749530000002</v>
      </c>
      <c r="C641">
        <v>-2.4178869679999999</v>
      </c>
      <c r="D641">
        <v>0.69875163100000004</v>
      </c>
      <c r="E641" s="1">
        <v>1.8700000000000001E-5</v>
      </c>
      <c r="F641">
        <v>1.9439150000000001E-3</v>
      </c>
      <c r="G641" t="s">
        <v>888</v>
      </c>
      <c r="H641" t="s">
        <v>1854</v>
      </c>
      <c r="I641" t="s">
        <v>15</v>
      </c>
      <c r="J641">
        <v>1</v>
      </c>
      <c r="K641">
        <v>-1</v>
      </c>
      <c r="L641" t="s">
        <v>1192</v>
      </c>
      <c r="M641">
        <v>1</v>
      </c>
    </row>
    <row r="642" spans="1:13" x14ac:dyDescent="0.35">
      <c r="A642" t="s">
        <v>1873</v>
      </c>
      <c r="B642">
        <v>343.1751127</v>
      </c>
      <c r="C642">
        <v>-1.266864515</v>
      </c>
      <c r="D642">
        <v>0.299120477</v>
      </c>
      <c r="E642" s="1">
        <v>1.0300000000000001E-6</v>
      </c>
      <c r="F642">
        <v>1.8579600000000001E-4</v>
      </c>
      <c r="G642" t="s">
        <v>888</v>
      </c>
      <c r="H642" t="s">
        <v>1874</v>
      </c>
      <c r="I642" t="s">
        <v>15</v>
      </c>
      <c r="J642">
        <v>1</v>
      </c>
      <c r="K642">
        <v>-1</v>
      </c>
      <c r="L642" t="s">
        <v>1192</v>
      </c>
      <c r="M642">
        <v>1</v>
      </c>
    </row>
    <row r="643" spans="1:13" x14ac:dyDescent="0.35">
      <c r="A643" t="s">
        <v>2127</v>
      </c>
      <c r="B643">
        <v>171.658717</v>
      </c>
      <c r="C643">
        <v>1.218388858</v>
      </c>
      <c r="D643">
        <v>0.51782984700000001</v>
      </c>
      <c r="E643">
        <v>6.0331800000000004E-4</v>
      </c>
      <c r="F643">
        <v>2.5916444E-2</v>
      </c>
      <c r="G643" t="s">
        <v>888</v>
      </c>
      <c r="H643" t="s">
        <v>2128</v>
      </c>
      <c r="I643" t="s">
        <v>15</v>
      </c>
      <c r="J643">
        <v>1</v>
      </c>
      <c r="K643">
        <v>1</v>
      </c>
      <c r="L643" t="s">
        <v>1192</v>
      </c>
      <c r="M643">
        <v>1</v>
      </c>
    </row>
    <row r="644" spans="1:13" x14ac:dyDescent="0.35">
      <c r="A644" t="s">
        <v>2095</v>
      </c>
      <c r="B644">
        <v>27.154847050000001</v>
      </c>
      <c r="C644">
        <v>0.85369438900000005</v>
      </c>
      <c r="D644">
        <v>0.27968495799999998</v>
      </c>
      <c r="E644">
        <v>1.1286900000000001E-4</v>
      </c>
      <c r="F644">
        <v>7.7327849999999998E-3</v>
      </c>
      <c r="G644" t="s">
        <v>888</v>
      </c>
      <c r="H644" t="s">
        <v>2096</v>
      </c>
      <c r="I644" t="s">
        <v>15</v>
      </c>
      <c r="J644">
        <v>1</v>
      </c>
      <c r="K644">
        <v>1</v>
      </c>
      <c r="L644" t="s">
        <v>1192</v>
      </c>
      <c r="M644">
        <v>1</v>
      </c>
    </row>
    <row r="645" spans="1:13" x14ac:dyDescent="0.35">
      <c r="A645" t="s">
        <v>1861</v>
      </c>
      <c r="B645">
        <v>65.786980299999996</v>
      </c>
      <c r="C645">
        <v>-1.798559507</v>
      </c>
      <c r="D645">
        <v>0.56925666900000005</v>
      </c>
      <c r="E645" s="1">
        <v>5.41E-5</v>
      </c>
      <c r="F645">
        <v>4.3734610000000004E-3</v>
      </c>
      <c r="G645" t="s">
        <v>888</v>
      </c>
      <c r="H645" t="s">
        <v>1862</v>
      </c>
      <c r="I645" t="s">
        <v>15</v>
      </c>
      <c r="J645">
        <v>1</v>
      </c>
      <c r="K645">
        <v>-1</v>
      </c>
      <c r="L645" t="s">
        <v>1192</v>
      </c>
      <c r="M645">
        <v>1</v>
      </c>
    </row>
    <row r="646" spans="1:13" x14ac:dyDescent="0.35">
      <c r="A646" t="s">
        <v>2147</v>
      </c>
      <c r="B646">
        <v>25.371083280000001</v>
      </c>
      <c r="C646">
        <v>1.5897772720000001</v>
      </c>
      <c r="D646">
        <v>0.77623954900000003</v>
      </c>
      <c r="E646">
        <v>1.006648E-3</v>
      </c>
      <c r="F646">
        <v>3.6066174999999999E-2</v>
      </c>
      <c r="G646" t="s">
        <v>888</v>
      </c>
      <c r="H646" t="s">
        <v>2148</v>
      </c>
      <c r="I646" t="s">
        <v>15</v>
      </c>
      <c r="J646">
        <v>1</v>
      </c>
      <c r="K646">
        <v>1</v>
      </c>
      <c r="L646" t="s">
        <v>1192</v>
      </c>
      <c r="M646">
        <v>1</v>
      </c>
    </row>
    <row r="647" spans="1:13" x14ac:dyDescent="0.35">
      <c r="A647" t="s">
        <v>1857</v>
      </c>
      <c r="B647">
        <v>143.59190749999999</v>
      </c>
      <c r="C647">
        <v>-1.976212122</v>
      </c>
      <c r="D647">
        <v>0.548619313</v>
      </c>
      <c r="E647" s="1">
        <v>1.11E-5</v>
      </c>
      <c r="F647">
        <v>1.263866E-3</v>
      </c>
      <c r="G647" t="s">
        <v>888</v>
      </c>
      <c r="H647" t="s">
        <v>1858</v>
      </c>
      <c r="I647" t="s">
        <v>15</v>
      </c>
      <c r="J647">
        <v>1</v>
      </c>
      <c r="K647">
        <v>-1</v>
      </c>
      <c r="L647" t="s">
        <v>1192</v>
      </c>
      <c r="M647">
        <v>1</v>
      </c>
    </row>
    <row r="648" spans="1:13" x14ac:dyDescent="0.35">
      <c r="A648" t="s">
        <v>2067</v>
      </c>
      <c r="B648">
        <v>9.5815699040000002</v>
      </c>
      <c r="C648">
        <v>0.70149234299999996</v>
      </c>
      <c r="D648">
        <v>0.332380326</v>
      </c>
      <c r="E648">
        <v>1.5501600000000001E-3</v>
      </c>
      <c r="F648">
        <v>4.6859267000000003E-2</v>
      </c>
      <c r="G648" t="s">
        <v>888</v>
      </c>
      <c r="H648" t="s">
        <v>2068</v>
      </c>
      <c r="I648" t="s">
        <v>15</v>
      </c>
      <c r="J648">
        <v>1</v>
      </c>
      <c r="K648">
        <v>1</v>
      </c>
      <c r="L648" t="s">
        <v>1192</v>
      </c>
      <c r="M648">
        <v>1</v>
      </c>
    </row>
    <row r="649" spans="1:13" x14ac:dyDescent="0.35">
      <c r="A649" t="s">
        <v>1042</v>
      </c>
      <c r="B649">
        <v>54.373316189999997</v>
      </c>
      <c r="C649">
        <v>0.46156257899999997</v>
      </c>
      <c r="D649">
        <v>0.18713189199999999</v>
      </c>
      <c r="E649">
        <v>1.1000770000000001E-3</v>
      </c>
      <c r="F649">
        <v>3.8312871999999998E-2</v>
      </c>
      <c r="G649" t="s">
        <v>888</v>
      </c>
      <c r="H649" t="s">
        <v>1043</v>
      </c>
      <c r="I649" t="s">
        <v>15</v>
      </c>
      <c r="J649">
        <v>1</v>
      </c>
      <c r="K649">
        <v>1</v>
      </c>
      <c r="L649" t="s">
        <v>1192</v>
      </c>
    </row>
    <row r="650" spans="1:13" x14ac:dyDescent="0.35">
      <c r="A650" t="s">
        <v>1136</v>
      </c>
      <c r="B650">
        <v>9.7600396440000008</v>
      </c>
      <c r="C650">
        <v>0.80045065199999998</v>
      </c>
      <c r="D650">
        <v>0.34371915800000002</v>
      </c>
      <c r="E650">
        <v>8.4090900000000004E-4</v>
      </c>
      <c r="F650">
        <v>3.1954536999999998E-2</v>
      </c>
      <c r="G650" t="s">
        <v>888</v>
      </c>
      <c r="H650" t="s">
        <v>1137</v>
      </c>
      <c r="I650" t="s">
        <v>15</v>
      </c>
      <c r="J650">
        <v>1</v>
      </c>
      <c r="K650">
        <v>1</v>
      </c>
      <c r="L650" t="s">
        <v>1192</v>
      </c>
    </row>
    <row r="651" spans="1:13" x14ac:dyDescent="0.35">
      <c r="A651" t="s">
        <v>2151</v>
      </c>
      <c r="B651">
        <v>21.025119100000001</v>
      </c>
      <c r="C651">
        <v>1.7334914539999999</v>
      </c>
      <c r="D651">
        <v>0.74145252900000003</v>
      </c>
      <c r="E651">
        <v>5.4642500000000001E-4</v>
      </c>
      <c r="F651">
        <v>2.4078603000000001E-2</v>
      </c>
      <c r="G651" t="s">
        <v>888</v>
      </c>
      <c r="H651" t="s">
        <v>2152</v>
      </c>
      <c r="I651" t="s">
        <v>15</v>
      </c>
      <c r="J651">
        <v>1</v>
      </c>
      <c r="K651">
        <v>1</v>
      </c>
      <c r="L651" t="s">
        <v>1192</v>
      </c>
      <c r="M651">
        <v>1</v>
      </c>
    </row>
    <row r="652" spans="1:13" x14ac:dyDescent="0.35">
      <c r="A652" t="s">
        <v>992</v>
      </c>
      <c r="B652">
        <v>21.459166280000002</v>
      </c>
      <c r="C652">
        <v>-0.65724694100000003</v>
      </c>
      <c r="D652">
        <v>0.27432311700000001</v>
      </c>
      <c r="E652">
        <v>8.5024799999999995E-4</v>
      </c>
      <c r="F652">
        <v>3.2244158000000002E-2</v>
      </c>
      <c r="G652" t="s">
        <v>888</v>
      </c>
      <c r="H652" t="s">
        <v>993</v>
      </c>
      <c r="I652" t="s">
        <v>15</v>
      </c>
      <c r="J652">
        <v>1</v>
      </c>
      <c r="K652">
        <v>-1</v>
      </c>
      <c r="L652" t="s">
        <v>1192</v>
      </c>
    </row>
    <row r="653" spans="1:13" x14ac:dyDescent="0.35">
      <c r="A653" t="s">
        <v>2063</v>
      </c>
      <c r="B653">
        <v>31.26762763</v>
      </c>
      <c r="C653">
        <v>0.69472051800000001</v>
      </c>
      <c r="D653">
        <v>0.230258876</v>
      </c>
      <c r="E653">
        <v>1.3527E-4</v>
      </c>
      <c r="F653">
        <v>8.9411500000000001E-3</v>
      </c>
      <c r="G653" t="s">
        <v>888</v>
      </c>
      <c r="H653" t="s">
        <v>2064</v>
      </c>
      <c r="I653" t="s">
        <v>15</v>
      </c>
      <c r="J653">
        <v>1</v>
      </c>
      <c r="K653">
        <v>1</v>
      </c>
      <c r="L653" t="s">
        <v>1192</v>
      </c>
      <c r="M653">
        <v>1</v>
      </c>
    </row>
    <row r="654" spans="1:13" x14ac:dyDescent="0.35">
      <c r="A654" t="s">
        <v>1855</v>
      </c>
      <c r="B654">
        <v>24.824801959999999</v>
      </c>
      <c r="C654">
        <v>-2.0153763269999998</v>
      </c>
      <c r="D654">
        <v>0.62692268399999995</v>
      </c>
      <c r="E654" s="1">
        <v>4.3399999999999998E-5</v>
      </c>
      <c r="F654">
        <v>3.6901830000000001E-3</v>
      </c>
      <c r="G654" t="s">
        <v>888</v>
      </c>
      <c r="H654" t="s">
        <v>1856</v>
      </c>
      <c r="I654" t="s">
        <v>15</v>
      </c>
      <c r="J654">
        <v>1</v>
      </c>
      <c r="K654">
        <v>-1</v>
      </c>
      <c r="L654" t="s">
        <v>1192</v>
      </c>
      <c r="M654">
        <v>1</v>
      </c>
    </row>
    <row r="655" spans="1:13" x14ac:dyDescent="0.35">
      <c r="A655" t="s">
        <v>1979</v>
      </c>
      <c r="B655">
        <v>112.3962801</v>
      </c>
      <c r="C655">
        <v>-0.48781866600000001</v>
      </c>
      <c r="D655">
        <v>0.14781433699999999</v>
      </c>
      <c r="E655" s="1">
        <v>8.3499999999999997E-5</v>
      </c>
      <c r="F655">
        <v>6.2725289999999998E-3</v>
      </c>
      <c r="G655" t="s">
        <v>888</v>
      </c>
      <c r="H655" t="s">
        <v>1980</v>
      </c>
      <c r="I655" t="s">
        <v>15</v>
      </c>
      <c r="J655">
        <v>1</v>
      </c>
      <c r="K655">
        <v>-1</v>
      </c>
      <c r="L655" t="s">
        <v>1192</v>
      </c>
      <c r="M655">
        <v>1</v>
      </c>
    </row>
    <row r="656" spans="1:13" x14ac:dyDescent="0.35">
      <c r="A656" t="s">
        <v>2085</v>
      </c>
      <c r="B656">
        <v>15.08596534</v>
      </c>
      <c r="C656">
        <v>0.79998993600000001</v>
      </c>
      <c r="D656">
        <v>0.35269937200000001</v>
      </c>
      <c r="E656">
        <v>9.7331399999999997E-4</v>
      </c>
      <c r="F656">
        <v>3.5340530000000002E-2</v>
      </c>
      <c r="G656" t="s">
        <v>888</v>
      </c>
      <c r="H656" t="s">
        <v>2086</v>
      </c>
      <c r="I656" t="s">
        <v>15</v>
      </c>
      <c r="J656">
        <v>1</v>
      </c>
      <c r="K656">
        <v>1</v>
      </c>
      <c r="L656" t="s">
        <v>1192</v>
      </c>
      <c r="M656">
        <v>1</v>
      </c>
    </row>
    <row r="657" spans="1:13" x14ac:dyDescent="0.35">
      <c r="A657" t="s">
        <v>2143</v>
      </c>
      <c r="B657">
        <v>23.85307315</v>
      </c>
      <c r="C657">
        <v>1.4844047440000001</v>
      </c>
      <c r="D657">
        <v>0.60924982299999997</v>
      </c>
      <c r="E657">
        <v>4.6754799999999998E-4</v>
      </c>
      <c r="F657">
        <v>2.1724763000000001E-2</v>
      </c>
      <c r="G657" t="s">
        <v>888</v>
      </c>
      <c r="H657" t="s">
        <v>2144</v>
      </c>
      <c r="I657" t="s">
        <v>15</v>
      </c>
      <c r="J657">
        <v>1</v>
      </c>
      <c r="K657">
        <v>1</v>
      </c>
      <c r="L657" t="s">
        <v>1192</v>
      </c>
      <c r="M657">
        <v>1</v>
      </c>
    </row>
    <row r="658" spans="1:13" x14ac:dyDescent="0.35">
      <c r="A658" t="s">
        <v>1927</v>
      </c>
      <c r="B658">
        <v>28.758994430000001</v>
      </c>
      <c r="C658">
        <v>-0.75466779299999998</v>
      </c>
      <c r="D658">
        <v>0.35093744199999999</v>
      </c>
      <c r="E658">
        <v>1.2947939999999999E-3</v>
      </c>
      <c r="F658">
        <v>4.176266E-2</v>
      </c>
      <c r="G658" t="s">
        <v>888</v>
      </c>
      <c r="H658" t="s">
        <v>1928</v>
      </c>
      <c r="I658" t="s">
        <v>15</v>
      </c>
      <c r="J658">
        <v>1</v>
      </c>
      <c r="K658">
        <v>-1</v>
      </c>
      <c r="L658" t="s">
        <v>1192</v>
      </c>
      <c r="M658">
        <v>1</v>
      </c>
    </row>
    <row r="659" spans="1:13" x14ac:dyDescent="0.35">
      <c r="A659" t="s">
        <v>1098</v>
      </c>
      <c r="B659">
        <v>62.466949460000002</v>
      </c>
      <c r="C659">
        <v>0.69433199599999995</v>
      </c>
      <c r="D659">
        <v>0.326565677</v>
      </c>
      <c r="E659">
        <v>1.443125E-3</v>
      </c>
      <c r="F659">
        <v>4.4735359000000002E-2</v>
      </c>
      <c r="G659" t="s">
        <v>888</v>
      </c>
      <c r="H659" t="s">
        <v>1099</v>
      </c>
      <c r="I659" t="s">
        <v>15</v>
      </c>
      <c r="J659">
        <v>1</v>
      </c>
      <c r="K659">
        <v>1</v>
      </c>
      <c r="L659" t="s">
        <v>1192</v>
      </c>
    </row>
    <row r="660" spans="1:13" x14ac:dyDescent="0.35">
      <c r="A660" t="s">
        <v>2135</v>
      </c>
      <c r="B660">
        <v>42.168786240000003</v>
      </c>
      <c r="C660">
        <v>1.3910425580000001</v>
      </c>
      <c r="D660">
        <v>0.55925900299999998</v>
      </c>
      <c r="E660">
        <v>4.1086900000000001E-4</v>
      </c>
      <c r="F660">
        <v>1.9981420999999999E-2</v>
      </c>
      <c r="G660" t="s">
        <v>888</v>
      </c>
      <c r="H660" t="s">
        <v>2136</v>
      </c>
      <c r="I660" t="s">
        <v>15</v>
      </c>
      <c r="J660">
        <v>1</v>
      </c>
      <c r="K660">
        <v>1</v>
      </c>
      <c r="L660" t="s">
        <v>1192</v>
      </c>
      <c r="M660">
        <v>1</v>
      </c>
    </row>
    <row r="661" spans="1:13" x14ac:dyDescent="0.35">
      <c r="A661" t="s">
        <v>1953</v>
      </c>
      <c r="B661">
        <v>199.3721817</v>
      </c>
      <c r="C661">
        <v>-0.61224729200000005</v>
      </c>
      <c r="D661">
        <v>0.19434526999999999</v>
      </c>
      <c r="E661">
        <v>1.03996E-4</v>
      </c>
      <c r="F661">
        <v>7.2843630000000003E-3</v>
      </c>
      <c r="G661" t="s">
        <v>888</v>
      </c>
      <c r="H661" t="s">
        <v>1954</v>
      </c>
      <c r="I661" t="s">
        <v>15</v>
      </c>
      <c r="J661">
        <v>1</v>
      </c>
      <c r="K661">
        <v>-1</v>
      </c>
      <c r="L661" t="s">
        <v>1192</v>
      </c>
      <c r="M661">
        <v>1</v>
      </c>
    </row>
    <row r="662" spans="1:13" x14ac:dyDescent="0.35">
      <c r="A662" t="s">
        <v>2051</v>
      </c>
      <c r="B662">
        <v>66.645832010000007</v>
      </c>
      <c r="C662">
        <v>0.56971010099999997</v>
      </c>
      <c r="D662">
        <v>0.23979393600000001</v>
      </c>
      <c r="E662">
        <v>1.039861E-3</v>
      </c>
      <c r="F662">
        <v>3.6900332000000001E-2</v>
      </c>
      <c r="G662" t="s">
        <v>888</v>
      </c>
      <c r="H662" t="s">
        <v>2052</v>
      </c>
      <c r="I662" t="s">
        <v>15</v>
      </c>
      <c r="J662">
        <v>1</v>
      </c>
      <c r="K662">
        <v>1</v>
      </c>
      <c r="L662" t="s">
        <v>1192</v>
      </c>
      <c r="M662">
        <v>1</v>
      </c>
    </row>
    <row r="663" spans="1:13" x14ac:dyDescent="0.35">
      <c r="A663" t="s">
        <v>2125</v>
      </c>
      <c r="B663">
        <v>90.970036070000006</v>
      </c>
      <c r="C663">
        <v>1.21455673</v>
      </c>
      <c r="D663">
        <v>0.663247963</v>
      </c>
      <c r="E663">
        <v>1.6891580000000001E-3</v>
      </c>
      <c r="F663">
        <v>4.9010703000000003E-2</v>
      </c>
      <c r="G663" t="s">
        <v>888</v>
      </c>
      <c r="H663" t="s">
        <v>2126</v>
      </c>
      <c r="I663" t="s">
        <v>15</v>
      </c>
      <c r="J663">
        <v>1</v>
      </c>
      <c r="K663">
        <v>1</v>
      </c>
      <c r="L663" t="s">
        <v>1192</v>
      </c>
      <c r="M663">
        <v>1</v>
      </c>
    </row>
    <row r="664" spans="1:13" x14ac:dyDescent="0.35">
      <c r="A664" t="s">
        <v>1875</v>
      </c>
      <c r="B664">
        <v>20.353749069999999</v>
      </c>
      <c r="C664">
        <v>-1.2078730630000001</v>
      </c>
      <c r="D664">
        <v>0.49626636899999998</v>
      </c>
      <c r="E664">
        <v>5.0055100000000001E-4</v>
      </c>
      <c r="F664">
        <v>2.3086854E-2</v>
      </c>
      <c r="G664" t="s">
        <v>888</v>
      </c>
      <c r="H664" t="s">
        <v>1876</v>
      </c>
      <c r="I664" t="s">
        <v>15</v>
      </c>
      <c r="J664">
        <v>1</v>
      </c>
      <c r="K664">
        <v>-1</v>
      </c>
      <c r="L664" t="s">
        <v>1192</v>
      </c>
      <c r="M664">
        <v>1</v>
      </c>
    </row>
    <row r="665" spans="1:13" x14ac:dyDescent="0.35">
      <c r="A665" t="s">
        <v>1987</v>
      </c>
      <c r="B665">
        <v>54.490781849999998</v>
      </c>
      <c r="C665">
        <v>-0.44351321700000002</v>
      </c>
      <c r="D665">
        <v>0.173244443</v>
      </c>
      <c r="E665">
        <v>9.2548000000000001E-4</v>
      </c>
      <c r="F665">
        <v>3.4064911000000003E-2</v>
      </c>
      <c r="G665" t="s">
        <v>888</v>
      </c>
      <c r="H665" t="s">
        <v>1988</v>
      </c>
      <c r="I665" t="s">
        <v>15</v>
      </c>
      <c r="J665">
        <v>1</v>
      </c>
      <c r="K665">
        <v>-1</v>
      </c>
      <c r="L665" t="s">
        <v>1192</v>
      </c>
      <c r="M665">
        <v>1</v>
      </c>
    </row>
    <row r="666" spans="1:13" x14ac:dyDescent="0.35">
      <c r="A666" t="s">
        <v>1921</v>
      </c>
      <c r="B666">
        <v>35.386588009999997</v>
      </c>
      <c r="C666">
        <v>-0.774246977</v>
      </c>
      <c r="D666">
        <v>0.32591489000000001</v>
      </c>
      <c r="E666">
        <v>7.5454199999999997E-4</v>
      </c>
      <c r="F666">
        <v>2.9882424000000001E-2</v>
      </c>
      <c r="G666" t="s">
        <v>888</v>
      </c>
      <c r="H666" t="s">
        <v>1922</v>
      </c>
      <c r="I666" t="s">
        <v>15</v>
      </c>
      <c r="J666">
        <v>1</v>
      </c>
      <c r="K666">
        <v>-1</v>
      </c>
      <c r="L666" t="s">
        <v>1192</v>
      </c>
      <c r="M666">
        <v>1</v>
      </c>
    </row>
    <row r="667" spans="1:13" x14ac:dyDescent="0.35">
      <c r="A667" t="s">
        <v>1863</v>
      </c>
      <c r="B667">
        <v>31.999784559999998</v>
      </c>
      <c r="C667">
        <v>-1.771565243</v>
      </c>
      <c r="D667">
        <v>0.55798567300000002</v>
      </c>
      <c r="E667" s="1">
        <v>5.27E-5</v>
      </c>
      <c r="F667">
        <v>4.2982890000000003E-3</v>
      </c>
      <c r="G667" t="s">
        <v>888</v>
      </c>
      <c r="H667" t="s">
        <v>1864</v>
      </c>
      <c r="I667" t="s">
        <v>15</v>
      </c>
      <c r="J667">
        <v>1</v>
      </c>
      <c r="K667">
        <v>-1</v>
      </c>
      <c r="L667" t="s">
        <v>1192</v>
      </c>
      <c r="M667">
        <v>1</v>
      </c>
    </row>
    <row r="668" spans="1:13" x14ac:dyDescent="0.35">
      <c r="A668" t="s">
        <v>2103</v>
      </c>
      <c r="B668">
        <v>38.09739209</v>
      </c>
      <c r="C668">
        <v>0.89399541999999999</v>
      </c>
      <c r="D668">
        <v>0.37855213399999998</v>
      </c>
      <c r="E668">
        <v>6.9541500000000001E-4</v>
      </c>
      <c r="F668">
        <v>2.8256122000000002E-2</v>
      </c>
      <c r="G668" t="s">
        <v>888</v>
      </c>
      <c r="H668" t="s">
        <v>2104</v>
      </c>
      <c r="I668" t="s">
        <v>15</v>
      </c>
      <c r="J668">
        <v>1</v>
      </c>
      <c r="K668">
        <v>1</v>
      </c>
      <c r="L668" t="s">
        <v>1192</v>
      </c>
      <c r="M668">
        <v>1</v>
      </c>
    </row>
    <row r="669" spans="1:13" x14ac:dyDescent="0.35">
      <c r="A669" t="s">
        <v>2145</v>
      </c>
      <c r="B669">
        <v>13.97561161</v>
      </c>
      <c r="C669">
        <v>1.4901484789999999</v>
      </c>
      <c r="D669">
        <v>0.44499070800000001</v>
      </c>
      <c r="E669" s="1">
        <v>3.3399999999999999E-5</v>
      </c>
      <c r="F669">
        <v>3.070976E-3</v>
      </c>
      <c r="G669" t="s">
        <v>888</v>
      </c>
      <c r="H669" t="s">
        <v>2146</v>
      </c>
      <c r="I669" t="s">
        <v>15</v>
      </c>
      <c r="J669">
        <v>1</v>
      </c>
      <c r="K669">
        <v>1</v>
      </c>
      <c r="L669" t="s">
        <v>1192</v>
      </c>
      <c r="M669">
        <v>1</v>
      </c>
    </row>
    <row r="670" spans="1:13" x14ac:dyDescent="0.35">
      <c r="A670" t="s">
        <v>2007</v>
      </c>
      <c r="B670">
        <v>11.05184579</v>
      </c>
      <c r="C670">
        <v>-0.143849221</v>
      </c>
      <c r="D670">
        <v>0.27429535700000002</v>
      </c>
      <c r="E670">
        <v>1.0111639999999999E-3</v>
      </c>
      <c r="F670">
        <v>3.6155381E-2</v>
      </c>
      <c r="G670" t="s">
        <v>888</v>
      </c>
      <c r="H670" t="s">
        <v>2008</v>
      </c>
      <c r="I670" t="s">
        <v>15</v>
      </c>
      <c r="J670">
        <v>1</v>
      </c>
      <c r="K670">
        <v>-1</v>
      </c>
      <c r="L670" t="s">
        <v>1192</v>
      </c>
      <c r="M670">
        <v>1</v>
      </c>
    </row>
    <row r="671" spans="1:13" x14ac:dyDescent="0.35">
      <c r="A671" t="s">
        <v>1162</v>
      </c>
      <c r="B671">
        <v>36.779753810000003</v>
      </c>
      <c r="C671">
        <v>1.0450042150000001</v>
      </c>
      <c r="D671">
        <v>0.51334242500000005</v>
      </c>
      <c r="E671">
        <v>1.2768670000000001E-3</v>
      </c>
      <c r="F671">
        <v>4.1397842999999997E-2</v>
      </c>
      <c r="G671" t="s">
        <v>888</v>
      </c>
      <c r="H671" t="s">
        <v>1163</v>
      </c>
      <c r="I671" t="s">
        <v>15</v>
      </c>
      <c r="J671">
        <v>1</v>
      </c>
      <c r="K671">
        <v>1</v>
      </c>
      <c r="L671" t="s">
        <v>1192</v>
      </c>
    </row>
    <row r="672" spans="1:13" x14ac:dyDescent="0.35">
      <c r="A672" t="s">
        <v>1925</v>
      </c>
      <c r="B672">
        <v>31.967939090000002</v>
      </c>
      <c r="C672">
        <v>-0.76896562000000002</v>
      </c>
      <c r="D672">
        <v>0.30188885199999999</v>
      </c>
      <c r="E672">
        <v>4.8980200000000001E-4</v>
      </c>
      <c r="F672">
        <v>2.2646699999999999E-2</v>
      </c>
      <c r="G672" t="s">
        <v>888</v>
      </c>
      <c r="H672" t="s">
        <v>1926</v>
      </c>
      <c r="I672" t="s">
        <v>15</v>
      </c>
      <c r="J672">
        <v>1</v>
      </c>
      <c r="K672">
        <v>-1</v>
      </c>
      <c r="L672" t="s">
        <v>1192</v>
      </c>
      <c r="M672">
        <v>1</v>
      </c>
    </row>
  </sheetData>
  <sortState xmlns:xlrd2="http://schemas.microsoft.com/office/spreadsheetml/2017/richdata2" ref="A2:N673">
    <sortCondition ref="G2:G673"/>
    <sortCondition ref="N2:N673"/>
    <sortCondition ref="H2:H6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9"/>
  <sheetViews>
    <sheetView topLeftCell="A97" workbookViewId="0">
      <selection activeCell="A126" sqref="A126"/>
    </sheetView>
  </sheetViews>
  <sheetFormatPr defaultRowHeight="14.5" x14ac:dyDescent="0.35"/>
  <cols>
    <col min="1" max="1" width="13.1796875" bestFit="1" customWidth="1"/>
    <col min="2" max="3" width="15.453125" customWidth="1"/>
    <col min="4" max="5" width="23.26953125" customWidth="1"/>
    <col min="6" max="8" width="15.453125" customWidth="1"/>
    <col min="9" max="9" width="81.81640625" bestFit="1" customWidth="1"/>
    <col min="10" max="13" width="15.453125" customWidth="1"/>
  </cols>
  <sheetData>
    <row r="1" spans="1:13" x14ac:dyDescent="0.35">
      <c r="A1" t="s">
        <v>0</v>
      </c>
      <c r="B1" t="s">
        <v>2157</v>
      </c>
      <c r="C1" t="s">
        <v>2160</v>
      </c>
      <c r="D1" t="s">
        <v>2158</v>
      </c>
      <c r="E1" t="s">
        <v>2161</v>
      </c>
      <c r="F1" t="s">
        <v>2159</v>
      </c>
      <c r="G1" t="s">
        <v>2162</v>
      </c>
      <c r="H1" t="s">
        <v>6</v>
      </c>
      <c r="I1" t="s">
        <v>7</v>
      </c>
      <c r="J1" t="s">
        <v>8</v>
      </c>
      <c r="K1" t="s">
        <v>2163</v>
      </c>
      <c r="L1" t="s">
        <v>2164</v>
      </c>
      <c r="M1" t="s">
        <v>2165</v>
      </c>
    </row>
    <row r="2" spans="1:13" x14ac:dyDescent="0.35">
      <c r="A2" t="s">
        <v>12</v>
      </c>
      <c r="B2">
        <f>VLOOKUP(A2,diploid!A:B,2,FALSE)</f>
        <v>369.16460619999998</v>
      </c>
      <c r="C2">
        <f>VLOOKUP(A2,triploid!A:B,2,FALSE)</f>
        <v>180.12977190000001</v>
      </c>
      <c r="D2">
        <f>VLOOKUP(A2,diploid!A:C,3,FALSE)</f>
        <v>-3.3568960049999998</v>
      </c>
      <c r="E2">
        <f>VLOOKUP(A2,triploid!A:C,3,FALSE)</f>
        <v>-8.9466383999999996E-2</v>
      </c>
      <c r="F2">
        <f>VLOOKUP(A2,diploid!A:G,6,FALSE)</f>
        <v>7.7100000000000004E-5</v>
      </c>
      <c r="G2">
        <f>VLOOKUP(A2,triploid!A:G,6,FALSE)</f>
        <v>4.4735359000000002E-2</v>
      </c>
      <c r="H2" t="str">
        <f>VLOOKUP(A2,diploid!A:G,7,FALSE)</f>
        <v>characterized</v>
      </c>
      <c r="I2" t="str">
        <f>VLOOKUP(A2,diploid!A:I,8,FALSE)</f>
        <v>fucolectin</v>
      </c>
      <c r="J2" t="str">
        <f>VLOOKUP(A2,diploid!A:I,9,FALSE)</f>
        <v>genome</v>
      </c>
      <c r="K2" t="str">
        <f>IF(D2&lt;0,"-1","1")</f>
        <v>-1</v>
      </c>
      <c r="L2" t="str">
        <f>IF(E2&lt;0,"-1","1")</f>
        <v>-1</v>
      </c>
      <c r="M2" t="str">
        <f>IF(K2+L2=0,"1","")</f>
        <v/>
      </c>
    </row>
    <row r="3" spans="1:13" x14ac:dyDescent="0.35">
      <c r="A3" t="s">
        <v>17</v>
      </c>
      <c r="B3">
        <f>VLOOKUP(A3,diploid!A:B,2,FALSE)</f>
        <v>24.759536189999999</v>
      </c>
      <c r="C3">
        <f>VLOOKUP(A3,triploid!A:B,2,FALSE)</f>
        <v>31.07129261</v>
      </c>
      <c r="D3">
        <f>VLOOKUP(A3,diploid!A:C,3,FALSE)</f>
        <v>-3.228480523</v>
      </c>
      <c r="E3">
        <f>VLOOKUP(A3,triploid!A:C,3,FALSE)</f>
        <v>-0.19060722599999999</v>
      </c>
      <c r="F3">
        <f>VLOOKUP(A3,diploid!A:G,6,FALSE)</f>
        <v>4.4900000000000002E-6</v>
      </c>
      <c r="G3">
        <f>VLOOKUP(A3,triploid!A:G,6,FALSE)</f>
        <v>1.5600744999999999E-2</v>
      </c>
      <c r="H3" t="str">
        <f>VLOOKUP(A3,diploid!A:G,7,FALSE)</f>
        <v>characterized</v>
      </c>
      <c r="I3" t="str">
        <f>VLOOKUP(A3,diploid!A:I,8,FALSE)</f>
        <v>fibroleukin isoform X1</v>
      </c>
      <c r="J3" t="str">
        <f>VLOOKUP(A3,diploid!A:I,9,FALSE)</f>
        <v>genome</v>
      </c>
      <c r="K3" t="str">
        <f t="shared" ref="K3:K66" si="0">IF(D3&lt;0,"-1","1")</f>
        <v>-1</v>
      </c>
      <c r="L3" t="str">
        <f t="shared" ref="L3:L66" si="1">IF(E3&lt;0,"-1","1")</f>
        <v>-1</v>
      </c>
      <c r="M3" t="str">
        <f t="shared" ref="M3:M66" si="2">IF(K3+L3=0,"1","")</f>
        <v/>
      </c>
    </row>
    <row r="4" spans="1:13" x14ac:dyDescent="0.35">
      <c r="A4" t="s">
        <v>21</v>
      </c>
      <c r="B4">
        <f>VLOOKUP(A4,diploid!A:B,2,FALSE)</f>
        <v>245.52683819999999</v>
      </c>
      <c r="C4">
        <f>VLOOKUP(A4,triploid!A:B,2,FALSE)</f>
        <v>395.65624350000002</v>
      </c>
      <c r="D4">
        <f>VLOOKUP(A4,diploid!A:C,3,FALSE)</f>
        <v>-2.9071900309999998</v>
      </c>
      <c r="E4">
        <f>VLOOKUP(A4,triploid!A:C,3,FALSE)</f>
        <v>-3.6803649049999998</v>
      </c>
      <c r="F4">
        <f>VLOOKUP(A4,diploid!A:G,6,FALSE)</f>
        <v>8.0799999999999996E-8</v>
      </c>
      <c r="G4">
        <f>VLOOKUP(A4,triploid!A:G,6,FALSE)</f>
        <v>1.7800000000000001E-19</v>
      </c>
      <c r="H4" t="str">
        <f>VLOOKUP(A4,diploid!A:G,7,FALSE)</f>
        <v>characterized</v>
      </c>
      <c r="I4" t="str">
        <f>VLOOKUP(A4,diploid!A:I,8,FALSE)</f>
        <v>perlucin-like protein</v>
      </c>
      <c r="J4" t="str">
        <f>VLOOKUP(A4,diploid!A:I,9,FALSE)</f>
        <v>genome</v>
      </c>
      <c r="K4" t="str">
        <f t="shared" si="0"/>
        <v>-1</v>
      </c>
      <c r="L4" t="str">
        <f t="shared" si="1"/>
        <v>-1</v>
      </c>
      <c r="M4" t="str">
        <f t="shared" si="2"/>
        <v/>
      </c>
    </row>
    <row r="5" spans="1:13" x14ac:dyDescent="0.35">
      <c r="A5" t="s">
        <v>23</v>
      </c>
      <c r="B5">
        <f>VLOOKUP(A5,diploid!A:B,2,FALSE)</f>
        <v>2018.8719960000001</v>
      </c>
      <c r="C5">
        <f>VLOOKUP(A5,triploid!A:B,2,FALSE)</f>
        <v>668.76248750000002</v>
      </c>
      <c r="D5">
        <f>VLOOKUP(A5,diploid!A:C,3,FALSE)</f>
        <v>-2.8073746009999998</v>
      </c>
      <c r="E5">
        <f>VLOOKUP(A5,triploid!A:C,3,FALSE)</f>
        <v>-4.0841023590000001</v>
      </c>
      <c r="F5">
        <f>VLOOKUP(A5,diploid!A:G,6,FALSE)</f>
        <v>3.0899999999999999E-5</v>
      </c>
      <c r="G5">
        <f>VLOOKUP(A5,triploid!A:G,6,FALSE)</f>
        <v>6.4199999999999998E-9</v>
      </c>
      <c r="H5" t="str">
        <f>VLOOKUP(A5,diploid!A:G,7,FALSE)</f>
        <v>characterized</v>
      </c>
      <c r="I5" t="str">
        <f>VLOOKUP(A5,diploid!A:I,8,FALSE)</f>
        <v>fucolectin</v>
      </c>
      <c r="J5" t="str">
        <f>VLOOKUP(A5,diploid!A:I,9,FALSE)</f>
        <v>genome</v>
      </c>
      <c r="K5" t="str">
        <f t="shared" si="0"/>
        <v>-1</v>
      </c>
      <c r="L5" t="str">
        <f t="shared" si="1"/>
        <v>-1</v>
      </c>
      <c r="M5" t="str">
        <f t="shared" si="2"/>
        <v/>
      </c>
    </row>
    <row r="6" spans="1:13" x14ac:dyDescent="0.35">
      <c r="A6" t="s">
        <v>24</v>
      </c>
      <c r="B6">
        <f>VLOOKUP(A6,diploid!A:B,2,FALSE)</f>
        <v>433.59699180000001</v>
      </c>
      <c r="C6">
        <f>VLOOKUP(A6,triploid!A:B,2,FALSE)</f>
        <v>168.5270755</v>
      </c>
      <c r="D6">
        <f>VLOOKUP(A6,diploid!A:C,3,FALSE)</f>
        <v>-2.710642547</v>
      </c>
      <c r="E6">
        <f>VLOOKUP(A6,triploid!A:C,3,FALSE)</f>
        <v>-9.4317270999999994E-2</v>
      </c>
      <c r="F6">
        <f>VLOOKUP(A6,diploid!A:G,6,FALSE)</f>
        <v>8.3470699999999996E-4</v>
      </c>
      <c r="G6">
        <f>VLOOKUP(A6,triploid!A:G,6,FALSE)</f>
        <v>4.0906339999999999E-2</v>
      </c>
      <c r="H6" t="str">
        <f>VLOOKUP(A6,diploid!A:G,7,FALSE)</f>
        <v>characterized</v>
      </c>
      <c r="I6" t="str">
        <f>VLOOKUP(A6,diploid!A:I,8,FALSE)</f>
        <v>fucolectin-like</v>
      </c>
      <c r="J6" t="str">
        <f>VLOOKUP(A6,diploid!A:I,9,FALSE)</f>
        <v>genome</v>
      </c>
      <c r="K6" t="str">
        <f t="shared" si="0"/>
        <v>-1</v>
      </c>
      <c r="L6" t="str">
        <f t="shared" si="1"/>
        <v>-1</v>
      </c>
      <c r="M6" t="str">
        <f t="shared" si="2"/>
        <v/>
      </c>
    </row>
    <row r="7" spans="1:13" x14ac:dyDescent="0.35">
      <c r="A7" t="s">
        <v>28</v>
      </c>
      <c r="B7">
        <f>VLOOKUP(A7,diploid!A:B,2,FALSE)</f>
        <v>147.26098450000001</v>
      </c>
      <c r="C7">
        <f>VLOOKUP(A7,triploid!A:B,2,FALSE)</f>
        <v>125.6103543</v>
      </c>
      <c r="D7">
        <f>VLOOKUP(A7,diploid!A:C,3,FALSE)</f>
        <v>-2.1481045079999999</v>
      </c>
      <c r="E7">
        <f>VLOOKUP(A7,triploid!A:C,3,FALSE)</f>
        <v>-1.069919216</v>
      </c>
      <c r="F7">
        <f>VLOOKUP(A7,diploid!A:G,6,FALSE)</f>
        <v>4.0699999999999998E-13</v>
      </c>
      <c r="G7">
        <f>VLOOKUP(A7,triploid!A:G,6,FALSE)</f>
        <v>2.1627539999999998E-3</v>
      </c>
      <c r="H7" t="str">
        <f>VLOOKUP(A7,diploid!A:G,7,FALSE)</f>
        <v>characterized</v>
      </c>
      <c r="I7" t="str">
        <f>VLOOKUP(A7,diploid!A:I,8,FALSE)</f>
        <v>peptidyl-prolyl cis-trans isomerase B isoform X2</v>
      </c>
      <c r="J7" t="str">
        <f>VLOOKUP(A7,diploid!A:I,9,FALSE)</f>
        <v>genome</v>
      </c>
      <c r="K7" t="str">
        <f t="shared" si="0"/>
        <v>-1</v>
      </c>
      <c r="L7" t="str">
        <f t="shared" si="1"/>
        <v>-1</v>
      </c>
      <c r="M7" t="str">
        <f t="shared" si="2"/>
        <v/>
      </c>
    </row>
    <row r="8" spans="1:13" x14ac:dyDescent="0.35">
      <c r="A8" t="s">
        <v>32</v>
      </c>
      <c r="B8">
        <f>VLOOKUP(A8,diploid!A:B,2,FALSE)</f>
        <v>20.153803230000001</v>
      </c>
      <c r="C8">
        <f>VLOOKUP(A8,triploid!A:B,2,FALSE)</f>
        <v>16.81486683</v>
      </c>
      <c r="D8">
        <f>VLOOKUP(A8,diploid!A:C,3,FALSE)</f>
        <v>-1.86988457</v>
      </c>
      <c r="E8">
        <f>VLOOKUP(A8,triploid!A:C,3,FALSE)</f>
        <v>-1.9945631319999999</v>
      </c>
      <c r="F8">
        <f>VLOOKUP(A8,diploid!A:G,6,FALSE)</f>
        <v>1.889892E-3</v>
      </c>
      <c r="G8">
        <f>VLOOKUP(A8,triploid!A:G,6,FALSE)</f>
        <v>1.6793839999999999E-3</v>
      </c>
      <c r="H8" t="str">
        <f>VLOOKUP(A8,diploid!A:G,7,FALSE)</f>
        <v>characterized</v>
      </c>
      <c r="I8" t="str">
        <f>VLOOKUP(A8,diploid!A:I,8,FALSE)</f>
        <v>serine/threonine-protein kinase TAO3-like</v>
      </c>
      <c r="J8" t="str">
        <f>VLOOKUP(A8,diploid!A:I,9,FALSE)</f>
        <v>genome</v>
      </c>
      <c r="K8" t="str">
        <f t="shared" si="0"/>
        <v>-1</v>
      </c>
      <c r="L8" t="str">
        <f t="shared" si="1"/>
        <v>-1</v>
      </c>
      <c r="M8" t="str">
        <f t="shared" si="2"/>
        <v/>
      </c>
    </row>
    <row r="9" spans="1:13" x14ac:dyDescent="0.35">
      <c r="A9" t="s">
        <v>38</v>
      </c>
      <c r="B9">
        <f>VLOOKUP(A9,diploid!A:B,2,FALSE)</f>
        <v>2285.2054710000002</v>
      </c>
      <c r="C9">
        <f>VLOOKUP(A9,triploid!A:B,2,FALSE)</f>
        <v>2145.9172579999999</v>
      </c>
      <c r="D9">
        <f>VLOOKUP(A9,diploid!A:C,3,FALSE)</f>
        <v>-1.7732346130000001</v>
      </c>
      <c r="E9">
        <f>VLOOKUP(A9,triploid!A:C,3,FALSE)</f>
        <v>-1.5783930070000001</v>
      </c>
      <c r="F9">
        <f>VLOOKUP(A9,diploid!A:G,6,FALSE)</f>
        <v>5.4400000000000002E-12</v>
      </c>
      <c r="G9">
        <f>VLOOKUP(A9,triploid!A:G,6,FALSE)</f>
        <v>1.0599999999999999E-11</v>
      </c>
      <c r="H9" t="str">
        <f>VLOOKUP(A9,diploid!A:G,7,FALSE)</f>
        <v>characterized</v>
      </c>
      <c r="I9" t="str">
        <f>VLOOKUP(A9,diploid!A:I,8,FALSE)</f>
        <v>nucleolin isoform X1</v>
      </c>
      <c r="J9" t="str">
        <f>VLOOKUP(A9,diploid!A:I,9,FALSE)</f>
        <v>genome</v>
      </c>
      <c r="K9" t="str">
        <f t="shared" si="0"/>
        <v>-1</v>
      </c>
      <c r="L9" t="str">
        <f t="shared" si="1"/>
        <v>-1</v>
      </c>
      <c r="M9" t="str">
        <f t="shared" si="2"/>
        <v/>
      </c>
    </row>
    <row r="10" spans="1:13" x14ac:dyDescent="0.35">
      <c r="A10" t="s">
        <v>40</v>
      </c>
      <c r="B10">
        <f>VLOOKUP(A10,diploid!A:B,2,FALSE)</f>
        <v>59.092594439999999</v>
      </c>
      <c r="C10">
        <f>VLOOKUP(A10,triploid!A:B,2,FALSE)</f>
        <v>51.044330459999998</v>
      </c>
      <c r="D10">
        <f>VLOOKUP(A10,diploid!A:C,3,FALSE)</f>
        <v>-1.7197652729999999</v>
      </c>
      <c r="E10">
        <f>VLOOKUP(A10,triploid!A:C,3,FALSE)</f>
        <v>-0.76811365600000003</v>
      </c>
      <c r="F10">
        <f>VLOOKUP(A10,diploid!A:G,6,FALSE)</f>
        <v>1.4285799999999999E-4</v>
      </c>
      <c r="G10">
        <f>VLOOKUP(A10,triploid!A:G,6,FALSE)</f>
        <v>3.3387040999999999E-2</v>
      </c>
      <c r="H10" t="str">
        <f>VLOOKUP(A10,diploid!A:G,7,FALSE)</f>
        <v>characterized</v>
      </c>
      <c r="I10" t="str">
        <f>VLOOKUP(A10,diploid!A:I,8,FALSE)</f>
        <v>kelch-like protein 10</v>
      </c>
      <c r="J10" t="str">
        <f>VLOOKUP(A10,diploid!A:I,9,FALSE)</f>
        <v>genome</v>
      </c>
      <c r="K10" t="str">
        <f t="shared" si="0"/>
        <v>-1</v>
      </c>
      <c r="L10" t="str">
        <f t="shared" si="1"/>
        <v>-1</v>
      </c>
      <c r="M10" t="str">
        <f t="shared" si="2"/>
        <v/>
      </c>
    </row>
    <row r="11" spans="1:13" x14ac:dyDescent="0.35">
      <c r="A11" t="s">
        <v>42</v>
      </c>
      <c r="B11">
        <f>VLOOKUP(A11,diploid!A:B,2,FALSE)</f>
        <v>628.54964700000005</v>
      </c>
      <c r="C11">
        <f>VLOOKUP(A11,triploid!A:B,2,FALSE)</f>
        <v>696.95035710000002</v>
      </c>
      <c r="D11">
        <f>VLOOKUP(A11,diploid!A:C,3,FALSE)</f>
        <v>-1.692889656</v>
      </c>
      <c r="E11">
        <f>VLOOKUP(A11,triploid!A:C,3,FALSE)</f>
        <v>-1.412698561</v>
      </c>
      <c r="F11">
        <f>VLOOKUP(A11,diploid!A:G,6,FALSE)</f>
        <v>1.6300000000000001E-15</v>
      </c>
      <c r="G11">
        <f>VLOOKUP(A11,triploid!A:G,6,FALSE)</f>
        <v>2.36E-13</v>
      </c>
      <c r="H11" t="str">
        <f>VLOOKUP(A11,diploid!A:G,7,FALSE)</f>
        <v>characterized</v>
      </c>
      <c r="I11" t="str">
        <f>VLOOKUP(A11,diploid!A:I,8,FALSE)</f>
        <v>high mobility group-T protein</v>
      </c>
      <c r="J11" t="str">
        <f>VLOOKUP(A11,diploid!A:I,9,FALSE)</f>
        <v>genome</v>
      </c>
      <c r="K11" t="str">
        <f t="shared" si="0"/>
        <v>-1</v>
      </c>
      <c r="L11" t="str">
        <f t="shared" si="1"/>
        <v>-1</v>
      </c>
      <c r="M11" t="str">
        <f t="shared" si="2"/>
        <v/>
      </c>
    </row>
    <row r="12" spans="1:13" x14ac:dyDescent="0.35">
      <c r="A12" t="s">
        <v>48</v>
      </c>
      <c r="B12">
        <f>VLOOKUP(A12,diploid!A:B,2,FALSE)</f>
        <v>148.4939344</v>
      </c>
      <c r="C12">
        <f>VLOOKUP(A12,triploid!A:B,2,FALSE)</f>
        <v>146.61434510000001</v>
      </c>
      <c r="D12">
        <f>VLOOKUP(A12,diploid!A:C,3,FALSE)</f>
        <v>-1.605741903</v>
      </c>
      <c r="E12">
        <f>VLOOKUP(A12,triploid!A:C,3,FALSE)</f>
        <v>-1.5896708690000001</v>
      </c>
      <c r="F12">
        <f>VLOOKUP(A12,diploid!A:G,6,FALSE)</f>
        <v>9.33E-12</v>
      </c>
      <c r="G12">
        <f>VLOOKUP(A12,triploid!A:G,6,FALSE)</f>
        <v>5.4899999999999998E-14</v>
      </c>
      <c r="H12" t="str">
        <f>VLOOKUP(A12,diploid!A:G,7,FALSE)</f>
        <v>characterized</v>
      </c>
      <c r="I12" t="str">
        <f>VLOOKUP(A12,diploid!A:I,8,FALSE)</f>
        <v>NA</v>
      </c>
      <c r="J12" t="str">
        <f>VLOOKUP(A12,diploid!A:I,9,FALSE)</f>
        <v>NA</v>
      </c>
      <c r="K12" t="str">
        <f t="shared" si="0"/>
        <v>-1</v>
      </c>
      <c r="L12" t="str">
        <f t="shared" si="1"/>
        <v>-1</v>
      </c>
      <c r="M12" t="str">
        <f t="shared" si="2"/>
        <v/>
      </c>
    </row>
    <row r="13" spans="1:13" x14ac:dyDescent="0.35">
      <c r="A13" t="s">
        <v>56</v>
      </c>
      <c r="B13">
        <f>VLOOKUP(A13,diploid!A:B,2,FALSE)</f>
        <v>18.377483649999999</v>
      </c>
      <c r="C13">
        <f>VLOOKUP(A13,triploid!A:B,2,FALSE)</f>
        <v>28.815489790000001</v>
      </c>
      <c r="D13">
        <f>VLOOKUP(A13,diploid!A:C,3,FALSE)</f>
        <v>-1.4396263309999999</v>
      </c>
      <c r="E13">
        <f>VLOOKUP(A13,triploid!A:C,3,FALSE)</f>
        <v>-1.573457112</v>
      </c>
      <c r="F13">
        <f>VLOOKUP(A13,diploid!A:G,6,FALSE)</f>
        <v>2.1744438000000001E-2</v>
      </c>
      <c r="G13">
        <f>VLOOKUP(A13,triploid!A:G,6,FALSE)</f>
        <v>5.2007800000000003E-3</v>
      </c>
      <c r="H13" t="str">
        <f>VLOOKUP(A13,diploid!A:G,7,FALSE)</f>
        <v>characterized</v>
      </c>
      <c r="I13" t="str">
        <f>VLOOKUP(A13,diploid!A:I,8,FALSE)</f>
        <v>microfibril-associated glycoprotein 4-like</v>
      </c>
      <c r="J13" t="str">
        <f>VLOOKUP(A13,diploid!A:I,9,FALSE)</f>
        <v>genome</v>
      </c>
      <c r="K13" t="str">
        <f t="shared" si="0"/>
        <v>-1</v>
      </c>
      <c r="L13" t="str">
        <f t="shared" si="1"/>
        <v>-1</v>
      </c>
      <c r="M13" t="str">
        <f t="shared" si="2"/>
        <v/>
      </c>
    </row>
    <row r="14" spans="1:13" x14ac:dyDescent="0.35">
      <c r="A14" t="s">
        <v>60</v>
      </c>
      <c r="B14">
        <f>VLOOKUP(A14,diploid!A:B,2,FALSE)</f>
        <v>11.11434154</v>
      </c>
      <c r="C14">
        <f>VLOOKUP(A14,triploid!A:B,2,FALSE)</f>
        <v>12.47151773</v>
      </c>
      <c r="D14">
        <f>VLOOKUP(A14,diploid!A:C,3,FALSE)</f>
        <v>-1.3490208420000001</v>
      </c>
      <c r="E14">
        <f>VLOOKUP(A14,triploid!A:C,3,FALSE)</f>
        <v>-1.2752408</v>
      </c>
      <c r="F14">
        <f>VLOOKUP(A14,diploid!A:G,6,FALSE)</f>
        <v>3.4443344000000001E-2</v>
      </c>
      <c r="G14">
        <f>VLOOKUP(A14,triploid!A:G,6,FALSE)</f>
        <v>3.6030135999999997E-2</v>
      </c>
      <c r="H14" t="str">
        <f>VLOOKUP(A14,diploid!A:G,7,FALSE)</f>
        <v>characterized</v>
      </c>
      <c r="I14" t="str">
        <f>VLOOKUP(A14,diploid!A:I,8,FALSE)</f>
        <v>complement C1q tumor necrosis factor-related protein 3-like</v>
      </c>
      <c r="J14" t="str">
        <f>VLOOKUP(A14,diploid!A:I,9,FALSE)</f>
        <v>genome</v>
      </c>
      <c r="K14" t="str">
        <f t="shared" si="0"/>
        <v>-1</v>
      </c>
      <c r="L14" t="str">
        <f t="shared" si="1"/>
        <v>-1</v>
      </c>
      <c r="M14" t="str">
        <f t="shared" si="2"/>
        <v/>
      </c>
    </row>
    <row r="15" spans="1:13" x14ac:dyDescent="0.35">
      <c r="A15" t="s">
        <v>77</v>
      </c>
      <c r="B15">
        <f>VLOOKUP(A15,diploid!A:B,2,FALSE)</f>
        <v>4535.7714459999997</v>
      </c>
      <c r="C15">
        <f>VLOOKUP(A15,triploid!A:B,2,FALSE)</f>
        <v>4454.1595440000001</v>
      </c>
      <c r="D15">
        <f>VLOOKUP(A15,diploid!A:C,3,FALSE)</f>
        <v>-1.066749234</v>
      </c>
      <c r="E15">
        <f>VLOOKUP(A15,triploid!A:C,3,FALSE)</f>
        <v>-0.57890369699999999</v>
      </c>
      <c r="F15">
        <f>VLOOKUP(A15,diploid!A:G,6,FALSE)</f>
        <v>6.8744690000000002E-3</v>
      </c>
      <c r="G15">
        <f>VLOOKUP(A15,triploid!A:G,6,FALSE)</f>
        <v>4.320889E-2</v>
      </c>
      <c r="H15" t="str">
        <f>VLOOKUP(A15,diploid!A:G,7,FALSE)</f>
        <v>characterized</v>
      </c>
      <c r="I15" t="str">
        <f>VLOOKUP(A15,diploid!A:I,8,FALSE)</f>
        <v>cartilage matrix protein</v>
      </c>
      <c r="J15" t="str">
        <f>VLOOKUP(A15,diploid!A:I,9,FALSE)</f>
        <v>genome</v>
      </c>
      <c r="K15" t="str">
        <f t="shared" si="0"/>
        <v>-1</v>
      </c>
      <c r="L15" t="str">
        <f t="shared" si="1"/>
        <v>-1</v>
      </c>
      <c r="M15" t="str">
        <f t="shared" si="2"/>
        <v/>
      </c>
    </row>
    <row r="16" spans="1:13" x14ac:dyDescent="0.35">
      <c r="A16" t="s">
        <v>79</v>
      </c>
      <c r="B16">
        <f>VLOOKUP(A16,diploid!A:B,2,FALSE)</f>
        <v>74.822845639999997</v>
      </c>
      <c r="C16">
        <f>VLOOKUP(A16,triploid!A:B,2,FALSE)</f>
        <v>49.67386681</v>
      </c>
      <c r="D16">
        <f>VLOOKUP(A16,diploid!A:C,3,FALSE)</f>
        <v>-1.0479525139999999</v>
      </c>
      <c r="E16">
        <f>VLOOKUP(A16,triploid!A:C,3,FALSE)</f>
        <v>-0.56060072800000005</v>
      </c>
      <c r="F16">
        <f>VLOOKUP(A16,diploid!A:G,6,FALSE)</f>
        <v>1.53E-6</v>
      </c>
      <c r="G16">
        <f>VLOOKUP(A16,triploid!A:G,6,FALSE)</f>
        <v>4.0669788999999998E-2</v>
      </c>
      <c r="H16" t="str">
        <f>VLOOKUP(A16,diploid!A:G,7,FALSE)</f>
        <v>characterized</v>
      </c>
      <c r="I16" t="str">
        <f>VLOOKUP(A16,diploid!A:I,8,FALSE)</f>
        <v>SIN3-HDAC complex-associated factor</v>
      </c>
      <c r="J16" t="str">
        <f>VLOOKUP(A16,diploid!A:I,9,FALSE)</f>
        <v>genome</v>
      </c>
      <c r="K16" t="str">
        <f t="shared" si="0"/>
        <v>-1</v>
      </c>
      <c r="L16" t="str">
        <f t="shared" si="1"/>
        <v>-1</v>
      </c>
      <c r="M16" t="str">
        <f t="shared" si="2"/>
        <v/>
      </c>
    </row>
    <row r="17" spans="1:13" x14ac:dyDescent="0.35">
      <c r="A17" t="s">
        <v>85</v>
      </c>
      <c r="B17">
        <f>VLOOKUP(A17,diploid!A:B,2,FALSE)</f>
        <v>196.7729769</v>
      </c>
      <c r="C17">
        <f>VLOOKUP(A17,triploid!A:B,2,FALSE)</f>
        <v>168.42466010000001</v>
      </c>
      <c r="D17">
        <f>VLOOKUP(A17,diploid!A:C,3,FALSE)</f>
        <v>-0.99619291700000001</v>
      </c>
      <c r="E17">
        <f>VLOOKUP(A17,triploid!A:C,3,FALSE)</f>
        <v>-1.3549977449999999</v>
      </c>
      <c r="F17">
        <f>VLOOKUP(A17,diploid!A:G,6,FALSE)</f>
        <v>1.7800000000000001E-8</v>
      </c>
      <c r="G17">
        <f>VLOOKUP(A17,triploid!A:G,6,FALSE)</f>
        <v>1.3599999999999999E-21</v>
      </c>
      <c r="H17" t="str">
        <f>VLOOKUP(A17,diploid!A:G,7,FALSE)</f>
        <v>characterized</v>
      </c>
      <c r="I17" t="str">
        <f>VLOOKUP(A17,diploid!A:I,8,FALSE)</f>
        <v>nucleolar protein of 40 kDa</v>
      </c>
      <c r="J17" t="str">
        <f>VLOOKUP(A17,diploid!A:I,9,FALSE)</f>
        <v>genome</v>
      </c>
      <c r="K17" t="str">
        <f t="shared" si="0"/>
        <v>-1</v>
      </c>
      <c r="L17" t="str">
        <f t="shared" si="1"/>
        <v>-1</v>
      </c>
      <c r="M17" t="str">
        <f t="shared" si="2"/>
        <v/>
      </c>
    </row>
    <row r="18" spans="1:13" x14ac:dyDescent="0.35">
      <c r="A18" t="s">
        <v>87</v>
      </c>
      <c r="B18">
        <f>VLOOKUP(A18,diploid!A:B,2,FALSE)</f>
        <v>120.13074640000001</v>
      </c>
      <c r="C18">
        <f>VLOOKUP(A18,triploid!A:B,2,FALSE)</f>
        <v>123.76996819999999</v>
      </c>
      <c r="D18">
        <f>VLOOKUP(A18,diploid!A:C,3,FALSE)</f>
        <v>-0.98063016199999997</v>
      </c>
      <c r="E18">
        <f>VLOOKUP(A18,triploid!A:C,3,FALSE)</f>
        <v>-1.183675332</v>
      </c>
      <c r="F18">
        <f>VLOOKUP(A18,diploid!A:G,6,FALSE)</f>
        <v>4.5500000000000001E-5</v>
      </c>
      <c r="G18">
        <f>VLOOKUP(A18,triploid!A:G,6,FALSE)</f>
        <v>1.97E-9</v>
      </c>
      <c r="H18" t="str">
        <f>VLOOKUP(A18,diploid!A:G,7,FALSE)</f>
        <v>characterized</v>
      </c>
      <c r="I18" t="str">
        <f>VLOOKUP(A18,diploid!A:I,8,FALSE)</f>
        <v>ribosomal L1 domain-containing protein 1</v>
      </c>
      <c r="J18" t="str">
        <f>VLOOKUP(A18,diploid!A:I,9,FALSE)</f>
        <v>genome</v>
      </c>
      <c r="K18" t="str">
        <f t="shared" si="0"/>
        <v>-1</v>
      </c>
      <c r="L18" t="str">
        <f t="shared" si="1"/>
        <v>-1</v>
      </c>
      <c r="M18" t="str">
        <f t="shared" si="2"/>
        <v/>
      </c>
    </row>
    <row r="19" spans="1:13" x14ac:dyDescent="0.35">
      <c r="A19" t="s">
        <v>89</v>
      </c>
      <c r="B19">
        <f>VLOOKUP(A19,diploid!A:B,2,FALSE)</f>
        <v>26.910333489999999</v>
      </c>
      <c r="C19">
        <f>VLOOKUP(A19,triploid!A:B,2,FALSE)</f>
        <v>19.981483149999999</v>
      </c>
      <c r="D19">
        <f>VLOOKUP(A19,diploid!A:C,3,FALSE)</f>
        <v>-0.96951367099999997</v>
      </c>
      <c r="E19">
        <f>VLOOKUP(A19,triploid!A:C,3,FALSE)</f>
        <v>-0.83098780400000005</v>
      </c>
      <c r="F19">
        <f>VLOOKUP(A19,diploid!A:G,6,FALSE)</f>
        <v>5.2866140000000002E-3</v>
      </c>
      <c r="G19">
        <f>VLOOKUP(A19,triploid!A:G,6,FALSE)</f>
        <v>1.6291923999999999E-2</v>
      </c>
      <c r="H19" t="str">
        <f>VLOOKUP(A19,diploid!A:G,7,FALSE)</f>
        <v>characterized</v>
      </c>
      <c r="I19" t="str">
        <f>VLOOKUP(A19,diploid!A:I,8,FALSE)</f>
        <v>LOW QUALITY PROTEIN: SAM pointed domain-containing Ets transcription factor-like</v>
      </c>
      <c r="J19" t="str">
        <f>VLOOKUP(A19,diploid!A:I,9,FALSE)</f>
        <v>genome</v>
      </c>
      <c r="K19" t="str">
        <f t="shared" si="0"/>
        <v>-1</v>
      </c>
      <c r="L19" t="str">
        <f t="shared" si="1"/>
        <v>-1</v>
      </c>
      <c r="M19" t="str">
        <f t="shared" si="2"/>
        <v/>
      </c>
    </row>
    <row r="20" spans="1:13" x14ac:dyDescent="0.35">
      <c r="A20" t="s">
        <v>95</v>
      </c>
      <c r="B20">
        <f>VLOOKUP(A20,diploid!A:B,2,FALSE)</f>
        <v>96.310492139999994</v>
      </c>
      <c r="C20">
        <f>VLOOKUP(A20,triploid!A:B,2,FALSE)</f>
        <v>71.295604350000005</v>
      </c>
      <c r="D20">
        <f>VLOOKUP(A20,diploid!A:C,3,FALSE)</f>
        <v>-0.92977591199999998</v>
      </c>
      <c r="E20">
        <f>VLOOKUP(A20,triploid!A:C,3,FALSE)</f>
        <v>-0.80609653400000003</v>
      </c>
      <c r="F20">
        <f>VLOOKUP(A20,diploid!A:G,6,FALSE)</f>
        <v>5.2866140000000002E-3</v>
      </c>
      <c r="G20">
        <f>VLOOKUP(A20,triploid!A:G,6,FALSE)</f>
        <v>9.1399999999999999E-5</v>
      </c>
      <c r="H20" t="str">
        <f>VLOOKUP(A20,diploid!A:G,7,FALSE)</f>
        <v>characterized</v>
      </c>
      <c r="I20" t="str">
        <f>VLOOKUP(A20,diploid!A:I,8,FALSE)</f>
        <v>organic cation transporter protein isoform X2</v>
      </c>
      <c r="J20" t="str">
        <f>VLOOKUP(A20,diploid!A:I,9,FALSE)</f>
        <v>genome</v>
      </c>
      <c r="K20" t="str">
        <f t="shared" si="0"/>
        <v>-1</v>
      </c>
      <c r="L20" t="str">
        <f t="shared" si="1"/>
        <v>-1</v>
      </c>
      <c r="M20" t="str">
        <f t="shared" si="2"/>
        <v/>
      </c>
    </row>
    <row r="21" spans="1:13" x14ac:dyDescent="0.35">
      <c r="A21" t="s">
        <v>97</v>
      </c>
      <c r="B21">
        <f>VLOOKUP(A21,diploid!A:B,2,FALSE)</f>
        <v>2178.8153870000001</v>
      </c>
      <c r="C21">
        <f>VLOOKUP(A21,triploid!A:B,2,FALSE)</f>
        <v>2249.6704399999999</v>
      </c>
      <c r="D21">
        <f>VLOOKUP(A21,diploid!A:C,3,FALSE)</f>
        <v>-0.91694918599999997</v>
      </c>
      <c r="E21">
        <f>VLOOKUP(A21,triploid!A:C,3,FALSE)</f>
        <v>-0.74833537299999997</v>
      </c>
      <c r="F21">
        <f>VLOOKUP(A21,diploid!A:G,6,FALSE)</f>
        <v>9.9735980000000002E-3</v>
      </c>
      <c r="G21">
        <f>VLOOKUP(A21,triploid!A:G,6,FALSE)</f>
        <v>7.7327849999999998E-3</v>
      </c>
      <c r="H21" t="str">
        <f>VLOOKUP(A21,diploid!A:G,7,FALSE)</f>
        <v>characterized</v>
      </c>
      <c r="I21" t="str">
        <f>VLOOKUP(A21,diploid!A:I,8,FALSE)</f>
        <v>latent-transforming growth factor beta-binding protein 1 isoform X1</v>
      </c>
      <c r="J21" t="str">
        <f>VLOOKUP(A21,diploid!A:I,9,FALSE)</f>
        <v>genome</v>
      </c>
      <c r="K21" t="str">
        <f t="shared" si="0"/>
        <v>-1</v>
      </c>
      <c r="L21" t="str">
        <f t="shared" si="1"/>
        <v>-1</v>
      </c>
      <c r="M21" t="str">
        <f t="shared" si="2"/>
        <v/>
      </c>
    </row>
    <row r="22" spans="1:13" x14ac:dyDescent="0.35">
      <c r="A22" t="s">
        <v>99</v>
      </c>
      <c r="B22">
        <f>VLOOKUP(A22,diploid!A:B,2,FALSE)</f>
        <v>28.555869640000001</v>
      </c>
      <c r="C22">
        <f>VLOOKUP(A22,triploid!A:B,2,FALSE)</f>
        <v>24.776488279999999</v>
      </c>
      <c r="D22">
        <f>VLOOKUP(A22,diploid!A:C,3,FALSE)</f>
        <v>-0.904195992</v>
      </c>
      <c r="E22">
        <f>VLOOKUP(A22,triploid!A:C,3,FALSE)</f>
        <v>-0.89502555100000003</v>
      </c>
      <c r="F22">
        <f>VLOOKUP(A22,diploid!A:G,6,FALSE)</f>
        <v>1.1974819999999999E-3</v>
      </c>
      <c r="G22">
        <f>VLOOKUP(A22,triploid!A:G,6,FALSE)</f>
        <v>1.2218890000000001E-3</v>
      </c>
      <c r="H22" t="str">
        <f>VLOOKUP(A22,diploid!A:G,7,FALSE)</f>
        <v>characterized</v>
      </c>
      <c r="I22" t="str">
        <f>VLOOKUP(A22,diploid!A:I,8,FALSE)</f>
        <v>cryptochrome-1-like</v>
      </c>
      <c r="J22" t="str">
        <f>VLOOKUP(A22,diploid!A:I,9,FALSE)</f>
        <v>genome</v>
      </c>
      <c r="K22" t="str">
        <f t="shared" si="0"/>
        <v>-1</v>
      </c>
      <c r="L22" t="str">
        <f t="shared" si="1"/>
        <v>-1</v>
      </c>
      <c r="M22" t="str">
        <f t="shared" si="2"/>
        <v/>
      </c>
    </row>
    <row r="23" spans="1:13" x14ac:dyDescent="0.35">
      <c r="A23" t="s">
        <v>101</v>
      </c>
      <c r="B23">
        <f>VLOOKUP(A23,diploid!A:B,2,FALSE)</f>
        <v>83.365438220000001</v>
      </c>
      <c r="C23">
        <f>VLOOKUP(A23,triploid!A:B,2,FALSE)</f>
        <v>58.483032209999998</v>
      </c>
      <c r="D23">
        <f>VLOOKUP(A23,diploid!A:C,3,FALSE)</f>
        <v>-0.88804614100000001</v>
      </c>
      <c r="E23">
        <f>VLOOKUP(A23,triploid!A:C,3,FALSE)</f>
        <v>-1.138045411</v>
      </c>
      <c r="F23">
        <f>VLOOKUP(A23,diploid!A:G,6,FALSE)</f>
        <v>1.6301779999999998E-2</v>
      </c>
      <c r="G23">
        <f>VLOOKUP(A23,triploid!A:G,6,FALSE)</f>
        <v>1.1677500000000001E-4</v>
      </c>
      <c r="H23" t="str">
        <f>VLOOKUP(A23,diploid!A:G,7,FALSE)</f>
        <v>characterized</v>
      </c>
      <c r="I23" t="str">
        <f>VLOOKUP(A23,diploid!A:I,8,FALSE)</f>
        <v>sodium/calcium exchanger 3 isoform X3</v>
      </c>
      <c r="J23" t="str">
        <f>VLOOKUP(A23,diploid!A:I,9,FALSE)</f>
        <v>genome</v>
      </c>
      <c r="K23" t="str">
        <f t="shared" si="0"/>
        <v>-1</v>
      </c>
      <c r="L23" t="str">
        <f t="shared" si="1"/>
        <v>-1</v>
      </c>
      <c r="M23" t="str">
        <f t="shared" si="2"/>
        <v/>
      </c>
    </row>
    <row r="24" spans="1:13" x14ac:dyDescent="0.35">
      <c r="A24" t="s">
        <v>109</v>
      </c>
      <c r="B24">
        <f>VLOOKUP(A24,diploid!A:B,2,FALSE)</f>
        <v>789.68762949999996</v>
      </c>
      <c r="C24">
        <f>VLOOKUP(A24,triploid!A:B,2,FALSE)</f>
        <v>769.48832159999995</v>
      </c>
      <c r="D24">
        <f>VLOOKUP(A24,diploid!A:C,3,FALSE)</f>
        <v>-0.87553200499999995</v>
      </c>
      <c r="E24">
        <f>VLOOKUP(A24,triploid!A:C,3,FALSE)</f>
        <v>-0.66870940099999998</v>
      </c>
      <c r="F24">
        <f>VLOOKUP(A24,diploid!A:G,6,FALSE)</f>
        <v>3.1199999999999999E-5</v>
      </c>
      <c r="G24">
        <f>VLOOKUP(A24,triploid!A:G,6,FALSE)</f>
        <v>4.2142299999999998E-4</v>
      </c>
      <c r="H24" t="str">
        <f>VLOOKUP(A24,diploid!A:G,7,FALSE)</f>
        <v>characterized</v>
      </c>
      <c r="I24" t="str">
        <f>VLOOKUP(A24,diploid!A:I,8,FALSE)</f>
        <v>transcriptional regulator ATRX isoform X1</v>
      </c>
      <c r="J24" t="str">
        <f>VLOOKUP(A24,diploid!A:I,9,FALSE)</f>
        <v>genome</v>
      </c>
      <c r="K24" t="str">
        <f t="shared" si="0"/>
        <v>-1</v>
      </c>
      <c r="L24" t="str">
        <f t="shared" si="1"/>
        <v>-1</v>
      </c>
      <c r="M24" t="str">
        <f t="shared" si="2"/>
        <v/>
      </c>
    </row>
    <row r="25" spans="1:13" x14ac:dyDescent="0.35">
      <c r="A25" t="s">
        <v>127</v>
      </c>
      <c r="B25">
        <f>VLOOKUP(A25,diploid!A:B,2,FALSE)</f>
        <v>69.624857410000004</v>
      </c>
      <c r="C25">
        <f>VLOOKUP(A25,triploid!A:B,2,FALSE)</f>
        <v>57.45807396</v>
      </c>
      <c r="D25">
        <f>VLOOKUP(A25,diploid!A:C,3,FALSE)</f>
        <v>-0.82477535499999999</v>
      </c>
      <c r="E25">
        <f>VLOOKUP(A25,triploid!A:C,3,FALSE)</f>
        <v>-0.79339160099999995</v>
      </c>
      <c r="F25">
        <f>VLOOKUP(A25,diploid!A:G,6,FALSE)</f>
        <v>3.0499999999999999E-5</v>
      </c>
      <c r="G25">
        <f>VLOOKUP(A25,triploid!A:G,6,FALSE)</f>
        <v>3.4199999999999998E-5</v>
      </c>
      <c r="H25" t="str">
        <f>VLOOKUP(A25,diploid!A:G,7,FALSE)</f>
        <v>characterized</v>
      </c>
      <c r="I25" t="str">
        <f>VLOOKUP(A25,diploid!A:I,8,FALSE)</f>
        <v>mucin-2-like isoform X2</v>
      </c>
      <c r="J25" t="str">
        <f>VLOOKUP(A25,diploid!A:I,9,FALSE)</f>
        <v>genome</v>
      </c>
      <c r="K25" t="str">
        <f t="shared" si="0"/>
        <v>-1</v>
      </c>
      <c r="L25" t="str">
        <f t="shared" si="1"/>
        <v>-1</v>
      </c>
      <c r="M25" t="str">
        <f t="shared" si="2"/>
        <v/>
      </c>
    </row>
    <row r="26" spans="1:13" x14ac:dyDescent="0.35">
      <c r="A26" t="s">
        <v>135</v>
      </c>
      <c r="B26">
        <f>VLOOKUP(A26,diploid!A:B,2,FALSE)</f>
        <v>66.070900559999998</v>
      </c>
      <c r="C26">
        <f>VLOOKUP(A26,triploid!A:B,2,FALSE)</f>
        <v>63.973918339999997</v>
      </c>
      <c r="D26">
        <f>VLOOKUP(A26,diploid!A:C,3,FALSE)</f>
        <v>-0.80792744599999999</v>
      </c>
      <c r="E26">
        <f>VLOOKUP(A26,triploid!A:C,3,FALSE)</f>
        <v>-0.80758347399999997</v>
      </c>
      <c r="F26">
        <f>VLOOKUP(A26,diploid!A:G,6,FALSE)</f>
        <v>4.6600000000000001E-5</v>
      </c>
      <c r="G26">
        <f>VLOOKUP(A26,triploid!A:G,6,FALSE)</f>
        <v>1.812157E-3</v>
      </c>
      <c r="H26" t="str">
        <f>VLOOKUP(A26,diploid!A:G,7,FALSE)</f>
        <v>characterized</v>
      </c>
      <c r="I26" t="str">
        <f>VLOOKUP(A26,diploid!A:I,8,FALSE)</f>
        <v>zinc finger Ran-binding domain-containing protein 2 isoform X3</v>
      </c>
      <c r="J26" t="str">
        <f>VLOOKUP(A26,diploid!A:I,9,FALSE)</f>
        <v>genome</v>
      </c>
      <c r="K26" t="str">
        <f t="shared" si="0"/>
        <v>-1</v>
      </c>
      <c r="L26" t="str">
        <f t="shared" si="1"/>
        <v>-1</v>
      </c>
      <c r="M26" t="str">
        <f t="shared" si="2"/>
        <v/>
      </c>
    </row>
    <row r="27" spans="1:13" x14ac:dyDescent="0.35">
      <c r="A27" t="s">
        <v>137</v>
      </c>
      <c r="B27">
        <f>VLOOKUP(A27,diploid!A:B,2,FALSE)</f>
        <v>63.61465158</v>
      </c>
      <c r="C27">
        <f>VLOOKUP(A27,triploid!A:B,2,FALSE)</f>
        <v>45.096168499999997</v>
      </c>
      <c r="D27">
        <f>VLOOKUP(A27,diploid!A:C,3,FALSE)</f>
        <v>-0.80738844899999995</v>
      </c>
      <c r="E27">
        <f>VLOOKUP(A27,triploid!A:C,3,FALSE)</f>
        <v>-1.0358293629999999</v>
      </c>
      <c r="F27">
        <f>VLOOKUP(A27,diploid!A:G,6,FALSE)</f>
        <v>1.9040420000000001E-3</v>
      </c>
      <c r="G27">
        <f>VLOOKUP(A27,triploid!A:G,6,FALSE)</f>
        <v>8.6631000000000002E-4</v>
      </c>
      <c r="H27" t="str">
        <f>VLOOKUP(A27,diploid!A:G,7,FALSE)</f>
        <v>characterized</v>
      </c>
      <c r="I27" t="str">
        <f>VLOOKUP(A27,diploid!A:I,8,FALSE)</f>
        <v>class E basic helix-loop-helix protein 40</v>
      </c>
      <c r="J27" t="str">
        <f>VLOOKUP(A27,diploid!A:I,9,FALSE)</f>
        <v>genome</v>
      </c>
      <c r="K27" t="str">
        <f t="shared" si="0"/>
        <v>-1</v>
      </c>
      <c r="L27" t="str">
        <f t="shared" si="1"/>
        <v>-1</v>
      </c>
      <c r="M27" t="str">
        <f t="shared" si="2"/>
        <v/>
      </c>
    </row>
    <row r="28" spans="1:13" x14ac:dyDescent="0.35">
      <c r="A28" t="s">
        <v>140</v>
      </c>
      <c r="B28">
        <f>VLOOKUP(A28,diploid!A:B,2,FALSE)</f>
        <v>32.239419890000001</v>
      </c>
      <c r="C28">
        <f>VLOOKUP(A28,triploid!A:B,2,FALSE)</f>
        <v>30.778611120000001</v>
      </c>
      <c r="D28">
        <f>VLOOKUP(A28,diploid!A:C,3,FALSE)</f>
        <v>-0.79568437299999994</v>
      </c>
      <c r="E28">
        <f>VLOOKUP(A28,triploid!A:C,3,FALSE)</f>
        <v>-0.56378024199999999</v>
      </c>
      <c r="F28">
        <f>VLOOKUP(A28,diploid!A:G,6,FALSE)</f>
        <v>2.0448086000000001E-2</v>
      </c>
      <c r="G28">
        <f>VLOOKUP(A28,triploid!A:G,6,FALSE)</f>
        <v>4.8544700000000003E-2</v>
      </c>
      <c r="H28" t="str">
        <f>VLOOKUP(A28,diploid!A:G,7,FALSE)</f>
        <v>characterized</v>
      </c>
      <c r="I28" t="str">
        <f>VLOOKUP(A28,diploid!A:I,8,FALSE)</f>
        <v>neprilysin isoform X1</v>
      </c>
      <c r="J28" t="str">
        <f>VLOOKUP(A28,diploid!A:I,9,FALSE)</f>
        <v>genome</v>
      </c>
      <c r="K28" t="str">
        <f t="shared" si="0"/>
        <v>-1</v>
      </c>
      <c r="L28" t="str">
        <f t="shared" si="1"/>
        <v>-1</v>
      </c>
      <c r="M28" t="str">
        <f t="shared" si="2"/>
        <v/>
      </c>
    </row>
    <row r="29" spans="1:13" x14ac:dyDescent="0.35">
      <c r="A29" t="s">
        <v>142</v>
      </c>
      <c r="B29">
        <f>VLOOKUP(A29,diploid!A:B,2,FALSE)</f>
        <v>207.45826779999999</v>
      </c>
      <c r="C29">
        <f>VLOOKUP(A29,triploid!A:B,2,FALSE)</f>
        <v>334.35138540000003</v>
      </c>
      <c r="D29">
        <f>VLOOKUP(A29,diploid!A:C,3,FALSE)</f>
        <v>-0.78399602000000002</v>
      </c>
      <c r="E29">
        <f>VLOOKUP(A29,triploid!A:C,3,FALSE)</f>
        <v>-1.3162493260000001</v>
      </c>
      <c r="F29">
        <f>VLOOKUP(A29,diploid!A:G,6,FALSE)</f>
        <v>3.3103992999999998E-2</v>
      </c>
      <c r="G29">
        <f>VLOOKUP(A29,triploid!A:G,6,FALSE)</f>
        <v>5.1700000000000001E-9</v>
      </c>
      <c r="H29" t="str">
        <f>VLOOKUP(A29,diploid!A:G,7,FALSE)</f>
        <v>characterized</v>
      </c>
      <c r="I29" t="str">
        <f>VLOOKUP(A29,diploid!A:I,8,FALSE)</f>
        <v>short-chain collagen C4-like</v>
      </c>
      <c r="J29" t="str">
        <f>VLOOKUP(A29,diploid!A:I,9,FALSE)</f>
        <v>genome</v>
      </c>
      <c r="K29" t="str">
        <f t="shared" si="0"/>
        <v>-1</v>
      </c>
      <c r="L29" t="str">
        <f t="shared" si="1"/>
        <v>-1</v>
      </c>
      <c r="M29" t="str">
        <f t="shared" si="2"/>
        <v/>
      </c>
    </row>
    <row r="30" spans="1:13" x14ac:dyDescent="0.35">
      <c r="A30" t="s">
        <v>146</v>
      </c>
      <c r="B30">
        <f>VLOOKUP(A30,diploid!A:B,2,FALSE)</f>
        <v>927.31521640000005</v>
      </c>
      <c r="C30">
        <f>VLOOKUP(A30,triploid!A:B,2,FALSE)</f>
        <v>938.25066779999997</v>
      </c>
      <c r="D30">
        <f>VLOOKUP(A30,diploid!A:C,3,FALSE)</f>
        <v>-0.76101824500000004</v>
      </c>
      <c r="E30">
        <f>VLOOKUP(A30,triploid!A:C,3,FALSE)</f>
        <v>-1.271494766</v>
      </c>
      <c r="F30">
        <f>VLOOKUP(A30,diploid!A:G,6,FALSE)</f>
        <v>9.0768199999999993E-3</v>
      </c>
      <c r="G30">
        <f>VLOOKUP(A30,triploid!A:G,6,FALSE)</f>
        <v>8.8599999999999999E-5</v>
      </c>
      <c r="H30" t="str">
        <f>VLOOKUP(A30,diploid!A:G,7,FALSE)</f>
        <v>characterized</v>
      </c>
      <c r="I30" t="str">
        <f>VLOOKUP(A30,diploid!A:I,8,FALSE)</f>
        <v>adenosylhomocysteinase A</v>
      </c>
      <c r="J30" t="str">
        <f>VLOOKUP(A30,diploid!A:I,9,FALSE)</f>
        <v>genome</v>
      </c>
      <c r="K30" t="str">
        <f t="shared" si="0"/>
        <v>-1</v>
      </c>
      <c r="L30" t="str">
        <f t="shared" si="1"/>
        <v>-1</v>
      </c>
      <c r="M30" t="str">
        <f t="shared" si="2"/>
        <v/>
      </c>
    </row>
    <row r="31" spans="1:13" x14ac:dyDescent="0.35">
      <c r="A31" t="s">
        <v>148</v>
      </c>
      <c r="B31">
        <f>VLOOKUP(A31,diploid!A:B,2,FALSE)</f>
        <v>215.67378020000001</v>
      </c>
      <c r="C31">
        <f>VLOOKUP(A31,triploid!A:B,2,FALSE)</f>
        <v>200.4590196</v>
      </c>
      <c r="D31">
        <f>VLOOKUP(A31,diploid!A:C,3,FALSE)</f>
        <v>-0.74467256599999998</v>
      </c>
      <c r="E31">
        <f>VLOOKUP(A31,triploid!A:C,3,FALSE)</f>
        <v>-0.49026563899999998</v>
      </c>
      <c r="F31">
        <f>VLOOKUP(A31,diploid!A:G,6,FALSE)</f>
        <v>6.1500000000000004E-7</v>
      </c>
      <c r="G31">
        <f>VLOOKUP(A31,triploid!A:G,6,FALSE)</f>
        <v>3.070531E-2</v>
      </c>
      <c r="H31" t="str">
        <f>VLOOKUP(A31,diploid!A:G,7,FALSE)</f>
        <v>characterized</v>
      </c>
      <c r="I31" t="str">
        <f>VLOOKUP(A31,diploid!A:I,8,FALSE)</f>
        <v>cyclin-dependent kinase 12 isoform X2</v>
      </c>
      <c r="J31" t="str">
        <f>VLOOKUP(A31,diploid!A:I,9,FALSE)</f>
        <v>genome</v>
      </c>
      <c r="K31" t="str">
        <f t="shared" si="0"/>
        <v>-1</v>
      </c>
      <c r="L31" t="str">
        <f t="shared" si="1"/>
        <v>-1</v>
      </c>
      <c r="M31" t="str">
        <f t="shared" si="2"/>
        <v/>
      </c>
    </row>
    <row r="32" spans="1:13" x14ac:dyDescent="0.35">
      <c r="A32" t="s">
        <v>150</v>
      </c>
      <c r="B32">
        <f>VLOOKUP(A32,diploid!A:B,2,FALSE)</f>
        <v>77.595326679999999</v>
      </c>
      <c r="C32">
        <f>VLOOKUP(A32,triploid!A:B,2,FALSE)</f>
        <v>87.814214530000001</v>
      </c>
      <c r="D32">
        <f>VLOOKUP(A32,diploid!A:C,3,FALSE)</f>
        <v>-0.73431066199999995</v>
      </c>
      <c r="E32">
        <f>VLOOKUP(A32,triploid!A:C,3,FALSE)</f>
        <v>-0.75662352700000002</v>
      </c>
      <c r="F32">
        <f>VLOOKUP(A32,diploid!A:G,6,FALSE)</f>
        <v>6.8539800000000004E-4</v>
      </c>
      <c r="G32">
        <f>VLOOKUP(A32,triploid!A:G,6,FALSE)</f>
        <v>1.59E-5</v>
      </c>
      <c r="H32" t="str">
        <f>VLOOKUP(A32,diploid!A:G,7,FALSE)</f>
        <v>characterized</v>
      </c>
      <c r="I32" t="str">
        <f>VLOOKUP(A32,diploid!A:I,8,FALSE)</f>
        <v>serine palmitoyltransferase 2 isoform X1</v>
      </c>
      <c r="J32" t="str">
        <f>VLOOKUP(A32,diploid!A:I,9,FALSE)</f>
        <v>genome</v>
      </c>
      <c r="K32" t="str">
        <f t="shared" si="0"/>
        <v>-1</v>
      </c>
      <c r="L32" t="str">
        <f t="shared" si="1"/>
        <v>-1</v>
      </c>
      <c r="M32" t="str">
        <f t="shared" si="2"/>
        <v/>
      </c>
    </row>
    <row r="33" spans="1:13" x14ac:dyDescent="0.35">
      <c r="A33" t="s">
        <v>158</v>
      </c>
      <c r="B33">
        <f>VLOOKUP(A33,diploid!A:B,2,FALSE)</f>
        <v>29.33086926</v>
      </c>
      <c r="C33">
        <f>VLOOKUP(A33,triploid!A:B,2,FALSE)</f>
        <v>31.17374654</v>
      </c>
      <c r="D33">
        <f>VLOOKUP(A33,diploid!A:C,3,FALSE)</f>
        <v>-0.70049972699999996</v>
      </c>
      <c r="E33">
        <f>VLOOKUP(A33,triploid!A:C,3,FALSE)</f>
        <v>-0.70848264599999999</v>
      </c>
      <c r="F33">
        <f>VLOOKUP(A33,diploid!A:G,6,FALSE)</f>
        <v>1.3890612E-2</v>
      </c>
      <c r="G33">
        <f>VLOOKUP(A33,triploid!A:G,6,FALSE)</f>
        <v>4.3202699999999998E-4</v>
      </c>
      <c r="H33" t="str">
        <f>VLOOKUP(A33,diploid!A:G,7,FALSE)</f>
        <v>characterized</v>
      </c>
      <c r="I33" t="str">
        <f>VLOOKUP(A33,diploid!A:I,8,FALSE)</f>
        <v>peptide methionine sulfoxide reductase-like</v>
      </c>
      <c r="J33" t="str">
        <f>VLOOKUP(A33,diploid!A:I,9,FALSE)</f>
        <v>genome</v>
      </c>
      <c r="K33" t="str">
        <f t="shared" si="0"/>
        <v>-1</v>
      </c>
      <c r="L33" t="str">
        <f t="shared" si="1"/>
        <v>-1</v>
      </c>
      <c r="M33" t="str">
        <f t="shared" si="2"/>
        <v/>
      </c>
    </row>
    <row r="34" spans="1:13" x14ac:dyDescent="0.35">
      <c r="A34" t="s">
        <v>160</v>
      </c>
      <c r="B34">
        <f>VLOOKUP(A34,diploid!A:B,2,FALSE)</f>
        <v>676.76345670000001</v>
      </c>
      <c r="C34">
        <f>VLOOKUP(A34,triploid!A:B,2,FALSE)</f>
        <v>781.8269871</v>
      </c>
      <c r="D34">
        <f>VLOOKUP(A34,diploid!A:C,3,FALSE)</f>
        <v>-0.69123603300000003</v>
      </c>
      <c r="E34">
        <f>VLOOKUP(A34,triploid!A:C,3,FALSE)</f>
        <v>-0.96319172500000005</v>
      </c>
      <c r="F34">
        <f>VLOOKUP(A34,diploid!A:G,6,FALSE)</f>
        <v>1.4200980000000001E-3</v>
      </c>
      <c r="G34">
        <f>VLOOKUP(A34,triploid!A:G,6,FALSE)</f>
        <v>2.5399999999999999E-9</v>
      </c>
      <c r="H34" t="str">
        <f>VLOOKUP(A34,diploid!A:G,7,FALSE)</f>
        <v>characterized</v>
      </c>
      <c r="I34" t="str">
        <f>VLOOKUP(A34,diploid!A:I,8,FALSE)</f>
        <v>RNA-binding protein FUS isoform X2</v>
      </c>
      <c r="J34" t="str">
        <f>VLOOKUP(A34,diploid!A:I,9,FALSE)</f>
        <v>genome</v>
      </c>
      <c r="K34" t="str">
        <f t="shared" si="0"/>
        <v>-1</v>
      </c>
      <c r="L34" t="str">
        <f t="shared" si="1"/>
        <v>-1</v>
      </c>
      <c r="M34" t="str">
        <f t="shared" si="2"/>
        <v/>
      </c>
    </row>
    <row r="35" spans="1:13" x14ac:dyDescent="0.35">
      <c r="A35" t="s">
        <v>162</v>
      </c>
      <c r="B35">
        <f>VLOOKUP(A35,diploid!A:B,2,FALSE)</f>
        <v>225.27471940000001</v>
      </c>
      <c r="C35">
        <f>VLOOKUP(A35,triploid!A:B,2,FALSE)</f>
        <v>297.0139744</v>
      </c>
      <c r="D35">
        <f>VLOOKUP(A35,diploid!A:C,3,FALSE)</f>
        <v>-0.69065403599999997</v>
      </c>
      <c r="E35">
        <f>VLOOKUP(A35,triploid!A:C,3,FALSE)</f>
        <v>-0.54942479499999997</v>
      </c>
      <c r="F35">
        <f>VLOOKUP(A35,diploid!A:G,6,FALSE)</f>
        <v>1.749841E-3</v>
      </c>
      <c r="G35">
        <f>VLOOKUP(A35,triploid!A:G,6,FALSE)</f>
        <v>9.3228400000000002E-4</v>
      </c>
      <c r="H35" t="str">
        <f>VLOOKUP(A35,diploid!A:G,7,FALSE)</f>
        <v>characterized</v>
      </c>
      <c r="I35" t="str">
        <f>VLOOKUP(A35,diploid!A:I,8,FALSE)</f>
        <v>protein kreg-1</v>
      </c>
      <c r="J35" t="str">
        <f>VLOOKUP(A35,diploid!A:I,9,FALSE)</f>
        <v>genome</v>
      </c>
      <c r="K35" t="str">
        <f t="shared" si="0"/>
        <v>-1</v>
      </c>
      <c r="L35" t="str">
        <f t="shared" si="1"/>
        <v>-1</v>
      </c>
      <c r="M35" t="str">
        <f t="shared" si="2"/>
        <v/>
      </c>
    </row>
    <row r="36" spans="1:13" x14ac:dyDescent="0.35">
      <c r="A36" t="s">
        <v>166</v>
      </c>
      <c r="B36">
        <f>VLOOKUP(A36,diploid!A:B,2,FALSE)</f>
        <v>418.49027769999998</v>
      </c>
      <c r="C36">
        <f>VLOOKUP(A36,triploid!A:B,2,FALSE)</f>
        <v>430.70788440000001</v>
      </c>
      <c r="D36">
        <f>VLOOKUP(A36,diploid!A:C,3,FALSE)</f>
        <v>-0.68082113</v>
      </c>
      <c r="E36">
        <f>VLOOKUP(A36,triploid!A:C,3,FALSE)</f>
        <v>-0.79682230399999998</v>
      </c>
      <c r="F36">
        <f>VLOOKUP(A36,diploid!A:G,6,FALSE)</f>
        <v>4.8244389999999998E-3</v>
      </c>
      <c r="G36">
        <f>VLOOKUP(A36,triploid!A:G,6,FALSE)</f>
        <v>1.93788E-4</v>
      </c>
      <c r="H36" t="str">
        <f>VLOOKUP(A36,diploid!A:G,7,FALSE)</f>
        <v>characterized</v>
      </c>
      <c r="I36" t="str">
        <f>VLOOKUP(A36,diploid!A:I,8,FALSE)</f>
        <v>nucleolar protein 56</v>
      </c>
      <c r="J36" t="str">
        <f>VLOOKUP(A36,diploid!A:I,9,FALSE)</f>
        <v>genome</v>
      </c>
      <c r="K36" t="str">
        <f t="shared" si="0"/>
        <v>-1</v>
      </c>
      <c r="L36" t="str">
        <f t="shared" si="1"/>
        <v>-1</v>
      </c>
      <c r="M36" t="str">
        <f t="shared" si="2"/>
        <v/>
      </c>
    </row>
    <row r="37" spans="1:13" x14ac:dyDescent="0.35">
      <c r="A37" t="s">
        <v>168</v>
      </c>
      <c r="B37">
        <f>VLOOKUP(A37,diploid!A:B,2,FALSE)</f>
        <v>68.546016679999994</v>
      </c>
      <c r="C37">
        <f>VLOOKUP(A37,triploid!A:B,2,FALSE)</f>
        <v>136.0704504</v>
      </c>
      <c r="D37">
        <f>VLOOKUP(A37,diploid!A:C,3,FALSE)</f>
        <v>-0.680203844</v>
      </c>
      <c r="E37">
        <f>VLOOKUP(A37,triploid!A:C,3,FALSE)</f>
        <v>-0.97491936800000001</v>
      </c>
      <c r="F37">
        <f>VLOOKUP(A37,diploid!A:G,6,FALSE)</f>
        <v>2.4856079E-2</v>
      </c>
      <c r="G37">
        <f>VLOOKUP(A37,triploid!A:G,6,FALSE)</f>
        <v>1.8130832E-2</v>
      </c>
      <c r="H37" t="str">
        <f>VLOOKUP(A37,diploid!A:G,7,FALSE)</f>
        <v>characterized</v>
      </c>
      <c r="I37" t="str">
        <f>VLOOKUP(A37,diploid!A:I,8,FALSE)</f>
        <v>heavy metal-binding protein HIP isoform X2</v>
      </c>
      <c r="J37" t="str">
        <f>VLOOKUP(A37,diploid!A:I,9,FALSE)</f>
        <v>genome</v>
      </c>
      <c r="K37" t="str">
        <f t="shared" si="0"/>
        <v>-1</v>
      </c>
      <c r="L37" t="str">
        <f t="shared" si="1"/>
        <v>-1</v>
      </c>
      <c r="M37" t="str">
        <f t="shared" si="2"/>
        <v/>
      </c>
    </row>
    <row r="38" spans="1:13" x14ac:dyDescent="0.35">
      <c r="A38" t="s">
        <v>190</v>
      </c>
      <c r="B38">
        <f>VLOOKUP(A38,diploid!A:B,2,FALSE)</f>
        <v>63.702222620000001</v>
      </c>
      <c r="C38">
        <f>VLOOKUP(A38,triploid!A:B,2,FALSE)</f>
        <v>51.701671400000002</v>
      </c>
      <c r="D38">
        <f>VLOOKUP(A38,diploid!A:C,3,FALSE)</f>
        <v>-0.63601320400000005</v>
      </c>
      <c r="E38">
        <f>VLOOKUP(A38,triploid!A:C,3,FALSE)</f>
        <v>-0.48854256000000001</v>
      </c>
      <c r="F38">
        <f>VLOOKUP(A38,diploid!A:G,6,FALSE)</f>
        <v>3.2293954999999999E-2</v>
      </c>
      <c r="G38">
        <f>VLOOKUP(A38,triploid!A:G,6,FALSE)</f>
        <v>4.7450649999999997E-2</v>
      </c>
      <c r="H38" t="str">
        <f>VLOOKUP(A38,diploid!A:G,7,FALSE)</f>
        <v>characterized</v>
      </c>
      <c r="I38" t="str">
        <f>VLOOKUP(A38,diploid!A:I,8,FALSE)</f>
        <v>egl nine homolog 3</v>
      </c>
      <c r="J38" t="str">
        <f>VLOOKUP(A38,diploid!A:I,9,FALSE)</f>
        <v>genome</v>
      </c>
      <c r="K38" t="str">
        <f t="shared" si="0"/>
        <v>-1</v>
      </c>
      <c r="L38" t="str">
        <f t="shared" si="1"/>
        <v>-1</v>
      </c>
      <c r="M38" t="str">
        <f t="shared" si="2"/>
        <v/>
      </c>
    </row>
    <row r="39" spans="1:13" x14ac:dyDescent="0.35">
      <c r="A39" t="s">
        <v>194</v>
      </c>
      <c r="B39">
        <f>VLOOKUP(A39,diploid!A:B,2,FALSE)</f>
        <v>299.75721559999999</v>
      </c>
      <c r="C39">
        <f>VLOOKUP(A39,triploid!A:B,2,FALSE)</f>
        <v>245.4318322</v>
      </c>
      <c r="D39">
        <f>VLOOKUP(A39,diploid!A:C,3,FALSE)</f>
        <v>-0.63225928099999995</v>
      </c>
      <c r="E39">
        <f>VLOOKUP(A39,triploid!A:C,3,FALSE)</f>
        <v>-0.51071677999999998</v>
      </c>
      <c r="F39">
        <f>VLOOKUP(A39,diploid!A:G,6,FALSE)</f>
        <v>1.0785199999999999E-3</v>
      </c>
      <c r="G39">
        <f>VLOOKUP(A39,triploid!A:G,6,FALSE)</f>
        <v>7.0819399999999999E-4</v>
      </c>
      <c r="H39" t="str">
        <f>VLOOKUP(A39,diploid!A:G,7,FALSE)</f>
        <v>characterized</v>
      </c>
      <c r="I39" t="str">
        <f>VLOOKUP(A39,diploid!A:I,8,FALSE)</f>
        <v>b(0+)-type amino acid transporter 1 isoform X2</v>
      </c>
      <c r="J39" t="str">
        <f>VLOOKUP(A39,diploid!A:I,9,FALSE)</f>
        <v>genome</v>
      </c>
      <c r="K39" t="str">
        <f t="shared" si="0"/>
        <v>-1</v>
      </c>
      <c r="L39" t="str">
        <f t="shared" si="1"/>
        <v>-1</v>
      </c>
      <c r="M39" t="str">
        <f t="shared" si="2"/>
        <v/>
      </c>
    </row>
    <row r="40" spans="1:13" x14ac:dyDescent="0.35">
      <c r="A40" t="s">
        <v>196</v>
      </c>
      <c r="B40">
        <f>VLOOKUP(A40,diploid!A:B,2,FALSE)</f>
        <v>3387.2080660000001</v>
      </c>
      <c r="C40">
        <f>VLOOKUP(A40,triploid!A:B,2,FALSE)</f>
        <v>3475.9715350000001</v>
      </c>
      <c r="D40">
        <f>VLOOKUP(A40,diploid!A:C,3,FALSE)</f>
        <v>-0.63119362599999995</v>
      </c>
      <c r="E40">
        <f>VLOOKUP(A40,triploid!A:C,3,FALSE)</f>
        <v>-0.461818222</v>
      </c>
      <c r="F40">
        <f>VLOOKUP(A40,diploid!A:G,6,FALSE)</f>
        <v>2.99723E-4</v>
      </c>
      <c r="G40">
        <f>VLOOKUP(A40,triploid!A:G,6,FALSE)</f>
        <v>3.4051099999999998E-3</v>
      </c>
      <c r="H40" t="str">
        <f>VLOOKUP(A40,diploid!A:G,7,FALSE)</f>
        <v>characterized</v>
      </c>
      <c r="I40" t="str">
        <f>VLOOKUP(A40,diploid!A:I,8,FALSE)</f>
        <v>heterogeneous nuclear ribonucleoprotein D0 isoform X8</v>
      </c>
      <c r="J40" t="str">
        <f>VLOOKUP(A40,diploid!A:I,9,FALSE)</f>
        <v>genome</v>
      </c>
      <c r="K40" t="str">
        <f t="shared" si="0"/>
        <v>-1</v>
      </c>
      <c r="L40" t="str">
        <f t="shared" si="1"/>
        <v>-1</v>
      </c>
      <c r="M40" t="str">
        <f t="shared" si="2"/>
        <v/>
      </c>
    </row>
    <row r="41" spans="1:13" x14ac:dyDescent="0.35">
      <c r="A41" t="s">
        <v>204</v>
      </c>
      <c r="B41">
        <f>VLOOKUP(A41,diploid!A:B,2,FALSE)</f>
        <v>576.0088174</v>
      </c>
      <c r="C41">
        <f>VLOOKUP(A41,triploid!A:B,2,FALSE)</f>
        <v>508.97314649999998</v>
      </c>
      <c r="D41">
        <f>VLOOKUP(A41,diploid!A:C,3,FALSE)</f>
        <v>-0.60580981599999995</v>
      </c>
      <c r="E41">
        <f>VLOOKUP(A41,triploid!A:C,3,FALSE)</f>
        <v>-0.446532015</v>
      </c>
      <c r="F41">
        <f>VLOOKUP(A41,diploid!A:G,6,FALSE)</f>
        <v>8.6987450000000008E-3</v>
      </c>
      <c r="G41">
        <f>VLOOKUP(A41,triploid!A:G,6,FALSE)</f>
        <v>9.7811459999999992E-3</v>
      </c>
      <c r="H41" t="str">
        <f>VLOOKUP(A41,diploid!A:G,7,FALSE)</f>
        <v>characterized</v>
      </c>
      <c r="I41" t="str">
        <f>VLOOKUP(A41,diploid!A:I,8,FALSE)</f>
        <v>sodium- and chloride-dependent taurine transporter-like isoform X1</v>
      </c>
      <c r="J41" t="str">
        <f>VLOOKUP(A41,diploid!A:I,9,FALSE)</f>
        <v>genome</v>
      </c>
      <c r="K41" t="str">
        <f t="shared" si="0"/>
        <v>-1</v>
      </c>
      <c r="L41" t="str">
        <f t="shared" si="1"/>
        <v>-1</v>
      </c>
      <c r="M41" t="str">
        <f t="shared" si="2"/>
        <v/>
      </c>
    </row>
    <row r="42" spans="1:13" x14ac:dyDescent="0.35">
      <c r="A42" t="s">
        <v>212</v>
      </c>
      <c r="B42">
        <f>VLOOKUP(A42,diploid!A:B,2,FALSE)</f>
        <v>98.583839209999994</v>
      </c>
      <c r="C42">
        <f>VLOOKUP(A42,triploid!A:B,2,FALSE)</f>
        <v>85.999247179999998</v>
      </c>
      <c r="D42">
        <f>VLOOKUP(A42,diploid!A:C,3,FALSE)</f>
        <v>-0.59771555700000001</v>
      </c>
      <c r="E42">
        <f>VLOOKUP(A42,triploid!A:C,3,FALSE)</f>
        <v>-0.52846849600000001</v>
      </c>
      <c r="F42">
        <f>VLOOKUP(A42,diploid!A:G,6,FALSE)</f>
        <v>1.9380707E-2</v>
      </c>
      <c r="G42">
        <f>VLOOKUP(A42,triploid!A:G,6,FALSE)</f>
        <v>2.6361762E-2</v>
      </c>
      <c r="H42" t="str">
        <f>VLOOKUP(A42,diploid!A:G,7,FALSE)</f>
        <v>characterized</v>
      </c>
      <c r="I42" t="str">
        <f>VLOOKUP(A42,diploid!A:I,8,FALSE)</f>
        <v>tctex1 domain-containing protein 1</v>
      </c>
      <c r="J42" t="str">
        <f>VLOOKUP(A42,diploid!A:I,9,FALSE)</f>
        <v>genome</v>
      </c>
      <c r="K42" t="str">
        <f t="shared" si="0"/>
        <v>-1</v>
      </c>
      <c r="L42" t="str">
        <f t="shared" si="1"/>
        <v>-1</v>
      </c>
      <c r="M42" t="str">
        <f t="shared" si="2"/>
        <v/>
      </c>
    </row>
    <row r="43" spans="1:13" x14ac:dyDescent="0.35">
      <c r="A43" t="s">
        <v>219</v>
      </c>
      <c r="B43">
        <f>VLOOKUP(A43,diploid!A:B,2,FALSE)</f>
        <v>113.28506400000001</v>
      </c>
      <c r="C43">
        <f>VLOOKUP(A43,triploid!A:B,2,FALSE)</f>
        <v>87.92487706</v>
      </c>
      <c r="D43">
        <f>VLOOKUP(A43,diploid!A:C,3,FALSE)</f>
        <v>-0.59079070300000003</v>
      </c>
      <c r="E43">
        <f>VLOOKUP(A43,triploid!A:C,3,FALSE)</f>
        <v>-0.72413850800000001</v>
      </c>
      <c r="F43">
        <f>VLOOKUP(A43,diploid!A:G,6,FALSE)</f>
        <v>1.8762358E-2</v>
      </c>
      <c r="G43">
        <f>VLOOKUP(A43,triploid!A:G,6,FALSE)</f>
        <v>2.1929610000000002E-3</v>
      </c>
      <c r="H43" t="str">
        <f>VLOOKUP(A43,diploid!A:G,7,FALSE)</f>
        <v>characterized</v>
      </c>
      <c r="I43" t="str">
        <f>VLOOKUP(A43,diploid!A:I,8,FALSE)</f>
        <v>dnaJ homolog subfamily B member 13</v>
      </c>
      <c r="J43" t="str">
        <f>VLOOKUP(A43,diploid!A:I,9,FALSE)</f>
        <v>genome</v>
      </c>
      <c r="K43" t="str">
        <f t="shared" si="0"/>
        <v>-1</v>
      </c>
      <c r="L43" t="str">
        <f t="shared" si="1"/>
        <v>-1</v>
      </c>
      <c r="M43" t="str">
        <f t="shared" si="2"/>
        <v/>
      </c>
    </row>
    <row r="44" spans="1:13" x14ac:dyDescent="0.35">
      <c r="A44" t="s">
        <v>221</v>
      </c>
      <c r="B44">
        <f>VLOOKUP(A44,diploid!A:B,2,FALSE)</f>
        <v>908.18305539999994</v>
      </c>
      <c r="C44">
        <f>VLOOKUP(A44,triploid!A:B,2,FALSE)</f>
        <v>875.86173140000005</v>
      </c>
      <c r="D44">
        <f>VLOOKUP(A44,diploid!A:C,3,FALSE)</f>
        <v>-0.58668025400000001</v>
      </c>
      <c r="E44">
        <f>VLOOKUP(A44,triploid!A:C,3,FALSE)</f>
        <v>-0.52040850500000002</v>
      </c>
      <c r="F44">
        <f>VLOOKUP(A44,diploid!A:G,6,FALSE)</f>
        <v>7.7600000000000002E-5</v>
      </c>
      <c r="G44">
        <f>VLOOKUP(A44,triploid!A:G,6,FALSE)</f>
        <v>1.0699450000000001E-3</v>
      </c>
      <c r="H44" t="str">
        <f>VLOOKUP(A44,diploid!A:G,7,FALSE)</f>
        <v>characterized</v>
      </c>
      <c r="I44" t="str">
        <f>VLOOKUP(A44,diploid!A:I,8,FALSE)</f>
        <v>protein PLANT CADMIUM RESISTANCE 3 isoform X3</v>
      </c>
      <c r="J44" t="str">
        <f>VLOOKUP(A44,diploid!A:I,9,FALSE)</f>
        <v>genome</v>
      </c>
      <c r="K44" t="str">
        <f t="shared" si="0"/>
        <v>-1</v>
      </c>
      <c r="L44" t="str">
        <f t="shared" si="1"/>
        <v>-1</v>
      </c>
      <c r="M44" t="str">
        <f t="shared" si="2"/>
        <v/>
      </c>
    </row>
    <row r="45" spans="1:13" x14ac:dyDescent="0.35">
      <c r="A45" t="s">
        <v>225</v>
      </c>
      <c r="B45">
        <f>VLOOKUP(A45,diploid!A:B,2,FALSE)</f>
        <v>224.52197870000001</v>
      </c>
      <c r="C45">
        <f>VLOOKUP(A45,triploid!A:B,2,FALSE)</f>
        <v>231.07670300000001</v>
      </c>
      <c r="D45">
        <f>VLOOKUP(A45,diploid!A:C,3,FALSE)</f>
        <v>-0.57491999100000002</v>
      </c>
      <c r="E45">
        <f>VLOOKUP(A45,triploid!A:C,3,FALSE)</f>
        <v>-0.81840775399999999</v>
      </c>
      <c r="F45">
        <f>VLOOKUP(A45,diploid!A:G,6,FALSE)</f>
        <v>3.0933660000000002E-3</v>
      </c>
      <c r="G45">
        <f>VLOOKUP(A45,triploid!A:G,6,FALSE)</f>
        <v>2.72E-5</v>
      </c>
      <c r="H45" t="str">
        <f>VLOOKUP(A45,diploid!A:G,7,FALSE)</f>
        <v>characterized</v>
      </c>
      <c r="I45" t="str">
        <f>VLOOKUP(A45,diploid!A:I,8,FALSE)</f>
        <v>eukaryotic translation initiation factor 3 subunit H isoform X1</v>
      </c>
      <c r="J45" t="str">
        <f>VLOOKUP(A45,diploid!A:I,9,FALSE)</f>
        <v>genome</v>
      </c>
      <c r="K45" t="str">
        <f t="shared" si="0"/>
        <v>-1</v>
      </c>
      <c r="L45" t="str">
        <f t="shared" si="1"/>
        <v>-1</v>
      </c>
      <c r="M45" t="str">
        <f t="shared" si="2"/>
        <v/>
      </c>
    </row>
    <row r="46" spans="1:13" x14ac:dyDescent="0.35">
      <c r="A46" t="s">
        <v>227</v>
      </c>
      <c r="B46">
        <f>VLOOKUP(A46,diploid!A:B,2,FALSE)</f>
        <v>158.0913755</v>
      </c>
      <c r="C46">
        <f>VLOOKUP(A46,triploid!A:B,2,FALSE)</f>
        <v>139.09429789999999</v>
      </c>
      <c r="D46">
        <f>VLOOKUP(A46,diploid!A:C,3,FALSE)</f>
        <v>-0.56792201600000003</v>
      </c>
      <c r="E46">
        <f>VLOOKUP(A46,triploid!A:C,3,FALSE)</f>
        <v>-0.62390648800000004</v>
      </c>
      <c r="F46">
        <f>VLOOKUP(A46,diploid!A:G,6,FALSE)</f>
        <v>1.7641883000000001E-2</v>
      </c>
      <c r="G46">
        <f>VLOOKUP(A46,triploid!A:G,6,FALSE)</f>
        <v>6.6363700000000002E-4</v>
      </c>
      <c r="H46" t="str">
        <f>VLOOKUP(A46,diploid!A:G,7,FALSE)</f>
        <v>characterized</v>
      </c>
      <c r="I46" t="str">
        <f>VLOOKUP(A46,diploid!A:I,8,FALSE)</f>
        <v>influenza virus NS1A-binding protein homolog A isoform X1</v>
      </c>
      <c r="J46" t="str">
        <f>VLOOKUP(A46,diploid!A:I,9,FALSE)</f>
        <v>genome</v>
      </c>
      <c r="K46" t="str">
        <f t="shared" si="0"/>
        <v>-1</v>
      </c>
      <c r="L46" t="str">
        <f t="shared" si="1"/>
        <v>-1</v>
      </c>
      <c r="M46" t="str">
        <f t="shared" si="2"/>
        <v/>
      </c>
    </row>
    <row r="47" spans="1:13" x14ac:dyDescent="0.35">
      <c r="A47" t="s">
        <v>241</v>
      </c>
      <c r="B47">
        <f>VLOOKUP(A47,diploid!A:B,2,FALSE)</f>
        <v>80.236491599999994</v>
      </c>
      <c r="C47">
        <f>VLOOKUP(A47,triploid!A:B,2,FALSE)</f>
        <v>78.647929730000001</v>
      </c>
      <c r="D47">
        <f>VLOOKUP(A47,diploid!A:C,3,FALSE)</f>
        <v>-0.54017979699999996</v>
      </c>
      <c r="E47">
        <f>VLOOKUP(A47,triploid!A:C,3,FALSE)</f>
        <v>-0.44079315800000002</v>
      </c>
      <c r="F47">
        <f>VLOOKUP(A47,diploid!A:G,6,FALSE)</f>
        <v>1.1974819999999999E-3</v>
      </c>
      <c r="G47">
        <f>VLOOKUP(A47,triploid!A:G,6,FALSE)</f>
        <v>3.8697863999999998E-2</v>
      </c>
      <c r="H47" t="str">
        <f>VLOOKUP(A47,diploid!A:G,7,FALSE)</f>
        <v>characterized</v>
      </c>
      <c r="I47" t="str">
        <f>VLOOKUP(A47,diploid!A:I,8,FALSE)</f>
        <v>protein SET</v>
      </c>
      <c r="J47" t="str">
        <f>VLOOKUP(A47,diploid!A:I,9,FALSE)</f>
        <v>genome</v>
      </c>
      <c r="K47" t="str">
        <f t="shared" si="0"/>
        <v>-1</v>
      </c>
      <c r="L47" t="str">
        <f t="shared" si="1"/>
        <v>-1</v>
      </c>
      <c r="M47" t="str">
        <f t="shared" si="2"/>
        <v/>
      </c>
    </row>
    <row r="48" spans="1:13" x14ac:dyDescent="0.35">
      <c r="A48" t="s">
        <v>257</v>
      </c>
      <c r="B48">
        <f>VLOOKUP(A48,diploid!A:B,2,FALSE)</f>
        <v>166.01073099999999</v>
      </c>
      <c r="C48">
        <f>VLOOKUP(A48,triploid!A:B,2,FALSE)</f>
        <v>135.97320550000001</v>
      </c>
      <c r="D48">
        <f>VLOOKUP(A48,diploid!A:C,3,FALSE)</f>
        <v>-0.491989336</v>
      </c>
      <c r="E48">
        <f>VLOOKUP(A48,triploid!A:C,3,FALSE)</f>
        <v>-0.44187617400000001</v>
      </c>
      <c r="F48">
        <f>VLOOKUP(A48,diploid!A:G,6,FALSE)</f>
        <v>1.797992E-2</v>
      </c>
      <c r="G48">
        <f>VLOOKUP(A48,triploid!A:G,6,FALSE)</f>
        <v>1.869024E-2</v>
      </c>
      <c r="H48" t="str">
        <f>VLOOKUP(A48,diploid!A:G,7,FALSE)</f>
        <v>characterized</v>
      </c>
      <c r="I48" t="str">
        <f>VLOOKUP(A48,diploid!A:I,8,FALSE)</f>
        <v>LOW QUALITY PROTEIN: kinesin-like protein KIF19</v>
      </c>
      <c r="J48" t="str">
        <f>VLOOKUP(A48,diploid!A:I,9,FALSE)</f>
        <v>genome</v>
      </c>
      <c r="K48" t="str">
        <f t="shared" si="0"/>
        <v>-1</v>
      </c>
      <c r="L48" t="str">
        <f t="shared" si="1"/>
        <v>-1</v>
      </c>
      <c r="M48" t="str">
        <f t="shared" si="2"/>
        <v/>
      </c>
    </row>
    <row r="49" spans="1:13" x14ac:dyDescent="0.35">
      <c r="A49" t="s">
        <v>267</v>
      </c>
      <c r="B49">
        <f>VLOOKUP(A49,diploid!A:B,2,FALSE)</f>
        <v>456.26490209999997</v>
      </c>
      <c r="C49">
        <f>VLOOKUP(A49,triploid!A:B,2,FALSE)</f>
        <v>440.52417860000003</v>
      </c>
      <c r="D49">
        <f>VLOOKUP(A49,diploid!A:C,3,FALSE)</f>
        <v>-0.464043971</v>
      </c>
      <c r="E49">
        <f>VLOOKUP(A49,triploid!A:C,3,FALSE)</f>
        <v>-0.50776009799999999</v>
      </c>
      <c r="F49">
        <f>VLOOKUP(A49,diploid!A:G,6,FALSE)</f>
        <v>1.749841E-3</v>
      </c>
      <c r="G49">
        <f>VLOOKUP(A49,triploid!A:G,6,FALSE)</f>
        <v>3.5000000000000002E-8</v>
      </c>
      <c r="H49" t="str">
        <f>VLOOKUP(A49,diploid!A:G,7,FALSE)</f>
        <v>characterized</v>
      </c>
      <c r="I49" t="str">
        <f>VLOOKUP(A49,diploid!A:I,8,FALSE)</f>
        <v>protein mono-ADP-ribosyltransferase PARP12</v>
      </c>
      <c r="J49" t="str">
        <f>VLOOKUP(A49,diploid!A:I,9,FALSE)</f>
        <v>genome</v>
      </c>
      <c r="K49" t="str">
        <f t="shared" si="0"/>
        <v>-1</v>
      </c>
      <c r="L49" t="str">
        <f t="shared" si="1"/>
        <v>-1</v>
      </c>
      <c r="M49" t="str">
        <f t="shared" si="2"/>
        <v/>
      </c>
    </row>
    <row r="50" spans="1:13" x14ac:dyDescent="0.35">
      <c r="A50" t="s">
        <v>271</v>
      </c>
      <c r="B50">
        <f>VLOOKUP(A50,diploid!A:B,2,FALSE)</f>
        <v>241.5832522</v>
      </c>
      <c r="C50">
        <f>VLOOKUP(A50,triploid!A:B,2,FALSE)</f>
        <v>209.0312931</v>
      </c>
      <c r="D50">
        <f>VLOOKUP(A50,diploid!A:C,3,FALSE)</f>
        <v>-0.45932846700000002</v>
      </c>
      <c r="E50">
        <f>VLOOKUP(A50,triploid!A:C,3,FALSE)</f>
        <v>-0.47455426000000001</v>
      </c>
      <c r="F50">
        <f>VLOOKUP(A50,diploid!A:G,6,FALSE)</f>
        <v>2.8712633000000001E-2</v>
      </c>
      <c r="G50">
        <f>VLOOKUP(A50,triploid!A:G,6,FALSE)</f>
        <v>2.3869288999999998E-2</v>
      </c>
      <c r="H50" t="str">
        <f>VLOOKUP(A50,diploid!A:G,7,FALSE)</f>
        <v>characterized</v>
      </c>
      <c r="I50" t="str">
        <f>VLOOKUP(A50,diploid!A:I,8,FALSE)</f>
        <v>probable phospholipid-transporting ATPase VD isoform X2</v>
      </c>
      <c r="J50" t="str">
        <f>VLOOKUP(A50,diploid!A:I,9,FALSE)</f>
        <v>genome</v>
      </c>
      <c r="K50" t="str">
        <f t="shared" si="0"/>
        <v>-1</v>
      </c>
      <c r="L50" t="str">
        <f t="shared" si="1"/>
        <v>-1</v>
      </c>
      <c r="M50" t="str">
        <f t="shared" si="2"/>
        <v/>
      </c>
    </row>
    <row r="51" spans="1:13" x14ac:dyDescent="0.35">
      <c r="A51" t="s">
        <v>273</v>
      </c>
      <c r="B51">
        <f>VLOOKUP(A51,diploid!A:B,2,FALSE)</f>
        <v>560.13586510000005</v>
      </c>
      <c r="C51">
        <f>VLOOKUP(A51,triploid!A:B,2,FALSE)</f>
        <v>497.40945879999998</v>
      </c>
      <c r="D51">
        <f>VLOOKUP(A51,diploid!A:C,3,FALSE)</f>
        <v>-0.45708127500000001</v>
      </c>
      <c r="E51">
        <f>VLOOKUP(A51,triploid!A:C,3,FALSE)</f>
        <v>-0.36209228900000001</v>
      </c>
      <c r="F51">
        <f>VLOOKUP(A51,diploid!A:G,6,FALSE)</f>
        <v>9.3647090000000006E-3</v>
      </c>
      <c r="G51">
        <f>VLOOKUP(A51,triploid!A:G,6,FALSE)</f>
        <v>2.1314962E-2</v>
      </c>
      <c r="H51" t="str">
        <f>VLOOKUP(A51,diploid!A:G,7,FALSE)</f>
        <v>characterized</v>
      </c>
      <c r="I51" t="str">
        <f>VLOOKUP(A51,diploid!A:I,8,FALSE)</f>
        <v>dynein regulatory complex protein 11 isoform X4</v>
      </c>
      <c r="J51" t="str">
        <f>VLOOKUP(A51,diploid!A:I,9,FALSE)</f>
        <v>genome</v>
      </c>
      <c r="K51" t="str">
        <f t="shared" si="0"/>
        <v>-1</v>
      </c>
      <c r="L51" t="str">
        <f t="shared" si="1"/>
        <v>-1</v>
      </c>
      <c r="M51" t="str">
        <f t="shared" si="2"/>
        <v/>
      </c>
    </row>
    <row r="52" spans="1:13" x14ac:dyDescent="0.35">
      <c r="A52" t="s">
        <v>285</v>
      </c>
      <c r="B52">
        <f>VLOOKUP(A52,diploid!A:B,2,FALSE)</f>
        <v>67.594432560000001</v>
      </c>
      <c r="C52">
        <f>VLOOKUP(A52,triploid!A:B,2,FALSE)</f>
        <v>67.959794239999994</v>
      </c>
      <c r="D52">
        <f>VLOOKUP(A52,diploid!A:C,3,FALSE)</f>
        <v>-0.44031768100000002</v>
      </c>
      <c r="E52">
        <f>VLOOKUP(A52,triploid!A:C,3,FALSE)</f>
        <v>-0.76165696000000005</v>
      </c>
      <c r="F52">
        <f>VLOOKUP(A52,diploid!A:G,6,FALSE)</f>
        <v>2.9506322000000001E-2</v>
      </c>
      <c r="G52">
        <f>VLOOKUP(A52,triploid!A:G,6,FALSE)</f>
        <v>1.93788E-4</v>
      </c>
      <c r="H52" t="str">
        <f>VLOOKUP(A52,diploid!A:G,7,FALSE)</f>
        <v>characterized</v>
      </c>
      <c r="I52" t="str">
        <f>VLOOKUP(A52,diploid!A:I,8,FALSE)</f>
        <v>pre-rRNA-processing protein TSR1 homolog isoform X3</v>
      </c>
      <c r="J52" t="str">
        <f>VLOOKUP(A52,diploid!A:I,9,FALSE)</f>
        <v>genome</v>
      </c>
      <c r="K52" t="str">
        <f t="shared" si="0"/>
        <v>-1</v>
      </c>
      <c r="L52" t="str">
        <f t="shared" si="1"/>
        <v>-1</v>
      </c>
      <c r="M52" t="str">
        <f t="shared" si="2"/>
        <v/>
      </c>
    </row>
    <row r="53" spans="1:13" x14ac:dyDescent="0.35">
      <c r="A53" t="s">
        <v>305</v>
      </c>
      <c r="B53">
        <f>VLOOKUP(A53,diploid!A:B,2,FALSE)</f>
        <v>408.96782569999999</v>
      </c>
      <c r="C53">
        <f>VLOOKUP(A53,triploid!A:B,2,FALSE)</f>
        <v>370.23522730000002</v>
      </c>
      <c r="D53">
        <f>VLOOKUP(A53,diploid!A:C,3,FALSE)</f>
        <v>-0.38907887699999999</v>
      </c>
      <c r="E53">
        <f>VLOOKUP(A53,triploid!A:C,3,FALSE)</f>
        <v>-0.51683813999999995</v>
      </c>
      <c r="F53">
        <f>VLOOKUP(A53,diploid!A:G,6,FALSE)</f>
        <v>4.07E-5</v>
      </c>
      <c r="G53">
        <f>VLOOKUP(A53,triploid!A:G,6,FALSE)</f>
        <v>3.1399999999999999E-9</v>
      </c>
      <c r="H53" t="str">
        <f>VLOOKUP(A53,diploid!A:G,7,FALSE)</f>
        <v>characterized</v>
      </c>
      <c r="I53" t="str">
        <f>VLOOKUP(A53,diploid!A:I,8,FALSE)</f>
        <v>B-box type zinc finger protein ncl-1 isoform X2</v>
      </c>
      <c r="J53" t="str">
        <f>VLOOKUP(A53,diploid!A:I,9,FALSE)</f>
        <v>genome</v>
      </c>
      <c r="K53" t="str">
        <f t="shared" si="0"/>
        <v>-1</v>
      </c>
      <c r="L53" t="str">
        <f t="shared" si="1"/>
        <v>-1</v>
      </c>
      <c r="M53" t="str">
        <f t="shared" si="2"/>
        <v/>
      </c>
    </row>
    <row r="54" spans="1:13" x14ac:dyDescent="0.35">
      <c r="A54" t="s">
        <v>307</v>
      </c>
      <c r="B54">
        <f>VLOOKUP(A54,diploid!A:B,2,FALSE)</f>
        <v>414.38601199999999</v>
      </c>
      <c r="C54">
        <f>VLOOKUP(A54,triploid!A:B,2,FALSE)</f>
        <v>410.97751529999999</v>
      </c>
      <c r="D54">
        <f>VLOOKUP(A54,diploid!A:C,3,FALSE)</f>
        <v>-0.374492137</v>
      </c>
      <c r="E54">
        <f>VLOOKUP(A54,triploid!A:C,3,FALSE)</f>
        <v>-0.30767509399999998</v>
      </c>
      <c r="F54">
        <f>VLOOKUP(A54,diploid!A:G,6,FALSE)</f>
        <v>7.9690999999999998E-3</v>
      </c>
      <c r="G54">
        <f>VLOOKUP(A54,triploid!A:G,6,FALSE)</f>
        <v>1.1418295E-2</v>
      </c>
      <c r="H54" t="str">
        <f>VLOOKUP(A54,diploid!A:G,7,FALSE)</f>
        <v>characterized</v>
      </c>
      <c r="I54" t="str">
        <f>VLOOKUP(A54,diploid!A:I,8,FALSE)</f>
        <v>arf-GAP with SH3 domain ANK repeat and PH domain-containing protein 2 isoform X4</v>
      </c>
      <c r="J54" t="str">
        <f>VLOOKUP(A54,diploid!A:I,9,FALSE)</f>
        <v>genome</v>
      </c>
      <c r="K54" t="str">
        <f t="shared" si="0"/>
        <v>-1</v>
      </c>
      <c r="L54" t="str">
        <f t="shared" si="1"/>
        <v>-1</v>
      </c>
      <c r="M54" t="str">
        <f t="shared" si="2"/>
        <v/>
      </c>
    </row>
    <row r="55" spans="1:13" x14ac:dyDescent="0.35">
      <c r="A55" t="s">
        <v>319</v>
      </c>
      <c r="B55">
        <f>VLOOKUP(A55,diploid!A:B,2,FALSE)</f>
        <v>1227.9272659999999</v>
      </c>
      <c r="C55">
        <f>VLOOKUP(A55,triploid!A:B,2,FALSE)</f>
        <v>1017.922473</v>
      </c>
      <c r="D55">
        <f>VLOOKUP(A55,diploid!A:C,3,FALSE)</f>
        <v>-0.26463639500000002</v>
      </c>
      <c r="E55">
        <f>VLOOKUP(A55,triploid!A:C,3,FALSE)</f>
        <v>-0.28456328600000003</v>
      </c>
      <c r="F55">
        <f>VLOOKUP(A55,diploid!A:G,6,FALSE)</f>
        <v>1.9777914000000001E-2</v>
      </c>
      <c r="G55">
        <f>VLOOKUP(A55,triploid!A:G,6,FALSE)</f>
        <v>1.672963E-3</v>
      </c>
      <c r="H55" t="str">
        <f>VLOOKUP(A55,diploid!A:G,7,FALSE)</f>
        <v>characterized</v>
      </c>
      <c r="I55" t="str">
        <f>VLOOKUP(A55,diploid!A:I,8,FALSE)</f>
        <v>doublecortin domain-containing protein 2 isoform X29</v>
      </c>
      <c r="J55" t="str">
        <f>VLOOKUP(A55,diploid!A:I,9,FALSE)</f>
        <v>genome</v>
      </c>
      <c r="K55" t="str">
        <f t="shared" si="0"/>
        <v>-1</v>
      </c>
      <c r="L55" t="str">
        <f t="shared" si="1"/>
        <v>-1</v>
      </c>
      <c r="M55" t="str">
        <f t="shared" si="2"/>
        <v/>
      </c>
    </row>
    <row r="56" spans="1:13" x14ac:dyDescent="0.35">
      <c r="A56" t="s">
        <v>328</v>
      </c>
      <c r="B56">
        <f>VLOOKUP(A56,diploid!A:B,2,FALSE)</f>
        <v>25.409789409999998</v>
      </c>
      <c r="C56">
        <f>VLOOKUP(A56,triploid!A:B,2,FALSE)</f>
        <v>27.83264161</v>
      </c>
      <c r="D56">
        <f>VLOOKUP(A56,diploid!A:C,3,FALSE)</f>
        <v>-0.135273327</v>
      </c>
      <c r="E56">
        <f>VLOOKUP(A56,triploid!A:C,3,FALSE)</f>
        <v>-1.948494312</v>
      </c>
      <c r="F56">
        <f>VLOOKUP(A56,diploid!A:G,6,FALSE)</f>
        <v>1.4398630000000001E-2</v>
      </c>
      <c r="G56">
        <f>VLOOKUP(A56,triploid!A:G,6,FALSE)</f>
        <v>2.6126180000000001E-3</v>
      </c>
      <c r="H56" t="str">
        <f>VLOOKUP(A56,diploid!A:G,7,FALSE)</f>
        <v>characterized</v>
      </c>
      <c r="I56" t="str">
        <f>VLOOKUP(A56,diploid!A:I,8,FALSE)</f>
        <v>short-chain collagen C4-like</v>
      </c>
      <c r="J56" t="str">
        <f>VLOOKUP(A56,diploid!A:I,9,FALSE)</f>
        <v>genome</v>
      </c>
      <c r="K56" t="str">
        <f t="shared" si="0"/>
        <v>-1</v>
      </c>
      <c r="L56" t="str">
        <f t="shared" si="1"/>
        <v>-1</v>
      </c>
      <c r="M56" t="str">
        <f t="shared" si="2"/>
        <v/>
      </c>
    </row>
    <row r="57" spans="1:13" x14ac:dyDescent="0.35">
      <c r="A57" t="s">
        <v>329</v>
      </c>
      <c r="B57">
        <f>VLOOKUP(A57,diploid!A:B,2,FALSE)</f>
        <v>453.88935609999999</v>
      </c>
      <c r="C57">
        <f>VLOOKUP(A57,triploid!A:B,2,FALSE)</f>
        <v>119.40292030000001</v>
      </c>
      <c r="D57">
        <f>VLOOKUP(A57,diploid!A:C,3,FALSE)</f>
        <v>-0.12785690799999999</v>
      </c>
      <c r="E57">
        <f>VLOOKUP(A57,triploid!A:C,3,FALSE)</f>
        <v>-0.14493402999999999</v>
      </c>
      <c r="F57">
        <f>VLOOKUP(A57,diploid!A:G,6,FALSE)</f>
        <v>7.0959669999999999E-3</v>
      </c>
      <c r="G57">
        <f>VLOOKUP(A57,triploid!A:G,6,FALSE)</f>
        <v>3.9526923999999998E-2</v>
      </c>
      <c r="H57" t="str">
        <f>VLOOKUP(A57,diploid!A:G,7,FALSE)</f>
        <v>characterized</v>
      </c>
      <c r="I57" t="str">
        <f>VLOOKUP(A57,diploid!A:I,8,FALSE)</f>
        <v>fucolectin</v>
      </c>
      <c r="J57" t="str">
        <f>VLOOKUP(A57,diploid!A:I,9,FALSE)</f>
        <v>genome</v>
      </c>
      <c r="K57" t="str">
        <f t="shared" si="0"/>
        <v>-1</v>
      </c>
      <c r="L57" t="str">
        <f t="shared" si="1"/>
        <v>-1</v>
      </c>
      <c r="M57" t="str">
        <f t="shared" si="2"/>
        <v/>
      </c>
    </row>
    <row r="58" spans="1:13" x14ac:dyDescent="0.35">
      <c r="A58" t="s">
        <v>352</v>
      </c>
      <c r="B58">
        <f>VLOOKUP(A58,diploid!A:B,2,FALSE)</f>
        <v>205.27126580000001</v>
      </c>
      <c r="C58">
        <f>VLOOKUP(A58,triploid!A:B,2,FALSE)</f>
        <v>192.71786990000001</v>
      </c>
      <c r="D58">
        <f>VLOOKUP(A58,diploid!A:C,3,FALSE)</f>
        <v>0.36400726100000003</v>
      </c>
      <c r="E58">
        <f>VLOOKUP(A58,triploid!A:C,3,FALSE)</f>
        <v>0.39212193299999998</v>
      </c>
      <c r="F58">
        <f>VLOOKUP(A58,diploid!A:G,6,FALSE)</f>
        <v>3.0820108999999998E-2</v>
      </c>
      <c r="G58">
        <f>VLOOKUP(A58,triploid!A:G,6,FALSE)</f>
        <v>4.1405839999999999E-2</v>
      </c>
      <c r="H58" t="str">
        <f>VLOOKUP(A58,diploid!A:G,7,FALSE)</f>
        <v>characterized</v>
      </c>
      <c r="I58" t="str">
        <f>VLOOKUP(A58,diploid!A:I,8,FALSE)</f>
        <v>AN1-type zinc finger protein 3</v>
      </c>
      <c r="J58" t="str">
        <f>VLOOKUP(A58,diploid!A:I,9,FALSE)</f>
        <v>genome</v>
      </c>
      <c r="K58" t="str">
        <f t="shared" si="0"/>
        <v>1</v>
      </c>
      <c r="L58" t="str">
        <f t="shared" si="1"/>
        <v>1</v>
      </c>
      <c r="M58" t="str">
        <f t="shared" si="2"/>
        <v/>
      </c>
    </row>
    <row r="59" spans="1:13" x14ac:dyDescent="0.35">
      <c r="A59" t="s">
        <v>356</v>
      </c>
      <c r="B59">
        <f>VLOOKUP(A59,diploid!A:B,2,FALSE)</f>
        <v>254.0303633</v>
      </c>
      <c r="C59">
        <f>VLOOKUP(A59,triploid!A:B,2,FALSE)</f>
        <v>243.0362178</v>
      </c>
      <c r="D59">
        <f>VLOOKUP(A59,diploid!A:C,3,FALSE)</f>
        <v>0.37630639300000002</v>
      </c>
      <c r="E59">
        <f>VLOOKUP(A59,triploid!A:C,3,FALSE)</f>
        <v>0.71942146799999995</v>
      </c>
      <c r="F59">
        <f>VLOOKUP(A59,diploid!A:G,6,FALSE)</f>
        <v>4.6423884999999998E-2</v>
      </c>
      <c r="G59">
        <f>VLOOKUP(A59,triploid!A:G,6,FALSE)</f>
        <v>1.3699999999999999E-5</v>
      </c>
      <c r="H59" t="str">
        <f>VLOOKUP(A59,diploid!A:G,7,FALSE)</f>
        <v>characterized</v>
      </c>
      <c r="I59" t="str">
        <f>VLOOKUP(A59,diploid!A:I,8,FALSE)</f>
        <v>UDP-N-acetylglucosamine--peptide N-acetylglucosaminyltransferase 110 kDa subunit isoform X2</v>
      </c>
      <c r="J59" t="str">
        <f>VLOOKUP(A59,diploid!A:I,9,FALSE)</f>
        <v>genome</v>
      </c>
      <c r="K59" t="str">
        <f t="shared" si="0"/>
        <v>1</v>
      </c>
      <c r="L59" t="str">
        <f t="shared" si="1"/>
        <v>1</v>
      </c>
      <c r="M59" t="str">
        <f t="shared" si="2"/>
        <v/>
      </c>
    </row>
    <row r="60" spans="1:13" x14ac:dyDescent="0.35">
      <c r="A60" t="s">
        <v>358</v>
      </c>
      <c r="B60">
        <f>VLOOKUP(A60,diploid!A:B,2,FALSE)</f>
        <v>171.71482069999999</v>
      </c>
      <c r="C60">
        <f>VLOOKUP(A60,triploid!A:B,2,FALSE)</f>
        <v>182.143293</v>
      </c>
      <c r="D60">
        <f>VLOOKUP(A60,diploid!A:C,3,FALSE)</f>
        <v>0.38455104400000001</v>
      </c>
      <c r="E60">
        <f>VLOOKUP(A60,triploid!A:C,3,FALSE)</f>
        <v>0.78207344899999998</v>
      </c>
      <c r="F60">
        <f>VLOOKUP(A60,diploid!A:G,6,FALSE)</f>
        <v>1.3575013E-2</v>
      </c>
      <c r="G60">
        <f>VLOOKUP(A60,triploid!A:G,6,FALSE)</f>
        <v>3.3899999999999997E-5</v>
      </c>
      <c r="H60" t="str">
        <f>VLOOKUP(A60,diploid!A:G,7,FALSE)</f>
        <v>characterized</v>
      </c>
      <c r="I60" t="str">
        <f>VLOOKUP(A60,diploid!A:I,8,FALSE)</f>
        <v>high mobility group protein HMGI-C</v>
      </c>
      <c r="J60" t="str">
        <f>VLOOKUP(A60,diploid!A:I,9,FALSE)</f>
        <v>genome</v>
      </c>
      <c r="K60" t="str">
        <f t="shared" si="0"/>
        <v>1</v>
      </c>
      <c r="L60" t="str">
        <f t="shared" si="1"/>
        <v>1</v>
      </c>
      <c r="M60" t="str">
        <f t="shared" si="2"/>
        <v/>
      </c>
    </row>
    <row r="61" spans="1:13" x14ac:dyDescent="0.35">
      <c r="A61" t="s">
        <v>368</v>
      </c>
      <c r="B61">
        <f>VLOOKUP(A61,diploid!A:B,2,FALSE)</f>
        <v>238.87777130000001</v>
      </c>
      <c r="C61">
        <f>VLOOKUP(A61,triploid!A:B,2,FALSE)</f>
        <v>289.75595120000003</v>
      </c>
      <c r="D61">
        <f>VLOOKUP(A61,diploid!A:C,3,FALSE)</f>
        <v>0.41390868199999997</v>
      </c>
      <c r="E61">
        <f>VLOOKUP(A61,triploid!A:C,3,FALSE)</f>
        <v>0.41157694900000003</v>
      </c>
      <c r="F61">
        <f>VLOOKUP(A61,diploid!A:G,6,FALSE)</f>
        <v>3.7356853000000002E-2</v>
      </c>
      <c r="G61">
        <f>VLOOKUP(A61,triploid!A:G,6,FALSE)</f>
        <v>2.6431475999999999E-2</v>
      </c>
      <c r="H61" t="str">
        <f>VLOOKUP(A61,diploid!A:G,7,FALSE)</f>
        <v>characterized</v>
      </c>
      <c r="I61" t="str">
        <f>VLOOKUP(A61,diploid!A:I,8,FALSE)</f>
        <v>ATP-dependent RNA helicase DDX50 isoform X1</v>
      </c>
      <c r="J61" t="str">
        <f>VLOOKUP(A61,diploid!A:I,9,FALSE)</f>
        <v>genome</v>
      </c>
      <c r="K61" t="str">
        <f t="shared" si="0"/>
        <v>1</v>
      </c>
      <c r="L61" t="str">
        <f t="shared" si="1"/>
        <v>1</v>
      </c>
      <c r="M61" t="str">
        <f t="shared" si="2"/>
        <v/>
      </c>
    </row>
    <row r="62" spans="1:13" x14ac:dyDescent="0.35">
      <c r="A62" t="s">
        <v>394</v>
      </c>
      <c r="B62">
        <f>VLOOKUP(A62,diploid!A:B,2,FALSE)</f>
        <v>480.40760219999999</v>
      </c>
      <c r="C62">
        <f>VLOOKUP(A62,triploid!A:B,2,FALSE)</f>
        <v>397.61016230000001</v>
      </c>
      <c r="D62">
        <f>VLOOKUP(A62,diploid!A:C,3,FALSE)</f>
        <v>0.45661994299999997</v>
      </c>
      <c r="E62">
        <f>VLOOKUP(A62,triploid!A:C,3,FALSE)</f>
        <v>0.53118578599999999</v>
      </c>
      <c r="F62">
        <f>VLOOKUP(A62,diploid!A:G,6,FALSE)</f>
        <v>3.5415654999999997E-2</v>
      </c>
      <c r="G62">
        <f>VLOOKUP(A62,triploid!A:G,6,FALSE)</f>
        <v>2.5526999999999999E-4</v>
      </c>
      <c r="H62" t="str">
        <f>VLOOKUP(A62,diploid!A:G,7,FALSE)</f>
        <v>characterized</v>
      </c>
      <c r="I62" t="str">
        <f>VLOOKUP(A62,diploid!A:I,8,FALSE)</f>
        <v>UDP-glucuronic acid decarboxylase 1 isoform X3</v>
      </c>
      <c r="J62" t="str">
        <f>VLOOKUP(A62,diploid!A:I,9,FALSE)</f>
        <v>genome</v>
      </c>
      <c r="K62" t="str">
        <f t="shared" si="0"/>
        <v>1</v>
      </c>
      <c r="L62" t="str">
        <f t="shared" si="1"/>
        <v>1</v>
      </c>
      <c r="M62" t="str">
        <f t="shared" si="2"/>
        <v/>
      </c>
    </row>
    <row r="63" spans="1:13" x14ac:dyDescent="0.35">
      <c r="A63" t="s">
        <v>406</v>
      </c>
      <c r="B63">
        <f>VLOOKUP(A63,diploid!A:B,2,FALSE)</f>
        <v>811.64806729999998</v>
      </c>
      <c r="C63">
        <f>VLOOKUP(A63,triploid!A:B,2,FALSE)</f>
        <v>795.70956230000002</v>
      </c>
      <c r="D63">
        <f>VLOOKUP(A63,diploid!A:C,3,FALSE)</f>
        <v>0.46377094600000002</v>
      </c>
      <c r="E63">
        <f>VLOOKUP(A63,triploid!A:C,3,FALSE)</f>
        <v>0.66063587000000001</v>
      </c>
      <c r="F63">
        <f>VLOOKUP(A63,diploid!A:G,6,FALSE)</f>
        <v>1.7795580000000001E-3</v>
      </c>
      <c r="G63">
        <f>VLOOKUP(A63,triploid!A:G,6,FALSE)</f>
        <v>5.5400000000000003E-6</v>
      </c>
      <c r="H63" t="str">
        <f>VLOOKUP(A63,diploid!A:G,7,FALSE)</f>
        <v>characterized</v>
      </c>
      <c r="I63" t="str">
        <f>VLOOKUP(A63,diploid!A:I,8,FALSE)</f>
        <v>nuclear factor of activated T-cells 5</v>
      </c>
      <c r="J63" t="str">
        <f>VLOOKUP(A63,diploid!A:I,9,FALSE)</f>
        <v>genome</v>
      </c>
      <c r="K63" t="str">
        <f t="shared" si="0"/>
        <v>1</v>
      </c>
      <c r="L63" t="str">
        <f t="shared" si="1"/>
        <v>1</v>
      </c>
      <c r="M63" t="str">
        <f t="shared" si="2"/>
        <v/>
      </c>
    </row>
    <row r="64" spans="1:13" x14ac:dyDescent="0.35">
      <c r="A64" t="s">
        <v>412</v>
      </c>
      <c r="B64">
        <f>VLOOKUP(A64,diploid!A:B,2,FALSE)</f>
        <v>131.8948632</v>
      </c>
      <c r="C64">
        <f>VLOOKUP(A64,triploid!A:B,2,FALSE)</f>
        <v>133.8749545</v>
      </c>
      <c r="D64">
        <f>VLOOKUP(A64,diploid!A:C,3,FALSE)</f>
        <v>0.46977631399999997</v>
      </c>
      <c r="E64">
        <f>VLOOKUP(A64,triploid!A:C,3,FALSE)</f>
        <v>0.41236023199999999</v>
      </c>
      <c r="F64">
        <f>VLOOKUP(A64,diploid!A:G,6,FALSE)</f>
        <v>4.1685139000000003E-2</v>
      </c>
      <c r="G64">
        <f>VLOOKUP(A64,triploid!A:G,6,FALSE)</f>
        <v>3.1226657000000001E-2</v>
      </c>
      <c r="H64" t="str">
        <f>VLOOKUP(A64,diploid!A:G,7,FALSE)</f>
        <v>characterized</v>
      </c>
      <c r="I64" t="str">
        <f>VLOOKUP(A64,diploid!A:I,8,FALSE)</f>
        <v>NADH dehydrogenase [ubiquinone] flavoprotein 2 mitochondrial</v>
      </c>
      <c r="J64" t="str">
        <f>VLOOKUP(A64,diploid!A:I,9,FALSE)</f>
        <v>genome</v>
      </c>
      <c r="K64" t="str">
        <f t="shared" si="0"/>
        <v>1</v>
      </c>
      <c r="L64" t="str">
        <f t="shared" si="1"/>
        <v>1</v>
      </c>
      <c r="M64" t="str">
        <f t="shared" si="2"/>
        <v/>
      </c>
    </row>
    <row r="65" spans="1:13" x14ac:dyDescent="0.35">
      <c r="A65" t="s">
        <v>426</v>
      </c>
      <c r="B65">
        <f>VLOOKUP(A65,diploid!A:B,2,FALSE)</f>
        <v>183.43098499999999</v>
      </c>
      <c r="C65">
        <f>VLOOKUP(A65,triploid!A:B,2,FALSE)</f>
        <v>170.42120180000001</v>
      </c>
      <c r="D65">
        <f>VLOOKUP(A65,diploid!A:C,3,FALSE)</f>
        <v>0.49265324599999999</v>
      </c>
      <c r="E65">
        <f>VLOOKUP(A65,triploid!A:C,3,FALSE)</f>
        <v>0.623245575</v>
      </c>
      <c r="F65">
        <f>VLOOKUP(A65,diploid!A:G,6,FALSE)</f>
        <v>1.1574121E-2</v>
      </c>
      <c r="G65">
        <f>VLOOKUP(A65,triploid!A:G,6,FALSE)</f>
        <v>1.63E-5</v>
      </c>
      <c r="H65" t="str">
        <f>VLOOKUP(A65,diploid!A:G,7,FALSE)</f>
        <v>characterized</v>
      </c>
      <c r="I65" t="str">
        <f>VLOOKUP(A65,diploid!A:I,8,FALSE)</f>
        <v>PR domain zinc finger protein 5</v>
      </c>
      <c r="J65" t="str">
        <f>VLOOKUP(A65,diploid!A:I,9,FALSE)</f>
        <v>genome</v>
      </c>
      <c r="K65" t="str">
        <f t="shared" si="0"/>
        <v>1</v>
      </c>
      <c r="L65" t="str">
        <f t="shared" si="1"/>
        <v>1</v>
      </c>
      <c r="M65" t="str">
        <f t="shared" si="2"/>
        <v/>
      </c>
    </row>
    <row r="66" spans="1:13" x14ac:dyDescent="0.35">
      <c r="A66" t="s">
        <v>432</v>
      </c>
      <c r="B66">
        <f>VLOOKUP(A66,diploid!A:B,2,FALSE)</f>
        <v>141.73954370000001</v>
      </c>
      <c r="C66">
        <f>VLOOKUP(A66,triploid!A:B,2,FALSE)</f>
        <v>138.2819911</v>
      </c>
      <c r="D66">
        <f>VLOOKUP(A66,diploid!A:C,3,FALSE)</f>
        <v>0.49957761499999997</v>
      </c>
      <c r="E66">
        <f>VLOOKUP(A66,triploid!A:C,3,FALSE)</f>
        <v>0.70356468900000002</v>
      </c>
      <c r="F66">
        <f>VLOOKUP(A66,diploid!A:G,6,FALSE)</f>
        <v>4.9710886000000003E-2</v>
      </c>
      <c r="G66">
        <f>VLOOKUP(A66,triploid!A:G,6,FALSE)</f>
        <v>5.9508800000000002E-4</v>
      </c>
      <c r="H66" t="str">
        <f>VLOOKUP(A66,diploid!A:G,7,FALSE)</f>
        <v>characterized</v>
      </c>
      <c r="I66" t="str">
        <f>VLOOKUP(A66,diploid!A:I,8,FALSE)</f>
        <v>transcription factor SOX-11</v>
      </c>
      <c r="J66" t="str">
        <f>VLOOKUP(A66,diploid!A:I,9,FALSE)</f>
        <v>genome</v>
      </c>
      <c r="K66" t="str">
        <f t="shared" si="0"/>
        <v>1</v>
      </c>
      <c r="L66" t="str">
        <f t="shared" si="1"/>
        <v>1</v>
      </c>
      <c r="M66" t="str">
        <f t="shared" si="2"/>
        <v/>
      </c>
    </row>
    <row r="67" spans="1:13" x14ac:dyDescent="0.35">
      <c r="A67" t="s">
        <v>454</v>
      </c>
      <c r="B67">
        <f>VLOOKUP(A67,diploid!A:B,2,FALSE)</f>
        <v>1018.233853</v>
      </c>
      <c r="C67">
        <f>VLOOKUP(A67,triploid!A:B,2,FALSE)</f>
        <v>1052.8500280000001</v>
      </c>
      <c r="D67">
        <f>VLOOKUP(A67,diploid!A:C,3,FALSE)</f>
        <v>0.52265837900000001</v>
      </c>
      <c r="E67">
        <f>VLOOKUP(A67,triploid!A:C,3,FALSE)</f>
        <v>0.49341371099999998</v>
      </c>
      <c r="F67">
        <f>VLOOKUP(A67,diploid!A:G,6,FALSE)</f>
        <v>3.334315E-3</v>
      </c>
      <c r="G67">
        <f>VLOOKUP(A67,triploid!A:G,6,FALSE)</f>
        <v>1.4620803E-2</v>
      </c>
      <c r="H67" t="str">
        <f>VLOOKUP(A67,diploid!A:G,7,FALSE)</f>
        <v>characterized</v>
      </c>
      <c r="I67" t="str">
        <f>VLOOKUP(A67,diploid!A:I,8,FALSE)</f>
        <v>heterogeneous nuclear ribonucleoprotein F isoform X4</v>
      </c>
      <c r="J67" t="str">
        <f>VLOOKUP(A67,diploid!A:I,9,FALSE)</f>
        <v>genome</v>
      </c>
      <c r="K67" t="str">
        <f t="shared" ref="K67:K130" si="3">IF(D67&lt;0,"-1","1")</f>
        <v>1</v>
      </c>
      <c r="L67" t="str">
        <f t="shared" ref="L67:L130" si="4">IF(E67&lt;0,"-1","1")</f>
        <v>1</v>
      </c>
      <c r="M67" t="str">
        <f t="shared" ref="M67:M130" si="5">IF(K67+L67=0,"1","")</f>
        <v/>
      </c>
    </row>
    <row r="68" spans="1:13" x14ac:dyDescent="0.35">
      <c r="A68" t="s">
        <v>476</v>
      </c>
      <c r="B68">
        <f>VLOOKUP(A68,diploid!A:B,2,FALSE)</f>
        <v>232.1767624</v>
      </c>
      <c r="C68">
        <f>VLOOKUP(A68,triploid!A:B,2,FALSE)</f>
        <v>276.42363820000003</v>
      </c>
      <c r="D68">
        <f>VLOOKUP(A68,diploid!A:C,3,FALSE)</f>
        <v>0.544752499</v>
      </c>
      <c r="E68">
        <f>VLOOKUP(A68,triploid!A:C,3,FALSE)</f>
        <v>1.026983161</v>
      </c>
      <c r="F68">
        <f>VLOOKUP(A68,diploid!A:G,6,FALSE)</f>
        <v>3.7965326000000001E-2</v>
      </c>
      <c r="G68">
        <f>VLOOKUP(A68,triploid!A:G,6,FALSE)</f>
        <v>5.2699999999999999E-7</v>
      </c>
      <c r="H68" t="str">
        <f>VLOOKUP(A68,diploid!A:G,7,FALSE)</f>
        <v>characterized</v>
      </c>
      <c r="I68" t="str">
        <f>VLOOKUP(A68,diploid!A:I,8,FALSE)</f>
        <v>transforming growth factor-beta-induced protein ig-h3</v>
      </c>
      <c r="J68" t="str">
        <f>VLOOKUP(A68,diploid!A:I,9,FALSE)</f>
        <v>genome</v>
      </c>
      <c r="K68" t="str">
        <f t="shared" si="3"/>
        <v>1</v>
      </c>
      <c r="L68" t="str">
        <f t="shared" si="4"/>
        <v>1</v>
      </c>
      <c r="M68" t="str">
        <f t="shared" si="5"/>
        <v/>
      </c>
    </row>
    <row r="69" spans="1:13" x14ac:dyDescent="0.35">
      <c r="A69" t="s">
        <v>478</v>
      </c>
      <c r="B69">
        <f>VLOOKUP(A69,diploid!A:B,2,FALSE)</f>
        <v>254.5089274</v>
      </c>
      <c r="C69">
        <f>VLOOKUP(A69,triploid!A:B,2,FALSE)</f>
        <v>247.19762080000001</v>
      </c>
      <c r="D69">
        <f>VLOOKUP(A69,diploid!A:C,3,FALSE)</f>
        <v>0.54608634</v>
      </c>
      <c r="E69">
        <f>VLOOKUP(A69,triploid!A:C,3,FALSE)</f>
        <v>0.413616706</v>
      </c>
      <c r="F69">
        <f>VLOOKUP(A69,diploid!A:G,6,FALSE)</f>
        <v>9.5253539999999998E-3</v>
      </c>
      <c r="G69">
        <f>VLOOKUP(A69,triploid!A:G,6,FALSE)</f>
        <v>3.3541367000000002E-2</v>
      </c>
      <c r="H69" t="str">
        <f>VLOOKUP(A69,diploid!A:G,7,FALSE)</f>
        <v>characterized</v>
      </c>
      <c r="I69" t="str">
        <f>VLOOKUP(A69,diploid!A:I,8,FALSE)</f>
        <v>calcyclin-binding protein</v>
      </c>
      <c r="J69" t="str">
        <f>VLOOKUP(A69,diploid!A:I,9,FALSE)</f>
        <v>genome</v>
      </c>
      <c r="K69" t="str">
        <f t="shared" si="3"/>
        <v>1</v>
      </c>
      <c r="L69" t="str">
        <f t="shared" si="4"/>
        <v>1</v>
      </c>
      <c r="M69" t="str">
        <f t="shared" si="5"/>
        <v/>
      </c>
    </row>
    <row r="70" spans="1:13" x14ac:dyDescent="0.35">
      <c r="A70" t="s">
        <v>492</v>
      </c>
      <c r="B70">
        <f>VLOOKUP(A70,diploid!A:B,2,FALSE)</f>
        <v>336.52527240000001</v>
      </c>
      <c r="C70">
        <f>VLOOKUP(A70,triploid!A:B,2,FALSE)</f>
        <v>394.62533359999998</v>
      </c>
      <c r="D70">
        <f>VLOOKUP(A70,diploid!A:C,3,FALSE)</f>
        <v>0.57657707599999997</v>
      </c>
      <c r="E70">
        <f>VLOOKUP(A70,triploid!A:C,3,FALSE)</f>
        <v>0.75496575099999996</v>
      </c>
      <c r="F70">
        <f>VLOOKUP(A70,diploid!A:G,6,FALSE)</f>
        <v>3.6712666999999997E-2</v>
      </c>
      <c r="G70">
        <f>VLOOKUP(A70,triploid!A:G,6,FALSE)</f>
        <v>5.4835459999999997E-3</v>
      </c>
      <c r="H70" t="str">
        <f>VLOOKUP(A70,diploid!A:G,7,FALSE)</f>
        <v>characterized</v>
      </c>
      <c r="I70" t="str">
        <f>VLOOKUP(A70,diploid!A:I,8,FALSE)</f>
        <v>histone H1-delta</v>
      </c>
      <c r="J70" t="str">
        <f>VLOOKUP(A70,diploid!A:I,9,FALSE)</f>
        <v>genome</v>
      </c>
      <c r="K70" t="str">
        <f t="shared" si="3"/>
        <v>1</v>
      </c>
      <c r="L70" t="str">
        <f t="shared" si="4"/>
        <v>1</v>
      </c>
      <c r="M70" t="str">
        <f t="shared" si="5"/>
        <v/>
      </c>
    </row>
    <row r="71" spans="1:13" x14ac:dyDescent="0.35">
      <c r="A71" t="s">
        <v>506</v>
      </c>
      <c r="B71">
        <f>VLOOKUP(A71,diploid!A:B,2,FALSE)</f>
        <v>1555.644626</v>
      </c>
      <c r="C71">
        <f>VLOOKUP(A71,triploid!A:B,2,FALSE)</f>
        <v>1585.3905910000001</v>
      </c>
      <c r="D71">
        <f>VLOOKUP(A71,diploid!A:C,3,FALSE)</f>
        <v>0.59605894599999998</v>
      </c>
      <c r="E71">
        <f>VLOOKUP(A71,triploid!A:C,3,FALSE)</f>
        <v>0.60226055499999998</v>
      </c>
      <c r="F71">
        <f>VLOOKUP(A71,diploid!A:G,6,FALSE)</f>
        <v>2.0216426999999999E-2</v>
      </c>
      <c r="G71">
        <f>VLOOKUP(A71,triploid!A:G,6,FALSE)</f>
        <v>2.9205419999999999E-3</v>
      </c>
      <c r="H71" t="str">
        <f>VLOOKUP(A71,diploid!A:G,7,FALSE)</f>
        <v>characterized</v>
      </c>
      <c r="I71" t="str">
        <f>VLOOKUP(A71,diploid!A:I,8,FALSE)</f>
        <v>apoptotic chromatin condensation inducer in the nucleus-like</v>
      </c>
      <c r="J71" t="str">
        <f>VLOOKUP(A71,diploid!A:I,9,FALSE)</f>
        <v>genome</v>
      </c>
      <c r="K71" t="str">
        <f t="shared" si="3"/>
        <v>1</v>
      </c>
      <c r="L71" t="str">
        <f t="shared" si="4"/>
        <v>1</v>
      </c>
      <c r="M71" t="str">
        <f t="shared" si="5"/>
        <v/>
      </c>
    </row>
    <row r="72" spans="1:13" x14ac:dyDescent="0.35">
      <c r="A72" t="s">
        <v>514</v>
      </c>
      <c r="B72">
        <f>VLOOKUP(A72,diploid!A:B,2,FALSE)</f>
        <v>190.9193855</v>
      </c>
      <c r="C72">
        <f>VLOOKUP(A72,triploid!A:B,2,FALSE)</f>
        <v>162.92746030000001</v>
      </c>
      <c r="D72">
        <f>VLOOKUP(A72,diploid!A:C,3,FALSE)</f>
        <v>0.604630581</v>
      </c>
      <c r="E72">
        <f>VLOOKUP(A72,triploid!A:C,3,FALSE)</f>
        <v>0.38640713399999999</v>
      </c>
      <c r="F72">
        <f>VLOOKUP(A72,diploid!A:G,6,FALSE)</f>
        <v>1.0988399999999999E-4</v>
      </c>
      <c r="G72">
        <f>VLOOKUP(A72,triploid!A:G,6,FALSE)</f>
        <v>3.0767145999999999E-2</v>
      </c>
      <c r="H72" t="str">
        <f>VLOOKUP(A72,diploid!A:G,7,FALSE)</f>
        <v>characterized</v>
      </c>
      <c r="I72" t="str">
        <f>VLOOKUP(A72,diploid!A:I,8,FALSE)</f>
        <v>FACT complex subunit SPT16</v>
      </c>
      <c r="J72" t="str">
        <f>VLOOKUP(A72,diploid!A:I,9,FALSE)</f>
        <v>genome</v>
      </c>
      <c r="K72" t="str">
        <f t="shared" si="3"/>
        <v>1</v>
      </c>
      <c r="L72" t="str">
        <f t="shared" si="4"/>
        <v>1</v>
      </c>
      <c r="M72" t="str">
        <f t="shared" si="5"/>
        <v/>
      </c>
    </row>
    <row r="73" spans="1:13" x14ac:dyDescent="0.35">
      <c r="A73" t="s">
        <v>530</v>
      </c>
      <c r="B73">
        <f>VLOOKUP(A73,diploid!A:B,2,FALSE)</f>
        <v>205.8304723</v>
      </c>
      <c r="C73">
        <f>VLOOKUP(A73,triploid!A:B,2,FALSE)</f>
        <v>210.82062640000001</v>
      </c>
      <c r="D73">
        <f>VLOOKUP(A73,diploid!A:C,3,FALSE)</f>
        <v>0.61335147300000004</v>
      </c>
      <c r="E73">
        <f>VLOOKUP(A73,triploid!A:C,3,FALSE)</f>
        <v>0.66606366800000005</v>
      </c>
      <c r="F73">
        <f>VLOOKUP(A73,diploid!A:G,6,FALSE)</f>
        <v>6.2278500000000001E-3</v>
      </c>
      <c r="G73">
        <f>VLOOKUP(A73,triploid!A:G,6,FALSE)</f>
        <v>1.1677500000000001E-4</v>
      </c>
      <c r="H73" t="str">
        <f>VLOOKUP(A73,diploid!A:G,7,FALSE)</f>
        <v>characterized</v>
      </c>
      <c r="I73" t="str">
        <f>VLOOKUP(A73,diploid!A:I,8,FALSE)</f>
        <v>inactive selenide water dikinase-like protein</v>
      </c>
      <c r="J73" t="str">
        <f>VLOOKUP(A73,diploid!A:I,9,FALSE)</f>
        <v>genome</v>
      </c>
      <c r="K73" t="str">
        <f t="shared" si="3"/>
        <v>1</v>
      </c>
      <c r="L73" t="str">
        <f t="shared" si="4"/>
        <v>1</v>
      </c>
      <c r="M73" t="str">
        <f t="shared" si="5"/>
        <v/>
      </c>
    </row>
    <row r="74" spans="1:13" x14ac:dyDescent="0.35">
      <c r="A74" t="s">
        <v>534</v>
      </c>
      <c r="B74">
        <f>VLOOKUP(A74,diploid!A:B,2,FALSE)</f>
        <v>442.78215399999999</v>
      </c>
      <c r="C74">
        <f>VLOOKUP(A74,triploid!A:B,2,FALSE)</f>
        <v>392.81420279999998</v>
      </c>
      <c r="D74">
        <f>VLOOKUP(A74,diploid!A:C,3,FALSE)</f>
        <v>0.61378509699999995</v>
      </c>
      <c r="E74">
        <f>VLOOKUP(A74,triploid!A:C,3,FALSE)</f>
        <v>0.57297891999999995</v>
      </c>
      <c r="F74">
        <f>VLOOKUP(A74,diploid!A:G,6,FALSE)</f>
        <v>5.2808270000000001E-3</v>
      </c>
      <c r="G74">
        <f>VLOOKUP(A74,triploid!A:G,6,FALSE)</f>
        <v>7.0500000000000006E-5</v>
      </c>
      <c r="H74" t="str">
        <f>VLOOKUP(A74,diploid!A:G,7,FALSE)</f>
        <v>characterized</v>
      </c>
      <c r="I74" t="str">
        <f>VLOOKUP(A74,diploid!A:I,8,FALSE)</f>
        <v>myosin essential light chain adductor muscle</v>
      </c>
      <c r="J74" t="str">
        <f>VLOOKUP(A74,diploid!A:I,9,FALSE)</f>
        <v>genome</v>
      </c>
      <c r="K74" t="str">
        <f t="shared" si="3"/>
        <v>1</v>
      </c>
      <c r="L74" t="str">
        <f t="shared" si="4"/>
        <v>1</v>
      </c>
      <c r="M74" t="str">
        <f t="shared" si="5"/>
        <v/>
      </c>
    </row>
    <row r="75" spans="1:13" x14ac:dyDescent="0.35">
      <c r="A75" t="s">
        <v>538</v>
      </c>
      <c r="B75">
        <f>VLOOKUP(A75,diploid!A:B,2,FALSE)</f>
        <v>118.3417855</v>
      </c>
      <c r="C75">
        <f>VLOOKUP(A75,triploid!A:B,2,FALSE)</f>
        <v>134.10842099999999</v>
      </c>
      <c r="D75">
        <f>VLOOKUP(A75,diploid!A:C,3,FALSE)</f>
        <v>0.61858819300000001</v>
      </c>
      <c r="E75">
        <f>VLOOKUP(A75,triploid!A:C,3,FALSE)</f>
        <v>0.64495211100000005</v>
      </c>
      <c r="F75">
        <f>VLOOKUP(A75,diploid!A:G,6,FALSE)</f>
        <v>8.20793E-4</v>
      </c>
      <c r="G75">
        <f>VLOOKUP(A75,triploid!A:G,6,FALSE)</f>
        <v>1.5898658E-2</v>
      </c>
      <c r="H75" t="str">
        <f>VLOOKUP(A75,diploid!A:G,7,FALSE)</f>
        <v>characterized</v>
      </c>
      <c r="I75" t="str">
        <f>VLOOKUP(A75,diploid!A:I,8,FALSE)</f>
        <v>probable histone deacetylase 1-B</v>
      </c>
      <c r="J75" t="str">
        <f>VLOOKUP(A75,diploid!A:I,9,FALSE)</f>
        <v>genome</v>
      </c>
      <c r="K75" t="str">
        <f t="shared" si="3"/>
        <v>1</v>
      </c>
      <c r="L75" t="str">
        <f t="shared" si="4"/>
        <v>1</v>
      </c>
      <c r="M75" t="str">
        <f t="shared" si="5"/>
        <v/>
      </c>
    </row>
    <row r="76" spans="1:13" x14ac:dyDescent="0.35">
      <c r="A76" t="s">
        <v>540</v>
      </c>
      <c r="B76">
        <f>VLOOKUP(A76,diploid!A:B,2,FALSE)</f>
        <v>94.151272710000001</v>
      </c>
      <c r="C76">
        <f>VLOOKUP(A76,triploid!A:B,2,FALSE)</f>
        <v>88.086832369999996</v>
      </c>
      <c r="D76">
        <f>VLOOKUP(A76,diploid!A:C,3,FALSE)</f>
        <v>0.62205967100000004</v>
      </c>
      <c r="E76">
        <f>VLOOKUP(A76,triploid!A:C,3,FALSE)</f>
        <v>0.51493494200000001</v>
      </c>
      <c r="F76">
        <f>VLOOKUP(A76,diploid!A:G,6,FALSE)</f>
        <v>2.4666060000000001E-3</v>
      </c>
      <c r="G76">
        <f>VLOOKUP(A76,triploid!A:G,6,FALSE)</f>
        <v>1.6549624999999998E-2</v>
      </c>
      <c r="H76" t="str">
        <f>VLOOKUP(A76,diploid!A:G,7,FALSE)</f>
        <v>characterized</v>
      </c>
      <c r="I76" t="str">
        <f>VLOOKUP(A76,diploid!A:I,8,FALSE)</f>
        <v>coiled-coil-helix-coiled-coil-helix domain-containing protein 7</v>
      </c>
      <c r="J76" t="str">
        <f>VLOOKUP(A76,diploid!A:I,9,FALSE)</f>
        <v>genome</v>
      </c>
      <c r="K76" t="str">
        <f t="shared" si="3"/>
        <v>1</v>
      </c>
      <c r="L76" t="str">
        <f t="shared" si="4"/>
        <v>1</v>
      </c>
      <c r="M76" t="str">
        <f t="shared" si="5"/>
        <v/>
      </c>
    </row>
    <row r="77" spans="1:13" x14ac:dyDescent="0.35">
      <c r="A77" t="s">
        <v>554</v>
      </c>
      <c r="B77">
        <f>VLOOKUP(A77,diploid!A:B,2,FALSE)</f>
        <v>80.723825450000007</v>
      </c>
      <c r="C77">
        <f>VLOOKUP(A77,triploid!A:B,2,FALSE)</f>
        <v>77.747863910000007</v>
      </c>
      <c r="D77">
        <f>VLOOKUP(A77,diploid!A:C,3,FALSE)</f>
        <v>0.63064939399999997</v>
      </c>
      <c r="E77">
        <f>VLOOKUP(A77,triploid!A:C,3,FALSE)</f>
        <v>0.78269158299999997</v>
      </c>
      <c r="F77">
        <f>VLOOKUP(A77,diploid!A:G,6,FALSE)</f>
        <v>1.8784256999999999E-2</v>
      </c>
      <c r="G77">
        <f>VLOOKUP(A77,triploid!A:G,6,FALSE)</f>
        <v>3.4125699999999998E-4</v>
      </c>
      <c r="H77" t="str">
        <f>VLOOKUP(A77,diploid!A:G,7,FALSE)</f>
        <v>characterized</v>
      </c>
      <c r="I77" t="str">
        <f>VLOOKUP(A77,diploid!A:I,8,FALSE)</f>
        <v>endoplasmic reticulum resident protein 29</v>
      </c>
      <c r="J77" t="str">
        <f>VLOOKUP(A77,diploid!A:I,9,FALSE)</f>
        <v>genome</v>
      </c>
      <c r="K77" t="str">
        <f t="shared" si="3"/>
        <v>1</v>
      </c>
      <c r="L77" t="str">
        <f t="shared" si="4"/>
        <v>1</v>
      </c>
      <c r="M77" t="str">
        <f t="shared" si="5"/>
        <v/>
      </c>
    </row>
    <row r="78" spans="1:13" x14ac:dyDescent="0.35">
      <c r="A78" t="s">
        <v>560</v>
      </c>
      <c r="B78">
        <f>VLOOKUP(A78,diploid!A:B,2,FALSE)</f>
        <v>217.61947850000001</v>
      </c>
      <c r="C78">
        <f>VLOOKUP(A78,triploid!A:B,2,FALSE)</f>
        <v>236.22693039999999</v>
      </c>
      <c r="D78">
        <f>VLOOKUP(A78,diploid!A:C,3,FALSE)</f>
        <v>0.63743508000000004</v>
      </c>
      <c r="E78">
        <f>VLOOKUP(A78,triploid!A:C,3,FALSE)</f>
        <v>0.65075977500000004</v>
      </c>
      <c r="F78">
        <f>VLOOKUP(A78,diploid!A:G,6,FALSE)</f>
        <v>3.5746839999999998E-3</v>
      </c>
      <c r="G78">
        <f>VLOOKUP(A78,triploid!A:G,6,FALSE)</f>
        <v>4.4799999999999998E-5</v>
      </c>
      <c r="H78" t="str">
        <f>VLOOKUP(A78,diploid!A:G,7,FALSE)</f>
        <v>characterized</v>
      </c>
      <c r="I78" t="str">
        <f>VLOOKUP(A78,diploid!A:I,8,FALSE)</f>
        <v>ecto-NOX disulfide-thiol exchanger 2</v>
      </c>
      <c r="J78" t="str">
        <f>VLOOKUP(A78,diploid!A:I,9,FALSE)</f>
        <v>genome</v>
      </c>
      <c r="K78" t="str">
        <f t="shared" si="3"/>
        <v>1</v>
      </c>
      <c r="L78" t="str">
        <f t="shared" si="4"/>
        <v>1</v>
      </c>
      <c r="M78" t="str">
        <f t="shared" si="5"/>
        <v/>
      </c>
    </row>
    <row r="79" spans="1:13" x14ac:dyDescent="0.35">
      <c r="A79" t="s">
        <v>564</v>
      </c>
      <c r="B79">
        <f>VLOOKUP(A79,diploid!A:B,2,FALSE)</f>
        <v>3573.2941249999999</v>
      </c>
      <c r="C79">
        <f>VLOOKUP(A79,triploid!A:B,2,FALSE)</f>
        <v>3436.76145</v>
      </c>
      <c r="D79">
        <f>VLOOKUP(A79,diploid!A:C,3,FALSE)</f>
        <v>0.64108924499999997</v>
      </c>
      <c r="E79">
        <f>VLOOKUP(A79,triploid!A:C,3,FALSE)</f>
        <v>0.35379671699999998</v>
      </c>
      <c r="F79">
        <f>VLOOKUP(A79,diploid!A:G,6,FALSE)</f>
        <v>1.57343E-3</v>
      </c>
      <c r="G79">
        <f>VLOOKUP(A79,triploid!A:G,6,FALSE)</f>
        <v>2.9859259999999999E-2</v>
      </c>
      <c r="H79" t="str">
        <f>VLOOKUP(A79,diploid!A:G,7,FALSE)</f>
        <v>characterized</v>
      </c>
      <c r="I79" t="str">
        <f>VLOOKUP(A79,diploid!A:I,8,FALSE)</f>
        <v>60S ribosomal protein L27</v>
      </c>
      <c r="J79" t="str">
        <f>VLOOKUP(A79,diploid!A:I,9,FALSE)</f>
        <v>genome</v>
      </c>
      <c r="K79" t="str">
        <f t="shared" si="3"/>
        <v>1</v>
      </c>
      <c r="L79" t="str">
        <f t="shared" si="4"/>
        <v>1</v>
      </c>
      <c r="M79" t="str">
        <f t="shared" si="5"/>
        <v/>
      </c>
    </row>
    <row r="80" spans="1:13" x14ac:dyDescent="0.35">
      <c r="A80" t="s">
        <v>566</v>
      </c>
      <c r="B80">
        <f>VLOOKUP(A80,diploid!A:B,2,FALSE)</f>
        <v>207.63704469999999</v>
      </c>
      <c r="C80">
        <f>VLOOKUP(A80,triploid!A:B,2,FALSE)</f>
        <v>263.20949610000002</v>
      </c>
      <c r="D80">
        <f>VLOOKUP(A80,diploid!A:C,3,FALSE)</f>
        <v>0.64230632899999995</v>
      </c>
      <c r="E80">
        <f>VLOOKUP(A80,triploid!A:C,3,FALSE)</f>
        <v>0.44754443900000002</v>
      </c>
      <c r="F80">
        <f>VLOOKUP(A80,diploid!A:G,6,FALSE)</f>
        <v>2.8662200000000001E-3</v>
      </c>
      <c r="G80">
        <f>VLOOKUP(A80,triploid!A:G,6,FALSE)</f>
        <v>3.4064911000000003E-2</v>
      </c>
      <c r="H80" t="str">
        <f>VLOOKUP(A80,diploid!A:G,7,FALSE)</f>
        <v>characterized</v>
      </c>
      <c r="I80" t="str">
        <f>VLOOKUP(A80,diploid!A:I,8,FALSE)</f>
        <v>actin-related protein 2/3 complex subunit 1A</v>
      </c>
      <c r="J80" t="str">
        <f>VLOOKUP(A80,diploid!A:I,9,FALSE)</f>
        <v>genome</v>
      </c>
      <c r="K80" t="str">
        <f t="shared" si="3"/>
        <v>1</v>
      </c>
      <c r="L80" t="str">
        <f t="shared" si="4"/>
        <v>1</v>
      </c>
      <c r="M80" t="str">
        <f t="shared" si="5"/>
        <v/>
      </c>
    </row>
    <row r="81" spans="1:13" x14ac:dyDescent="0.35">
      <c r="A81" t="s">
        <v>568</v>
      </c>
      <c r="B81">
        <f>VLOOKUP(A81,diploid!A:B,2,FALSE)</f>
        <v>33.026327240000001</v>
      </c>
      <c r="C81">
        <f>VLOOKUP(A81,triploid!A:B,2,FALSE)</f>
        <v>33.713774780000001</v>
      </c>
      <c r="D81">
        <f>VLOOKUP(A81,diploid!A:C,3,FALSE)</f>
        <v>0.65056932899999997</v>
      </c>
      <c r="E81">
        <f>VLOOKUP(A81,triploid!A:C,3,FALSE)</f>
        <v>0.46689852599999998</v>
      </c>
      <c r="F81">
        <f>VLOOKUP(A81,diploid!A:G,6,FALSE)</f>
        <v>2.4916471999999999E-2</v>
      </c>
      <c r="G81">
        <f>VLOOKUP(A81,triploid!A:G,6,FALSE)</f>
        <v>2.8256122000000002E-2</v>
      </c>
      <c r="H81" t="str">
        <f>VLOOKUP(A81,diploid!A:G,7,FALSE)</f>
        <v>characterized</v>
      </c>
      <c r="I81" t="str">
        <f>VLOOKUP(A81,diploid!A:I,8,FALSE)</f>
        <v>formylglycine-generating enzyme</v>
      </c>
      <c r="J81" t="str">
        <f>VLOOKUP(A81,diploid!A:I,9,FALSE)</f>
        <v>genome</v>
      </c>
      <c r="K81" t="str">
        <f t="shared" si="3"/>
        <v>1</v>
      </c>
      <c r="L81" t="str">
        <f t="shared" si="4"/>
        <v>1</v>
      </c>
      <c r="M81" t="str">
        <f t="shared" si="5"/>
        <v/>
      </c>
    </row>
    <row r="82" spans="1:13" x14ac:dyDescent="0.35">
      <c r="A82" t="s">
        <v>574</v>
      </c>
      <c r="B82">
        <f>VLOOKUP(A82,diploid!A:B,2,FALSE)</f>
        <v>2320.8543</v>
      </c>
      <c r="C82">
        <f>VLOOKUP(A82,triploid!A:B,2,FALSE)</f>
        <v>2028.5226789999999</v>
      </c>
      <c r="D82">
        <f>VLOOKUP(A82,diploid!A:C,3,FALSE)</f>
        <v>0.65318588099999997</v>
      </c>
      <c r="E82">
        <f>VLOOKUP(A82,triploid!A:C,3,FALSE)</f>
        <v>0.45417666600000001</v>
      </c>
      <c r="F82">
        <f>VLOOKUP(A82,diploid!A:G,6,FALSE)</f>
        <v>1.2283179999999999E-3</v>
      </c>
      <c r="G82">
        <f>VLOOKUP(A82,triploid!A:G,6,FALSE)</f>
        <v>3.4825189999999999E-3</v>
      </c>
      <c r="H82" t="str">
        <f>VLOOKUP(A82,diploid!A:G,7,FALSE)</f>
        <v>characterized</v>
      </c>
      <c r="I82" t="str">
        <f>VLOOKUP(A82,diploid!A:I,8,FALSE)</f>
        <v>heterogeneous nuclear ribonucleoprotein A3 isoform X18</v>
      </c>
      <c r="J82" t="str">
        <f>VLOOKUP(A82,diploid!A:I,9,FALSE)</f>
        <v>genome</v>
      </c>
      <c r="K82" t="str">
        <f t="shared" si="3"/>
        <v>1</v>
      </c>
      <c r="L82" t="str">
        <f t="shared" si="4"/>
        <v>1</v>
      </c>
      <c r="M82" t="str">
        <f t="shared" si="5"/>
        <v/>
      </c>
    </row>
    <row r="83" spans="1:13" x14ac:dyDescent="0.35">
      <c r="A83" t="s">
        <v>586</v>
      </c>
      <c r="B83">
        <f>VLOOKUP(A83,diploid!A:B,2,FALSE)</f>
        <v>95.062363849999997</v>
      </c>
      <c r="C83">
        <f>VLOOKUP(A83,triploid!A:B,2,FALSE)</f>
        <v>103.2476377</v>
      </c>
      <c r="D83">
        <f>VLOOKUP(A83,diploid!A:C,3,FALSE)</f>
        <v>0.65735828100000004</v>
      </c>
      <c r="E83">
        <f>VLOOKUP(A83,triploid!A:C,3,FALSE)</f>
        <v>0.53411405300000003</v>
      </c>
      <c r="F83">
        <f>VLOOKUP(A83,diploid!A:G,6,FALSE)</f>
        <v>5.8749199999999996E-3</v>
      </c>
      <c r="G83">
        <f>VLOOKUP(A83,triploid!A:G,6,FALSE)</f>
        <v>3.2561395999999999E-2</v>
      </c>
      <c r="H83" t="str">
        <f>VLOOKUP(A83,diploid!A:G,7,FALSE)</f>
        <v>characterized</v>
      </c>
      <c r="I83" t="str">
        <f>VLOOKUP(A83,diploid!A:I,8,FALSE)</f>
        <v>translocon-associated protein subunit gamma</v>
      </c>
      <c r="J83" t="str">
        <f>VLOOKUP(A83,diploid!A:I,9,FALSE)</f>
        <v>genome</v>
      </c>
      <c r="K83" t="str">
        <f t="shared" si="3"/>
        <v>1</v>
      </c>
      <c r="L83" t="str">
        <f t="shared" si="4"/>
        <v>1</v>
      </c>
      <c r="M83" t="str">
        <f t="shared" si="5"/>
        <v/>
      </c>
    </row>
    <row r="84" spans="1:13" x14ac:dyDescent="0.35">
      <c r="A84" t="s">
        <v>592</v>
      </c>
      <c r="B84">
        <f>VLOOKUP(A84,diploid!A:B,2,FALSE)</f>
        <v>19.3823887</v>
      </c>
      <c r="C84">
        <f>VLOOKUP(A84,triploid!A:B,2,FALSE)</f>
        <v>18.670501470000001</v>
      </c>
      <c r="D84">
        <f>VLOOKUP(A84,diploid!A:C,3,FALSE)</f>
        <v>0.65896325</v>
      </c>
      <c r="E84">
        <f>VLOOKUP(A84,triploid!A:C,3,FALSE)</f>
        <v>0.95027719799999999</v>
      </c>
      <c r="F84">
        <f>VLOOKUP(A84,diploid!A:G,6,FALSE)</f>
        <v>1.5134442999999999E-2</v>
      </c>
      <c r="G84">
        <f>VLOOKUP(A84,triploid!A:G,6,FALSE)</f>
        <v>1.3303670000000001E-3</v>
      </c>
      <c r="H84" t="str">
        <f>VLOOKUP(A84,diploid!A:G,7,FALSE)</f>
        <v>characterized</v>
      </c>
      <c r="I84" t="str">
        <f>VLOOKUP(A84,diploid!A:I,8,FALSE)</f>
        <v>transcription factor E4F1</v>
      </c>
      <c r="J84" t="str">
        <f>VLOOKUP(A84,diploid!A:I,9,FALSE)</f>
        <v>genome</v>
      </c>
      <c r="K84" t="str">
        <f t="shared" si="3"/>
        <v>1</v>
      </c>
      <c r="L84" t="str">
        <f t="shared" si="4"/>
        <v>1</v>
      </c>
      <c r="M84" t="str">
        <f t="shared" si="5"/>
        <v/>
      </c>
    </row>
    <row r="85" spans="1:13" x14ac:dyDescent="0.35">
      <c r="A85" t="s">
        <v>598</v>
      </c>
      <c r="B85">
        <f>VLOOKUP(A85,diploid!A:B,2,FALSE)</f>
        <v>17.859768599999999</v>
      </c>
      <c r="C85">
        <f>VLOOKUP(A85,triploid!A:B,2,FALSE)</f>
        <v>19.537545680000001</v>
      </c>
      <c r="D85">
        <f>VLOOKUP(A85,diploid!A:C,3,FALSE)</f>
        <v>0.66674159</v>
      </c>
      <c r="E85">
        <f>VLOOKUP(A85,triploid!A:C,3,FALSE)</f>
        <v>0.65016305200000002</v>
      </c>
      <c r="F85">
        <f>VLOOKUP(A85,diploid!A:G,6,FALSE)</f>
        <v>3.8979424999999998E-2</v>
      </c>
      <c r="G85">
        <f>VLOOKUP(A85,triploid!A:G,6,FALSE)</f>
        <v>1.5858489999999999E-2</v>
      </c>
      <c r="H85" t="str">
        <f>VLOOKUP(A85,diploid!A:G,7,FALSE)</f>
        <v>characterized</v>
      </c>
      <c r="I85" t="str">
        <f>VLOOKUP(A85,diploid!A:I,8,FALSE)</f>
        <v>wolframin</v>
      </c>
      <c r="J85" t="str">
        <f>VLOOKUP(A85,diploid!A:I,9,FALSE)</f>
        <v>genome</v>
      </c>
      <c r="K85" t="str">
        <f t="shared" si="3"/>
        <v>1</v>
      </c>
      <c r="L85" t="str">
        <f t="shared" si="4"/>
        <v>1</v>
      </c>
      <c r="M85" t="str">
        <f t="shared" si="5"/>
        <v/>
      </c>
    </row>
    <row r="86" spans="1:13" x14ac:dyDescent="0.35">
      <c r="A86" t="s">
        <v>618</v>
      </c>
      <c r="B86">
        <f>VLOOKUP(A86,diploid!A:B,2,FALSE)</f>
        <v>816.38327179999999</v>
      </c>
      <c r="C86">
        <f>VLOOKUP(A86,triploid!A:B,2,FALSE)</f>
        <v>835.7115374</v>
      </c>
      <c r="D86">
        <f>VLOOKUP(A86,diploid!A:C,3,FALSE)</f>
        <v>0.68007099199999999</v>
      </c>
      <c r="E86">
        <f>VLOOKUP(A86,triploid!A:C,3,FALSE)</f>
        <v>0.60805869000000001</v>
      </c>
      <c r="F86">
        <f>VLOOKUP(A86,diploid!A:G,6,FALSE)</f>
        <v>1.2622680000000001E-2</v>
      </c>
      <c r="G86">
        <f>VLOOKUP(A86,triploid!A:G,6,FALSE)</f>
        <v>9.6443220000000003E-3</v>
      </c>
      <c r="H86" t="str">
        <f>VLOOKUP(A86,diploid!A:G,7,FALSE)</f>
        <v>characterized</v>
      </c>
      <c r="I86" t="str">
        <f>VLOOKUP(A86,diploid!A:I,8,FALSE)</f>
        <v>histone H1-delta</v>
      </c>
      <c r="J86" t="str">
        <f>VLOOKUP(A86,diploid!A:I,9,FALSE)</f>
        <v>genome</v>
      </c>
      <c r="K86" t="str">
        <f t="shared" si="3"/>
        <v>1</v>
      </c>
      <c r="L86" t="str">
        <f t="shared" si="4"/>
        <v>1</v>
      </c>
      <c r="M86" t="str">
        <f t="shared" si="5"/>
        <v/>
      </c>
    </row>
    <row r="87" spans="1:13" x14ac:dyDescent="0.35">
      <c r="A87" t="s">
        <v>623</v>
      </c>
      <c r="B87">
        <f>VLOOKUP(A87,diploid!A:B,2,FALSE)</f>
        <v>470.21921470000001</v>
      </c>
      <c r="C87">
        <f>VLOOKUP(A87,triploid!A:B,2,FALSE)</f>
        <v>430.3725761</v>
      </c>
      <c r="D87">
        <f>VLOOKUP(A87,diploid!A:C,3,FALSE)</f>
        <v>0.69375638399999995</v>
      </c>
      <c r="E87">
        <f>VLOOKUP(A87,triploid!A:C,3,FALSE)</f>
        <v>0.51115387400000001</v>
      </c>
      <c r="F87">
        <f>VLOOKUP(A87,diploid!A:G,6,FALSE)</f>
        <v>1.1593E-4</v>
      </c>
      <c r="G87">
        <f>VLOOKUP(A87,triploid!A:G,6,FALSE)</f>
        <v>9.2893200000000004E-4</v>
      </c>
      <c r="H87" t="str">
        <f>VLOOKUP(A87,diploid!A:G,7,FALSE)</f>
        <v>characterized</v>
      </c>
      <c r="I87" t="str">
        <f>VLOOKUP(A87,diploid!A:I,8,FALSE)</f>
        <v>endothelial differentiation-related factor 1 homolog</v>
      </c>
      <c r="J87" t="str">
        <f>VLOOKUP(A87,diploid!A:I,9,FALSE)</f>
        <v>genome</v>
      </c>
      <c r="K87" t="str">
        <f t="shared" si="3"/>
        <v>1</v>
      </c>
      <c r="L87" t="str">
        <f t="shared" si="4"/>
        <v>1</v>
      </c>
      <c r="M87" t="str">
        <f t="shared" si="5"/>
        <v/>
      </c>
    </row>
    <row r="88" spans="1:13" x14ac:dyDescent="0.35">
      <c r="A88" t="s">
        <v>631</v>
      </c>
      <c r="B88">
        <f>VLOOKUP(A88,diploid!A:B,2,FALSE)</f>
        <v>1265.979519</v>
      </c>
      <c r="C88">
        <f>VLOOKUP(A88,triploid!A:B,2,FALSE)</f>
        <v>1366.6107239999999</v>
      </c>
      <c r="D88">
        <f>VLOOKUP(A88,diploid!A:C,3,FALSE)</f>
        <v>0.70670524199999996</v>
      </c>
      <c r="E88">
        <f>VLOOKUP(A88,triploid!A:C,3,FALSE)</f>
        <v>0.45288302800000002</v>
      </c>
      <c r="F88">
        <f>VLOOKUP(A88,diploid!A:G,6,FALSE)</f>
        <v>2.9E-5</v>
      </c>
      <c r="G88">
        <f>VLOOKUP(A88,triploid!A:G,6,FALSE)</f>
        <v>5.488176E-3</v>
      </c>
      <c r="H88" t="str">
        <f>VLOOKUP(A88,diploid!A:G,7,FALSE)</f>
        <v>characterized</v>
      </c>
      <c r="I88" t="str">
        <f>VLOOKUP(A88,diploid!A:I,8,FALSE)</f>
        <v>LOW QUALITY PROTEIN: nucleoside diphosphate kinase A</v>
      </c>
      <c r="J88" t="str">
        <f>VLOOKUP(A88,diploid!A:I,9,FALSE)</f>
        <v>genome</v>
      </c>
      <c r="K88" t="str">
        <f t="shared" si="3"/>
        <v>1</v>
      </c>
      <c r="L88" t="str">
        <f t="shared" si="4"/>
        <v>1</v>
      </c>
      <c r="M88" t="str">
        <f t="shared" si="5"/>
        <v/>
      </c>
    </row>
    <row r="89" spans="1:13" x14ac:dyDescent="0.35">
      <c r="A89" t="s">
        <v>633</v>
      </c>
      <c r="B89">
        <f>VLOOKUP(A89,diploid!A:B,2,FALSE)</f>
        <v>173.98580250000001</v>
      </c>
      <c r="C89">
        <f>VLOOKUP(A89,triploid!A:B,2,FALSE)</f>
        <v>165.1829907</v>
      </c>
      <c r="D89">
        <f>VLOOKUP(A89,diploid!A:C,3,FALSE)</f>
        <v>0.70846159900000005</v>
      </c>
      <c r="E89">
        <f>VLOOKUP(A89,triploid!A:C,3,FALSE)</f>
        <v>0.42702352700000001</v>
      </c>
      <c r="F89">
        <f>VLOOKUP(A89,diploid!A:G,6,FALSE)</f>
        <v>5.4847200000000004E-4</v>
      </c>
      <c r="G89">
        <f>VLOOKUP(A89,triploid!A:G,6,FALSE)</f>
        <v>1.6873780000000001E-2</v>
      </c>
      <c r="H89" t="str">
        <f>VLOOKUP(A89,diploid!A:G,7,FALSE)</f>
        <v>characterized</v>
      </c>
      <c r="I89" t="str">
        <f>VLOOKUP(A89,diploid!A:I,8,FALSE)</f>
        <v>methionine adenosyltransferase 2 subunit beta</v>
      </c>
      <c r="J89" t="str">
        <f>VLOOKUP(A89,diploid!A:I,9,FALSE)</f>
        <v>genome</v>
      </c>
      <c r="K89" t="str">
        <f t="shared" si="3"/>
        <v>1</v>
      </c>
      <c r="L89" t="str">
        <f t="shared" si="4"/>
        <v>1</v>
      </c>
      <c r="M89" t="str">
        <f t="shared" si="5"/>
        <v/>
      </c>
    </row>
    <row r="90" spans="1:13" x14ac:dyDescent="0.35">
      <c r="A90" t="s">
        <v>635</v>
      </c>
      <c r="B90">
        <f>VLOOKUP(A90,diploid!A:B,2,FALSE)</f>
        <v>63.806340280000001</v>
      </c>
      <c r="C90">
        <f>VLOOKUP(A90,triploid!A:B,2,FALSE)</f>
        <v>72.704189850000006</v>
      </c>
      <c r="D90">
        <f>VLOOKUP(A90,diploid!A:C,3,FALSE)</f>
        <v>0.712585739</v>
      </c>
      <c r="E90">
        <f>VLOOKUP(A90,triploid!A:C,3,FALSE)</f>
        <v>0.48999646099999999</v>
      </c>
      <c r="F90">
        <f>VLOOKUP(A90,diploid!A:G,6,FALSE)</f>
        <v>3.1509179999999999E-3</v>
      </c>
      <c r="G90">
        <f>VLOOKUP(A90,triploid!A:G,6,FALSE)</f>
        <v>3.9693646999999999E-2</v>
      </c>
      <c r="H90" t="str">
        <f>VLOOKUP(A90,diploid!A:G,7,FALSE)</f>
        <v>characterized</v>
      </c>
      <c r="I90" t="str">
        <f>VLOOKUP(A90,diploid!A:I,8,FALSE)</f>
        <v>partner of Y14 and mago</v>
      </c>
      <c r="J90" t="str">
        <f>VLOOKUP(A90,diploid!A:I,9,FALSE)</f>
        <v>genome</v>
      </c>
      <c r="K90" t="str">
        <f t="shared" si="3"/>
        <v>1</v>
      </c>
      <c r="L90" t="str">
        <f t="shared" si="4"/>
        <v>1</v>
      </c>
      <c r="M90" t="str">
        <f t="shared" si="5"/>
        <v/>
      </c>
    </row>
    <row r="91" spans="1:13" x14ac:dyDescent="0.35">
      <c r="A91" t="s">
        <v>647</v>
      </c>
      <c r="B91">
        <f>VLOOKUP(A91,diploid!A:B,2,FALSE)</f>
        <v>41.031813790000001</v>
      </c>
      <c r="C91">
        <f>VLOOKUP(A91,triploid!A:B,2,FALSE)</f>
        <v>45.19649613</v>
      </c>
      <c r="D91">
        <f>VLOOKUP(A91,diploid!A:C,3,FALSE)</f>
        <v>0.72296309400000003</v>
      </c>
      <c r="E91">
        <f>VLOOKUP(A91,triploid!A:C,3,FALSE)</f>
        <v>0.69643390199999999</v>
      </c>
      <c r="F91">
        <f>VLOOKUP(A91,diploid!A:G,6,FALSE)</f>
        <v>5.4453440000000004E-3</v>
      </c>
      <c r="G91">
        <f>VLOOKUP(A91,triploid!A:G,6,FALSE)</f>
        <v>3.6066174999999999E-2</v>
      </c>
      <c r="H91" t="str">
        <f>VLOOKUP(A91,diploid!A:G,7,FALSE)</f>
        <v>characterized</v>
      </c>
      <c r="I91" t="str">
        <f>VLOOKUP(A91,diploid!A:I,8,FALSE)</f>
        <v>anaphase-promoting complex subunit 15</v>
      </c>
      <c r="J91" t="str">
        <f>VLOOKUP(A91,diploid!A:I,9,FALSE)</f>
        <v>genome</v>
      </c>
      <c r="K91" t="str">
        <f t="shared" si="3"/>
        <v>1</v>
      </c>
      <c r="L91" t="str">
        <f t="shared" si="4"/>
        <v>1</v>
      </c>
      <c r="M91" t="str">
        <f t="shared" si="5"/>
        <v/>
      </c>
    </row>
    <row r="92" spans="1:13" x14ac:dyDescent="0.35">
      <c r="A92" t="s">
        <v>651</v>
      </c>
      <c r="B92">
        <f>VLOOKUP(A92,diploid!A:B,2,FALSE)</f>
        <v>72.300259060000002</v>
      </c>
      <c r="C92">
        <f>VLOOKUP(A92,triploid!A:B,2,FALSE)</f>
        <v>60.451900960000003</v>
      </c>
      <c r="D92">
        <f>VLOOKUP(A92,diploid!A:C,3,FALSE)</f>
        <v>0.72578664999999998</v>
      </c>
      <c r="E92">
        <f>VLOOKUP(A92,triploid!A:C,3,FALSE)</f>
        <v>0.62648006099999998</v>
      </c>
      <c r="F92">
        <f>VLOOKUP(A92,diploid!A:G,6,FALSE)</f>
        <v>4.1225109999999997E-3</v>
      </c>
      <c r="G92">
        <f>VLOOKUP(A92,triploid!A:G,6,FALSE)</f>
        <v>2.2453999999999999E-4</v>
      </c>
      <c r="H92" t="str">
        <f>VLOOKUP(A92,diploid!A:G,7,FALSE)</f>
        <v>characterized</v>
      </c>
      <c r="I92" t="str">
        <f>VLOOKUP(A92,diploid!A:I,8,FALSE)</f>
        <v>methylmalonyl-CoA epimerase mitochondrial</v>
      </c>
      <c r="J92" t="str">
        <f>VLOOKUP(A92,diploid!A:I,9,FALSE)</f>
        <v>genome</v>
      </c>
      <c r="K92" t="str">
        <f t="shared" si="3"/>
        <v>1</v>
      </c>
      <c r="L92" t="str">
        <f t="shared" si="4"/>
        <v>1</v>
      </c>
      <c r="M92" t="str">
        <f t="shared" si="5"/>
        <v/>
      </c>
    </row>
    <row r="93" spans="1:13" x14ac:dyDescent="0.35">
      <c r="A93" t="s">
        <v>657</v>
      </c>
      <c r="B93">
        <f>VLOOKUP(A93,diploid!A:B,2,FALSE)</f>
        <v>92.379454999999993</v>
      </c>
      <c r="C93">
        <f>VLOOKUP(A93,triploid!A:B,2,FALSE)</f>
        <v>81.709830550000007</v>
      </c>
      <c r="D93">
        <f>VLOOKUP(A93,diploid!A:C,3,FALSE)</f>
        <v>0.736430268</v>
      </c>
      <c r="E93">
        <f>VLOOKUP(A93,triploid!A:C,3,FALSE)</f>
        <v>0.68714218199999999</v>
      </c>
      <c r="F93">
        <f>VLOOKUP(A93,diploid!A:G,6,FALSE)</f>
        <v>2.2415336000000001E-2</v>
      </c>
      <c r="G93">
        <f>VLOOKUP(A93,triploid!A:G,6,FALSE)</f>
        <v>8.9997789999999994E-3</v>
      </c>
      <c r="H93" t="str">
        <f>VLOOKUP(A93,diploid!A:G,7,FALSE)</f>
        <v>characterized</v>
      </c>
      <c r="I93" t="str">
        <f>VLOOKUP(A93,diploid!A:I,8,FALSE)</f>
        <v>dolichyl-diphosphooligosaccharide--protein glycosyltransferase subunit STT3A</v>
      </c>
      <c r="J93" t="str">
        <f>VLOOKUP(A93,diploid!A:I,9,FALSE)</f>
        <v>genome</v>
      </c>
      <c r="K93" t="str">
        <f t="shared" si="3"/>
        <v>1</v>
      </c>
      <c r="L93" t="str">
        <f t="shared" si="4"/>
        <v>1</v>
      </c>
      <c r="M93" t="str">
        <f t="shared" si="5"/>
        <v/>
      </c>
    </row>
    <row r="94" spans="1:13" x14ac:dyDescent="0.35">
      <c r="A94" t="s">
        <v>663</v>
      </c>
      <c r="B94">
        <f>VLOOKUP(A94,diploid!A:B,2,FALSE)</f>
        <v>66.495584800000003</v>
      </c>
      <c r="C94">
        <f>VLOOKUP(A94,triploid!A:B,2,FALSE)</f>
        <v>56.220499920000002</v>
      </c>
      <c r="D94">
        <f>VLOOKUP(A94,diploid!A:C,3,FALSE)</f>
        <v>0.73888103999999999</v>
      </c>
      <c r="E94">
        <f>VLOOKUP(A94,triploid!A:C,3,FALSE)</f>
        <v>0.89910418599999997</v>
      </c>
      <c r="F94">
        <f>VLOOKUP(A94,diploid!A:G,6,FALSE)</f>
        <v>1.6797724999999999E-2</v>
      </c>
      <c r="G94">
        <f>VLOOKUP(A94,triploid!A:G,6,FALSE)</f>
        <v>9.9000000000000001E-6</v>
      </c>
      <c r="H94" t="str">
        <f>VLOOKUP(A94,diploid!A:G,7,FALSE)</f>
        <v>characterized</v>
      </c>
      <c r="I94" t="str">
        <f>VLOOKUP(A94,diploid!A:I,8,FALSE)</f>
        <v>protein disulfide-isomerase A6 isoform X1</v>
      </c>
      <c r="J94" t="str">
        <f>VLOOKUP(A94,diploid!A:I,9,FALSE)</f>
        <v>genome</v>
      </c>
      <c r="K94" t="str">
        <f t="shared" si="3"/>
        <v>1</v>
      </c>
      <c r="L94" t="str">
        <f t="shared" si="4"/>
        <v>1</v>
      </c>
      <c r="M94" t="str">
        <f t="shared" si="5"/>
        <v/>
      </c>
    </row>
    <row r="95" spans="1:13" x14ac:dyDescent="0.35">
      <c r="A95" t="s">
        <v>675</v>
      </c>
      <c r="B95">
        <f>VLOOKUP(A95,diploid!A:B,2,FALSE)</f>
        <v>2365.070424</v>
      </c>
      <c r="C95">
        <f>VLOOKUP(A95,triploid!A:B,2,FALSE)</f>
        <v>2021.710507</v>
      </c>
      <c r="D95">
        <f>VLOOKUP(A95,diploid!A:C,3,FALSE)</f>
        <v>0.75336468000000001</v>
      </c>
      <c r="E95">
        <f>VLOOKUP(A95,triploid!A:C,3,FALSE)</f>
        <v>0.599064084</v>
      </c>
      <c r="F95">
        <f>VLOOKUP(A95,diploid!A:G,6,FALSE)</f>
        <v>1.57E-6</v>
      </c>
      <c r="G95">
        <f>VLOOKUP(A95,triploid!A:G,6,FALSE)</f>
        <v>6.4155199999999999E-4</v>
      </c>
      <c r="H95" t="str">
        <f>VLOOKUP(A95,diploid!A:G,7,FALSE)</f>
        <v>characterized</v>
      </c>
      <c r="I95" t="str">
        <f>VLOOKUP(A95,diploid!A:I,8,FALSE)</f>
        <v>LOW QUALITY PROTEIN: MAP kinase-interacting serine/threonine-protein kinase 1</v>
      </c>
      <c r="J95" t="str">
        <f>VLOOKUP(A95,diploid!A:I,9,FALSE)</f>
        <v>genome</v>
      </c>
      <c r="K95" t="str">
        <f t="shared" si="3"/>
        <v>1</v>
      </c>
      <c r="L95" t="str">
        <f t="shared" si="4"/>
        <v>1</v>
      </c>
      <c r="M95" t="str">
        <f t="shared" si="5"/>
        <v/>
      </c>
    </row>
    <row r="96" spans="1:13" x14ac:dyDescent="0.35">
      <c r="A96" t="s">
        <v>685</v>
      </c>
      <c r="B96">
        <f>VLOOKUP(A96,diploid!A:B,2,FALSE)</f>
        <v>286.03687500000001</v>
      </c>
      <c r="C96">
        <f>VLOOKUP(A96,triploid!A:B,2,FALSE)</f>
        <v>272.95731769999998</v>
      </c>
      <c r="D96">
        <f>VLOOKUP(A96,diploid!A:C,3,FALSE)</f>
        <v>0.76790749800000002</v>
      </c>
      <c r="E96">
        <f>VLOOKUP(A96,triploid!A:C,3,FALSE)</f>
        <v>0.777018706</v>
      </c>
      <c r="F96">
        <f>VLOOKUP(A96,diploid!A:G,6,FALSE)</f>
        <v>4.9536240000000002E-3</v>
      </c>
      <c r="G96">
        <f>VLOOKUP(A96,triploid!A:G,6,FALSE)</f>
        <v>3.7590200000000001E-4</v>
      </c>
      <c r="H96" t="str">
        <f>VLOOKUP(A96,diploid!A:G,7,FALSE)</f>
        <v>characterized</v>
      </c>
      <c r="I96" t="str">
        <f>VLOOKUP(A96,diploid!A:I,8,FALSE)</f>
        <v>DNA topoisomerase I mitochondrial isoform X1</v>
      </c>
      <c r="J96" t="str">
        <f>VLOOKUP(A96,diploid!A:I,9,FALSE)</f>
        <v>genome</v>
      </c>
      <c r="K96" t="str">
        <f t="shared" si="3"/>
        <v>1</v>
      </c>
      <c r="L96" t="str">
        <f t="shared" si="4"/>
        <v>1</v>
      </c>
      <c r="M96" t="str">
        <f t="shared" si="5"/>
        <v/>
      </c>
    </row>
    <row r="97" spans="1:13" x14ac:dyDescent="0.35">
      <c r="A97" t="s">
        <v>699</v>
      </c>
      <c r="B97">
        <f>VLOOKUP(A97,diploid!A:B,2,FALSE)</f>
        <v>13.22627894</v>
      </c>
      <c r="C97">
        <f>VLOOKUP(A97,triploid!A:B,2,FALSE)</f>
        <v>11.02280564</v>
      </c>
      <c r="D97">
        <f>VLOOKUP(A97,diploid!A:C,3,FALSE)</f>
        <v>0.79780411299999998</v>
      </c>
      <c r="E97">
        <f>VLOOKUP(A97,triploid!A:C,3,FALSE)</f>
        <v>0.71589577199999999</v>
      </c>
      <c r="F97">
        <f>VLOOKUP(A97,diploid!A:G,6,FALSE)</f>
        <v>3.3095368E-2</v>
      </c>
      <c r="G97">
        <f>VLOOKUP(A97,triploid!A:G,6,FALSE)</f>
        <v>1.4922642E-2</v>
      </c>
      <c r="H97" t="str">
        <f>VLOOKUP(A97,diploid!A:G,7,FALSE)</f>
        <v>characterized</v>
      </c>
      <c r="I97" t="str">
        <f>VLOOKUP(A97,diploid!A:I,8,FALSE)</f>
        <v>Werner syndrome ATP-dependent helicase homolog</v>
      </c>
      <c r="J97" t="str">
        <f>VLOOKUP(A97,diploid!A:I,9,FALSE)</f>
        <v>genome</v>
      </c>
      <c r="K97" t="str">
        <f t="shared" si="3"/>
        <v>1</v>
      </c>
      <c r="L97" t="str">
        <f t="shared" si="4"/>
        <v>1</v>
      </c>
      <c r="M97" t="str">
        <f t="shared" si="5"/>
        <v/>
      </c>
    </row>
    <row r="98" spans="1:13" x14ac:dyDescent="0.35">
      <c r="A98" t="s">
        <v>721</v>
      </c>
      <c r="B98">
        <f>VLOOKUP(A98,diploid!A:B,2,FALSE)</f>
        <v>289.22207129999998</v>
      </c>
      <c r="C98">
        <f>VLOOKUP(A98,triploid!A:B,2,FALSE)</f>
        <v>223.0104642</v>
      </c>
      <c r="D98">
        <f>VLOOKUP(A98,diploid!A:C,3,FALSE)</f>
        <v>0.86295977400000001</v>
      </c>
      <c r="E98">
        <f>VLOOKUP(A98,triploid!A:C,3,FALSE)</f>
        <v>0.77218605100000004</v>
      </c>
      <c r="F98">
        <f>VLOOKUP(A98,diploid!A:G,6,FALSE)</f>
        <v>9.2490290000000006E-3</v>
      </c>
      <c r="G98">
        <f>VLOOKUP(A98,triploid!A:G,6,FALSE)</f>
        <v>3.0696400000000001E-4</v>
      </c>
      <c r="H98" t="str">
        <f>VLOOKUP(A98,diploid!A:G,7,FALSE)</f>
        <v>characterized</v>
      </c>
      <c r="I98" t="str">
        <f>VLOOKUP(A98,diploid!A:I,8,FALSE)</f>
        <v>ATP-dependent RNA helicase DEAH12 chloroplastic</v>
      </c>
      <c r="J98" t="str">
        <f>VLOOKUP(A98,diploid!A:I,9,FALSE)</f>
        <v>genome</v>
      </c>
      <c r="K98" t="str">
        <f t="shared" si="3"/>
        <v>1</v>
      </c>
      <c r="L98" t="str">
        <f t="shared" si="4"/>
        <v>1</v>
      </c>
      <c r="M98" t="str">
        <f t="shared" si="5"/>
        <v/>
      </c>
    </row>
    <row r="99" spans="1:13" x14ac:dyDescent="0.35">
      <c r="A99" t="s">
        <v>723</v>
      </c>
      <c r="B99">
        <f>VLOOKUP(A99,diploid!A:B,2,FALSE)</f>
        <v>396.97296510000001</v>
      </c>
      <c r="C99">
        <f>VLOOKUP(A99,triploid!A:B,2,FALSE)</f>
        <v>432.74113820000002</v>
      </c>
      <c r="D99">
        <f>VLOOKUP(A99,diploid!A:C,3,FALSE)</f>
        <v>0.86830521500000002</v>
      </c>
      <c r="E99">
        <f>VLOOKUP(A99,triploid!A:C,3,FALSE)</f>
        <v>0.65673142600000001</v>
      </c>
      <c r="F99">
        <f>VLOOKUP(A99,diploid!A:G,6,FALSE)</f>
        <v>3.1199999999999999E-5</v>
      </c>
      <c r="G99">
        <f>VLOOKUP(A99,triploid!A:G,6,FALSE)</f>
        <v>6.3587060000000004E-3</v>
      </c>
      <c r="H99" t="str">
        <f>VLOOKUP(A99,diploid!A:G,7,FALSE)</f>
        <v>characterized</v>
      </c>
      <c r="I99" t="str">
        <f>VLOOKUP(A99,diploid!A:I,8,FALSE)</f>
        <v>cytochrome b-c1 complex subunit 6 mitochondrial</v>
      </c>
      <c r="J99" t="str">
        <f>VLOOKUP(A99,diploid!A:I,9,FALSE)</f>
        <v>genome</v>
      </c>
      <c r="K99" t="str">
        <f t="shared" si="3"/>
        <v>1</v>
      </c>
      <c r="L99" t="str">
        <f t="shared" si="4"/>
        <v>1</v>
      </c>
      <c r="M99" t="str">
        <f t="shared" si="5"/>
        <v/>
      </c>
    </row>
    <row r="100" spans="1:13" x14ac:dyDescent="0.35">
      <c r="A100" t="s">
        <v>731</v>
      </c>
      <c r="B100">
        <f>VLOOKUP(A100,diploid!A:B,2,FALSE)</f>
        <v>363.19916419999998</v>
      </c>
      <c r="C100">
        <f>VLOOKUP(A100,triploid!A:B,2,FALSE)</f>
        <v>329.34329789999998</v>
      </c>
      <c r="D100">
        <f>VLOOKUP(A100,diploid!A:C,3,FALSE)</f>
        <v>0.88957897799999996</v>
      </c>
      <c r="E100">
        <f>VLOOKUP(A100,triploid!A:C,3,FALSE)</f>
        <v>0.92408007800000003</v>
      </c>
      <c r="F100">
        <f>VLOOKUP(A100,diploid!A:G,6,FALSE)</f>
        <v>4.5500000000000001E-5</v>
      </c>
      <c r="G100">
        <f>VLOOKUP(A100,triploid!A:G,6,FALSE)</f>
        <v>2.9299999999999999E-6</v>
      </c>
      <c r="H100" t="str">
        <f>VLOOKUP(A100,diploid!A:G,7,FALSE)</f>
        <v>characterized</v>
      </c>
      <c r="I100" t="str">
        <f>VLOOKUP(A100,diploid!A:I,8,FALSE)</f>
        <v>PRELI domain-containing protein 1 mitochondrial</v>
      </c>
      <c r="J100" t="str">
        <f>VLOOKUP(A100,diploid!A:I,9,FALSE)</f>
        <v>genome</v>
      </c>
      <c r="K100" t="str">
        <f t="shared" si="3"/>
        <v>1</v>
      </c>
      <c r="L100" t="str">
        <f t="shared" si="4"/>
        <v>1</v>
      </c>
      <c r="M100" t="str">
        <f t="shared" si="5"/>
        <v/>
      </c>
    </row>
    <row r="101" spans="1:13" x14ac:dyDescent="0.35">
      <c r="A101" t="s">
        <v>733</v>
      </c>
      <c r="B101">
        <f>VLOOKUP(A101,diploid!A:B,2,FALSE)</f>
        <v>209.4967637</v>
      </c>
      <c r="C101">
        <f>VLOOKUP(A101,triploid!A:B,2,FALSE)</f>
        <v>198.42662390000001</v>
      </c>
      <c r="D101">
        <f>VLOOKUP(A101,diploid!A:C,3,FALSE)</f>
        <v>0.897095529</v>
      </c>
      <c r="E101">
        <f>VLOOKUP(A101,triploid!A:C,3,FALSE)</f>
        <v>0.99604837000000002</v>
      </c>
      <c r="F101">
        <f>VLOOKUP(A101,diploid!A:G,6,FALSE)</f>
        <v>7.6899999999999994E-8</v>
      </c>
      <c r="G101">
        <f>VLOOKUP(A101,triploid!A:G,6,FALSE)</f>
        <v>9.1500000000000005E-6</v>
      </c>
      <c r="H101" t="str">
        <f>VLOOKUP(A101,diploid!A:G,7,FALSE)</f>
        <v>characterized</v>
      </c>
      <c r="I101" t="str">
        <f>VLOOKUP(A101,diploid!A:I,8,FALSE)</f>
        <v>probable splicing factor arginine/serine-rich 5</v>
      </c>
      <c r="J101" t="str">
        <f>VLOOKUP(A101,diploid!A:I,9,FALSE)</f>
        <v>genome</v>
      </c>
      <c r="K101" t="str">
        <f t="shared" si="3"/>
        <v>1</v>
      </c>
      <c r="L101" t="str">
        <f t="shared" si="4"/>
        <v>1</v>
      </c>
      <c r="M101" t="str">
        <f t="shared" si="5"/>
        <v/>
      </c>
    </row>
    <row r="102" spans="1:13" x14ac:dyDescent="0.35">
      <c r="A102" t="s">
        <v>737</v>
      </c>
      <c r="B102">
        <f>VLOOKUP(A102,diploid!A:B,2,FALSE)</f>
        <v>128.59749550000001</v>
      </c>
      <c r="C102">
        <f>VLOOKUP(A102,triploid!A:B,2,FALSE)</f>
        <v>108.9365528</v>
      </c>
      <c r="D102">
        <f>VLOOKUP(A102,diploid!A:C,3,FALSE)</f>
        <v>0.93869120800000005</v>
      </c>
      <c r="E102">
        <f>VLOOKUP(A102,triploid!A:C,3,FALSE)</f>
        <v>0.51583742600000004</v>
      </c>
      <c r="F102">
        <f>VLOOKUP(A102,diploid!A:G,6,FALSE)</f>
        <v>2.99723E-4</v>
      </c>
      <c r="G102">
        <f>VLOOKUP(A102,triploid!A:G,6,FALSE)</f>
        <v>4.8480258999999998E-2</v>
      </c>
      <c r="H102" t="str">
        <f>VLOOKUP(A102,diploid!A:G,7,FALSE)</f>
        <v>characterized</v>
      </c>
      <c r="I102" t="str">
        <f>VLOOKUP(A102,diploid!A:I,8,FALSE)</f>
        <v>myeloid-derived growth factor</v>
      </c>
      <c r="J102" t="str">
        <f>VLOOKUP(A102,diploid!A:I,9,FALSE)</f>
        <v>genome</v>
      </c>
      <c r="K102" t="str">
        <f t="shared" si="3"/>
        <v>1</v>
      </c>
      <c r="L102" t="str">
        <f t="shared" si="4"/>
        <v>1</v>
      </c>
      <c r="M102" t="str">
        <f t="shared" si="5"/>
        <v/>
      </c>
    </row>
    <row r="103" spans="1:13" x14ac:dyDescent="0.35">
      <c r="A103" t="s">
        <v>739</v>
      </c>
      <c r="B103">
        <f>VLOOKUP(A103,diploid!A:B,2,FALSE)</f>
        <v>148.06075269999999</v>
      </c>
      <c r="C103">
        <f>VLOOKUP(A103,triploid!A:B,2,FALSE)</f>
        <v>137.9193751</v>
      </c>
      <c r="D103">
        <f>VLOOKUP(A103,diploid!A:C,3,FALSE)</f>
        <v>0.93961251000000001</v>
      </c>
      <c r="E103">
        <f>VLOOKUP(A103,triploid!A:C,3,FALSE)</f>
        <v>0.65107968100000002</v>
      </c>
      <c r="F103">
        <f>VLOOKUP(A103,diploid!A:G,6,FALSE)</f>
        <v>5.8680500000000003E-4</v>
      </c>
      <c r="G103">
        <f>VLOOKUP(A103,triploid!A:G,6,FALSE)</f>
        <v>9.6443220000000003E-3</v>
      </c>
      <c r="H103" t="str">
        <f>VLOOKUP(A103,diploid!A:G,7,FALSE)</f>
        <v>characterized</v>
      </c>
      <c r="I103" t="str">
        <f>VLOOKUP(A103,diploid!A:I,8,FALSE)</f>
        <v>E3 ubiquitin-protein ligase XIAP</v>
      </c>
      <c r="J103" t="str">
        <f>VLOOKUP(A103,diploid!A:I,9,FALSE)</f>
        <v>genome</v>
      </c>
      <c r="K103" t="str">
        <f t="shared" si="3"/>
        <v>1</v>
      </c>
      <c r="L103" t="str">
        <f t="shared" si="4"/>
        <v>1</v>
      </c>
      <c r="M103" t="str">
        <f t="shared" si="5"/>
        <v/>
      </c>
    </row>
    <row r="104" spans="1:13" x14ac:dyDescent="0.35">
      <c r="A104" t="s">
        <v>743</v>
      </c>
      <c r="B104">
        <f>VLOOKUP(A104,diploid!A:B,2,FALSE)</f>
        <v>197.95071709999999</v>
      </c>
      <c r="C104">
        <f>VLOOKUP(A104,triploid!A:B,2,FALSE)</f>
        <v>163.55073200000001</v>
      </c>
      <c r="D104">
        <f>VLOOKUP(A104,diploid!A:C,3,FALSE)</f>
        <v>0.95043155700000004</v>
      </c>
      <c r="E104">
        <f>VLOOKUP(A104,triploid!A:C,3,FALSE)</f>
        <v>0.801753469</v>
      </c>
      <c r="F104">
        <f>VLOOKUP(A104,diploid!A:G,6,FALSE)</f>
        <v>2.6899999999999999E-7</v>
      </c>
      <c r="G104">
        <f>VLOOKUP(A104,triploid!A:G,6,FALSE)</f>
        <v>2.16851E-4</v>
      </c>
      <c r="H104" t="str">
        <f>VLOOKUP(A104,diploid!A:G,7,FALSE)</f>
        <v>characterized</v>
      </c>
      <c r="I104" t="str">
        <f>VLOOKUP(A104,diploid!A:I,8,FALSE)</f>
        <v>NADH dehydrogenase [ubiquinone] 1 alpha subcomplex subunit 7</v>
      </c>
      <c r="J104" t="str">
        <f>VLOOKUP(A104,diploid!A:I,9,FALSE)</f>
        <v>genome</v>
      </c>
      <c r="K104" t="str">
        <f t="shared" si="3"/>
        <v>1</v>
      </c>
      <c r="L104" t="str">
        <f t="shared" si="4"/>
        <v>1</v>
      </c>
      <c r="M104" t="str">
        <f t="shared" si="5"/>
        <v/>
      </c>
    </row>
    <row r="105" spans="1:13" x14ac:dyDescent="0.35">
      <c r="A105" t="s">
        <v>747</v>
      </c>
      <c r="B105">
        <f>VLOOKUP(A105,diploid!A:B,2,FALSE)</f>
        <v>151.6276957</v>
      </c>
      <c r="C105">
        <f>VLOOKUP(A105,triploid!A:B,2,FALSE)</f>
        <v>159.2079061</v>
      </c>
      <c r="D105">
        <f>VLOOKUP(A105,diploid!A:C,3,FALSE)</f>
        <v>0.95231504899999997</v>
      </c>
      <c r="E105">
        <f>VLOOKUP(A105,triploid!A:C,3,FALSE)</f>
        <v>0.59545651200000005</v>
      </c>
      <c r="F105">
        <f>VLOOKUP(A105,diploid!A:G,6,FALSE)</f>
        <v>1.3776136E-2</v>
      </c>
      <c r="G105">
        <f>VLOOKUP(A105,triploid!A:G,6,FALSE)</f>
        <v>1.1966523999999999E-2</v>
      </c>
      <c r="H105" t="str">
        <f>VLOOKUP(A105,diploid!A:G,7,FALSE)</f>
        <v>characterized</v>
      </c>
      <c r="I105" t="str">
        <f>VLOOKUP(A105,diploid!A:I,8,FALSE)</f>
        <v>selenoprotein K</v>
      </c>
      <c r="J105" t="str">
        <f>VLOOKUP(A105,diploid!A:I,9,FALSE)</f>
        <v>genome</v>
      </c>
      <c r="K105" t="str">
        <f t="shared" si="3"/>
        <v>1</v>
      </c>
      <c r="L105" t="str">
        <f t="shared" si="4"/>
        <v>1</v>
      </c>
      <c r="M105" t="str">
        <f t="shared" si="5"/>
        <v/>
      </c>
    </row>
    <row r="106" spans="1:13" x14ac:dyDescent="0.35">
      <c r="A106" t="s">
        <v>751</v>
      </c>
      <c r="B106">
        <f>VLOOKUP(A106,diploid!A:B,2,FALSE)</f>
        <v>49.432396779999998</v>
      </c>
      <c r="C106">
        <f>VLOOKUP(A106,triploid!A:B,2,FALSE)</f>
        <v>42.999838949999997</v>
      </c>
      <c r="D106">
        <f>VLOOKUP(A106,diploid!A:C,3,FALSE)</f>
        <v>0.95859743200000003</v>
      </c>
      <c r="E106">
        <f>VLOOKUP(A106,triploid!A:C,3,FALSE)</f>
        <v>0.59606089200000001</v>
      </c>
      <c r="F106">
        <f>VLOOKUP(A106,diploid!A:G,6,FALSE)</f>
        <v>4.4100000000000001E-5</v>
      </c>
      <c r="G106">
        <f>VLOOKUP(A106,triploid!A:G,6,FALSE)</f>
        <v>2.1724763000000001E-2</v>
      </c>
      <c r="H106" t="str">
        <f>VLOOKUP(A106,diploid!A:G,7,FALSE)</f>
        <v>characterized</v>
      </c>
      <c r="I106" t="str">
        <f>VLOOKUP(A106,diploid!A:I,8,FALSE)</f>
        <v>elongation of very long chain fatty acids protein 6</v>
      </c>
      <c r="J106" t="str">
        <f>VLOOKUP(A106,diploid!A:I,9,FALSE)</f>
        <v>genome</v>
      </c>
      <c r="K106" t="str">
        <f t="shared" si="3"/>
        <v>1</v>
      </c>
      <c r="L106" t="str">
        <f t="shared" si="4"/>
        <v>1</v>
      </c>
      <c r="M106" t="str">
        <f t="shared" si="5"/>
        <v/>
      </c>
    </row>
    <row r="107" spans="1:13" x14ac:dyDescent="0.35">
      <c r="A107" t="s">
        <v>755</v>
      </c>
      <c r="B107">
        <f>VLOOKUP(A107,diploid!A:B,2,FALSE)</f>
        <v>23.513765169999999</v>
      </c>
      <c r="C107">
        <f>VLOOKUP(A107,triploid!A:B,2,FALSE)</f>
        <v>25.536077679999998</v>
      </c>
      <c r="D107">
        <f>VLOOKUP(A107,diploid!A:C,3,FALSE)</f>
        <v>0.96336440400000001</v>
      </c>
      <c r="E107">
        <f>VLOOKUP(A107,triploid!A:C,3,FALSE)</f>
        <v>0.57124871099999996</v>
      </c>
      <c r="F107">
        <f>VLOOKUP(A107,diploid!A:G,6,FALSE)</f>
        <v>3.23837E-4</v>
      </c>
      <c r="G107">
        <f>VLOOKUP(A107,triploid!A:G,6,FALSE)</f>
        <v>2.4025174999999999E-2</v>
      </c>
      <c r="H107" t="str">
        <f>VLOOKUP(A107,diploid!A:G,7,FALSE)</f>
        <v>characterized</v>
      </c>
      <c r="I107" t="str">
        <f>VLOOKUP(A107,diploid!A:I,8,FALSE)</f>
        <v>methionine aminopeptidase 1D mitochondrial isoform X2</v>
      </c>
      <c r="J107" t="str">
        <f>VLOOKUP(A107,diploid!A:I,9,FALSE)</f>
        <v>genome</v>
      </c>
      <c r="K107" t="str">
        <f t="shared" si="3"/>
        <v>1</v>
      </c>
      <c r="L107" t="str">
        <f t="shared" si="4"/>
        <v>1</v>
      </c>
      <c r="M107" t="str">
        <f t="shared" si="5"/>
        <v/>
      </c>
    </row>
    <row r="108" spans="1:13" x14ac:dyDescent="0.35">
      <c r="A108" t="s">
        <v>760</v>
      </c>
      <c r="B108">
        <f>VLOOKUP(A108,diploid!A:B,2,FALSE)</f>
        <v>20.88151504</v>
      </c>
      <c r="C108">
        <f>VLOOKUP(A108,triploid!A:B,2,FALSE)</f>
        <v>23.010670879999999</v>
      </c>
      <c r="D108">
        <f>VLOOKUP(A108,diploid!A:C,3,FALSE)</f>
        <v>0.96981790099999998</v>
      </c>
      <c r="E108">
        <f>VLOOKUP(A108,triploid!A:C,3,FALSE)</f>
        <v>0.80985137299999999</v>
      </c>
      <c r="F108">
        <f>VLOOKUP(A108,diploid!A:G,6,FALSE)</f>
        <v>1.2859970000000001E-3</v>
      </c>
      <c r="G108">
        <f>VLOOKUP(A108,triploid!A:G,6,FALSE)</f>
        <v>5.7888000000000004E-4</v>
      </c>
      <c r="H108" t="str">
        <f>VLOOKUP(A108,diploid!A:G,7,FALSE)</f>
        <v>characterized</v>
      </c>
      <c r="I108" t="str">
        <f>VLOOKUP(A108,diploid!A:I,8,FALSE)</f>
        <v>phytanoyl-CoA dioxygenase domain-containing protein 1</v>
      </c>
      <c r="J108" t="str">
        <f>VLOOKUP(A108,diploid!A:I,9,FALSE)</f>
        <v>genome</v>
      </c>
      <c r="K108" t="str">
        <f t="shared" si="3"/>
        <v>1</v>
      </c>
      <c r="L108" t="str">
        <f t="shared" si="4"/>
        <v>1</v>
      </c>
      <c r="M108" t="str">
        <f t="shared" si="5"/>
        <v/>
      </c>
    </row>
    <row r="109" spans="1:13" x14ac:dyDescent="0.35">
      <c r="A109" t="s">
        <v>762</v>
      </c>
      <c r="B109">
        <f>VLOOKUP(A109,diploid!A:B,2,FALSE)</f>
        <v>78.436945129999998</v>
      </c>
      <c r="C109">
        <f>VLOOKUP(A109,triploid!A:B,2,FALSE)</f>
        <v>55.589687810000001</v>
      </c>
      <c r="D109">
        <f>VLOOKUP(A109,diploid!A:C,3,FALSE)</f>
        <v>0.97037503899999999</v>
      </c>
      <c r="E109">
        <f>VLOOKUP(A109,triploid!A:C,3,FALSE)</f>
        <v>1.6190567250000001</v>
      </c>
      <c r="F109">
        <f>VLOOKUP(A109,diploid!A:G,6,FALSE)</f>
        <v>8.3470699999999996E-4</v>
      </c>
      <c r="G109">
        <f>VLOOKUP(A109,triploid!A:G,6,FALSE)</f>
        <v>1.3699999999999999E-5</v>
      </c>
      <c r="H109" t="str">
        <f>VLOOKUP(A109,diploid!A:G,7,FALSE)</f>
        <v>characterized</v>
      </c>
      <c r="I109" t="str">
        <f>VLOOKUP(A109,diploid!A:I,8,FALSE)</f>
        <v>carbohydrate sulfotransferase 4-like isoform X2</v>
      </c>
      <c r="J109" t="str">
        <f>VLOOKUP(A109,diploid!A:I,9,FALSE)</f>
        <v>genome</v>
      </c>
      <c r="K109" t="str">
        <f t="shared" si="3"/>
        <v>1</v>
      </c>
      <c r="L109" t="str">
        <f t="shared" si="4"/>
        <v>1</v>
      </c>
      <c r="M109" t="str">
        <f t="shared" si="5"/>
        <v/>
      </c>
    </row>
    <row r="110" spans="1:13" x14ac:dyDescent="0.35">
      <c r="A110" t="s">
        <v>772</v>
      </c>
      <c r="B110">
        <f>VLOOKUP(A110,diploid!A:B,2,FALSE)</f>
        <v>43.162336930000002</v>
      </c>
      <c r="C110">
        <f>VLOOKUP(A110,triploid!A:B,2,FALSE)</f>
        <v>32.214456910000003</v>
      </c>
      <c r="D110">
        <f>VLOOKUP(A110,diploid!A:C,3,FALSE)</f>
        <v>1.067642896</v>
      </c>
      <c r="E110">
        <f>VLOOKUP(A110,triploid!A:C,3,FALSE)</f>
        <v>1.0143098660000001</v>
      </c>
      <c r="F110">
        <f>VLOOKUP(A110,diploid!A:G,6,FALSE)</f>
        <v>4.3901679999999998E-3</v>
      </c>
      <c r="G110">
        <f>VLOOKUP(A110,triploid!A:G,6,FALSE)</f>
        <v>7.08E-5</v>
      </c>
      <c r="H110" t="str">
        <f>VLOOKUP(A110,diploid!A:G,7,FALSE)</f>
        <v>characterized</v>
      </c>
      <c r="I110" t="str">
        <f>VLOOKUP(A110,diploid!A:I,8,FALSE)</f>
        <v>caveolin-1</v>
      </c>
      <c r="J110" t="str">
        <f>VLOOKUP(A110,diploid!A:I,9,FALSE)</f>
        <v>genome</v>
      </c>
      <c r="K110" t="str">
        <f t="shared" si="3"/>
        <v>1</v>
      </c>
      <c r="L110" t="str">
        <f t="shared" si="4"/>
        <v>1</v>
      </c>
      <c r="M110" t="str">
        <f t="shared" si="5"/>
        <v/>
      </c>
    </row>
    <row r="111" spans="1:13" x14ac:dyDescent="0.35">
      <c r="A111" t="s">
        <v>778</v>
      </c>
      <c r="B111">
        <f>VLOOKUP(A111,diploid!A:B,2,FALSE)</f>
        <v>68.412640440000004</v>
      </c>
      <c r="C111">
        <f>VLOOKUP(A111,triploid!A:B,2,FALSE)</f>
        <v>63.11780581</v>
      </c>
      <c r="D111">
        <f>VLOOKUP(A111,diploid!A:C,3,FALSE)</f>
        <v>1.088907498</v>
      </c>
      <c r="E111">
        <f>VLOOKUP(A111,triploid!A:C,3,FALSE)</f>
        <v>0.96384930899999999</v>
      </c>
      <c r="F111">
        <f>VLOOKUP(A111,diploid!A:G,6,FALSE)</f>
        <v>1.8299999999999999E-10</v>
      </c>
      <c r="G111">
        <f>VLOOKUP(A111,triploid!A:G,6,FALSE)</f>
        <v>4.4700000000000004E-6</v>
      </c>
      <c r="H111" t="str">
        <f>VLOOKUP(A111,diploid!A:G,7,FALSE)</f>
        <v>characterized</v>
      </c>
      <c r="I111" t="str">
        <f>VLOOKUP(A111,diploid!A:I,8,FALSE)</f>
        <v>coiled-coil domain-containing protein 12</v>
      </c>
      <c r="J111" t="str">
        <f>VLOOKUP(A111,diploid!A:I,9,FALSE)</f>
        <v>genome</v>
      </c>
      <c r="K111" t="str">
        <f t="shared" si="3"/>
        <v>1</v>
      </c>
      <c r="L111" t="str">
        <f t="shared" si="4"/>
        <v>1</v>
      </c>
      <c r="M111" t="str">
        <f t="shared" si="5"/>
        <v/>
      </c>
    </row>
    <row r="112" spans="1:13" x14ac:dyDescent="0.35">
      <c r="A112" t="s">
        <v>780</v>
      </c>
      <c r="B112">
        <f>VLOOKUP(A112,diploid!A:B,2,FALSE)</f>
        <v>1271.466232</v>
      </c>
      <c r="C112">
        <f>VLOOKUP(A112,triploid!A:B,2,FALSE)</f>
        <v>1346.554472</v>
      </c>
      <c r="D112">
        <f>VLOOKUP(A112,diploid!A:C,3,FALSE)</f>
        <v>1.1138695359999999</v>
      </c>
      <c r="E112">
        <f>VLOOKUP(A112,triploid!A:C,3,FALSE)</f>
        <v>0.95365558399999995</v>
      </c>
      <c r="F112">
        <f>VLOOKUP(A112,diploid!A:G,6,FALSE)</f>
        <v>1.39E-9</v>
      </c>
      <c r="G112">
        <f>VLOOKUP(A112,triploid!A:G,6,FALSE)</f>
        <v>9.6400000000000003E-8</v>
      </c>
      <c r="H112" t="str">
        <f>VLOOKUP(A112,diploid!A:G,7,FALSE)</f>
        <v>characterized</v>
      </c>
      <c r="I112" t="str">
        <f>VLOOKUP(A112,diploid!A:I,8,FALSE)</f>
        <v>tubulin alpha-1A chain</v>
      </c>
      <c r="J112" t="str">
        <f>VLOOKUP(A112,diploid!A:I,9,FALSE)</f>
        <v>genome</v>
      </c>
      <c r="K112" t="str">
        <f t="shared" si="3"/>
        <v>1</v>
      </c>
      <c r="L112" t="str">
        <f t="shared" si="4"/>
        <v>1</v>
      </c>
      <c r="M112" t="str">
        <f t="shared" si="5"/>
        <v/>
      </c>
    </row>
    <row r="113" spans="1:13" x14ac:dyDescent="0.35">
      <c r="A113" t="s">
        <v>784</v>
      </c>
      <c r="B113">
        <f>VLOOKUP(A113,diploid!A:B,2,FALSE)</f>
        <v>43.341066230000003</v>
      </c>
      <c r="C113">
        <f>VLOOKUP(A113,triploid!A:B,2,FALSE)</f>
        <v>36.726313070000003</v>
      </c>
      <c r="D113">
        <f>VLOOKUP(A113,diploid!A:C,3,FALSE)</f>
        <v>1.133106629</v>
      </c>
      <c r="E113">
        <f>VLOOKUP(A113,triploid!A:C,3,FALSE)</f>
        <v>0.60790792800000004</v>
      </c>
      <c r="F113">
        <f>VLOOKUP(A113,diploid!A:G,6,FALSE)</f>
        <v>3.18E-5</v>
      </c>
      <c r="G113">
        <f>VLOOKUP(A113,triploid!A:G,6,FALSE)</f>
        <v>4.1287592999999997E-2</v>
      </c>
      <c r="H113" t="str">
        <f>VLOOKUP(A113,diploid!A:G,7,FALSE)</f>
        <v>characterized</v>
      </c>
      <c r="I113" t="str">
        <f>VLOOKUP(A113,diploid!A:I,8,FALSE)</f>
        <v>marginal zone B- and B1-cell-specific protein</v>
      </c>
      <c r="J113" t="str">
        <f>VLOOKUP(A113,diploid!A:I,9,FALSE)</f>
        <v>genome</v>
      </c>
      <c r="K113" t="str">
        <f t="shared" si="3"/>
        <v>1</v>
      </c>
      <c r="L113" t="str">
        <f t="shared" si="4"/>
        <v>1</v>
      </c>
      <c r="M113" t="str">
        <f t="shared" si="5"/>
        <v/>
      </c>
    </row>
    <row r="114" spans="1:13" x14ac:dyDescent="0.35">
      <c r="A114" t="s">
        <v>789</v>
      </c>
      <c r="B114">
        <f>VLOOKUP(A114,diploid!A:B,2,FALSE)</f>
        <v>21.540374790000001</v>
      </c>
      <c r="C114">
        <f>VLOOKUP(A114,triploid!A:B,2,FALSE)</f>
        <v>34.115895719999997</v>
      </c>
      <c r="D114">
        <f>VLOOKUP(A114,diploid!A:C,3,FALSE)</f>
        <v>1.1653324249999999</v>
      </c>
      <c r="E114">
        <f>VLOOKUP(A114,triploid!A:C,3,FALSE)</f>
        <v>1.2085543759999999</v>
      </c>
      <c r="F114">
        <f>VLOOKUP(A114,diploid!A:G,6,FALSE)</f>
        <v>2.896054E-2</v>
      </c>
      <c r="G114">
        <f>VLOOKUP(A114,triploid!A:G,6,FALSE)</f>
        <v>1.8261887000000001E-2</v>
      </c>
      <c r="H114" t="str">
        <f>VLOOKUP(A114,diploid!A:G,7,FALSE)</f>
        <v>characterized</v>
      </c>
      <c r="I114" t="str">
        <f>VLOOKUP(A114,diploid!A:I,8,FALSE)</f>
        <v>epithelial membrane protein 3</v>
      </c>
      <c r="J114" t="str">
        <f>VLOOKUP(A114,diploid!A:I,9,FALSE)</f>
        <v>genome</v>
      </c>
      <c r="K114" t="str">
        <f t="shared" si="3"/>
        <v>1</v>
      </c>
      <c r="L114" t="str">
        <f t="shared" si="4"/>
        <v>1</v>
      </c>
      <c r="M114" t="str">
        <f t="shared" si="5"/>
        <v/>
      </c>
    </row>
    <row r="115" spans="1:13" x14ac:dyDescent="0.35">
      <c r="A115" t="s">
        <v>795</v>
      </c>
      <c r="B115">
        <f>VLOOKUP(A115,diploid!A:B,2,FALSE)</f>
        <v>166.78471920000001</v>
      </c>
      <c r="C115">
        <f>VLOOKUP(A115,triploid!A:B,2,FALSE)</f>
        <v>146.06380680000001</v>
      </c>
      <c r="D115">
        <f>VLOOKUP(A115,diploid!A:C,3,FALSE)</f>
        <v>1.1997107950000001</v>
      </c>
      <c r="E115">
        <f>VLOOKUP(A115,triploid!A:C,3,FALSE)</f>
        <v>1.1453800510000001</v>
      </c>
      <c r="F115">
        <f>VLOOKUP(A115,diploid!A:G,6,FALSE)</f>
        <v>1.0199999999999999E-13</v>
      </c>
      <c r="G115">
        <f>VLOOKUP(A115,triploid!A:G,6,FALSE)</f>
        <v>1.95E-10</v>
      </c>
      <c r="H115" t="str">
        <f>VLOOKUP(A115,diploid!A:G,7,FALSE)</f>
        <v>characterized</v>
      </c>
      <c r="I115" t="str">
        <f>VLOOKUP(A115,diploid!A:I,8,FALSE)</f>
        <v>serine/arginine-rich splicing factor 4</v>
      </c>
      <c r="J115" t="str">
        <f>VLOOKUP(A115,diploid!A:I,9,FALSE)</f>
        <v>genome</v>
      </c>
      <c r="K115" t="str">
        <f t="shared" si="3"/>
        <v>1</v>
      </c>
      <c r="L115" t="str">
        <f t="shared" si="4"/>
        <v>1</v>
      </c>
      <c r="M115" t="str">
        <f t="shared" si="5"/>
        <v/>
      </c>
    </row>
    <row r="116" spans="1:13" x14ac:dyDescent="0.35">
      <c r="A116" t="s">
        <v>797</v>
      </c>
      <c r="B116">
        <f>VLOOKUP(A116,diploid!A:B,2,FALSE)</f>
        <v>31.1241643</v>
      </c>
      <c r="C116">
        <f>VLOOKUP(A116,triploid!A:B,2,FALSE)</f>
        <v>16.95251257</v>
      </c>
      <c r="D116">
        <f>VLOOKUP(A116,diploid!A:C,3,FALSE)</f>
        <v>1.2014458669999999</v>
      </c>
      <c r="E116">
        <f>VLOOKUP(A116,triploid!A:C,3,FALSE)</f>
        <v>0.93129878399999999</v>
      </c>
      <c r="F116">
        <f>VLOOKUP(A116,diploid!A:G,6,FALSE)</f>
        <v>8.20793E-4</v>
      </c>
      <c r="G116">
        <f>VLOOKUP(A116,triploid!A:G,6,FALSE)</f>
        <v>8.7814720000000002E-3</v>
      </c>
      <c r="H116" t="str">
        <f>VLOOKUP(A116,diploid!A:G,7,FALSE)</f>
        <v>characterized</v>
      </c>
      <c r="I116" t="str">
        <f>VLOOKUP(A116,diploid!A:I,8,FALSE)</f>
        <v>acetylcholine receptor subunit beta-type unc-29-like</v>
      </c>
      <c r="J116" t="str">
        <f>VLOOKUP(A116,diploid!A:I,9,FALSE)</f>
        <v>genome</v>
      </c>
      <c r="K116" t="str">
        <f t="shared" si="3"/>
        <v>1</v>
      </c>
      <c r="L116" t="str">
        <f t="shared" si="4"/>
        <v>1</v>
      </c>
      <c r="M116" t="str">
        <f t="shared" si="5"/>
        <v/>
      </c>
    </row>
    <row r="117" spans="1:13" x14ac:dyDescent="0.35">
      <c r="A117" t="s">
        <v>801</v>
      </c>
      <c r="B117">
        <f>VLOOKUP(A117,diploid!A:B,2,FALSE)</f>
        <v>171.6081375</v>
      </c>
      <c r="C117">
        <f>VLOOKUP(A117,triploid!A:B,2,FALSE)</f>
        <v>208.05712360000001</v>
      </c>
      <c r="D117">
        <f>VLOOKUP(A117,diploid!A:C,3,FALSE)</f>
        <v>1.219571065</v>
      </c>
      <c r="E117">
        <f>VLOOKUP(A117,triploid!A:C,3,FALSE)</f>
        <v>0.99932264999999998</v>
      </c>
      <c r="F117">
        <f>VLOOKUP(A117,diploid!A:G,6,FALSE)</f>
        <v>1.0702369E-2</v>
      </c>
      <c r="G117">
        <f>VLOOKUP(A117,triploid!A:G,6,FALSE)</f>
        <v>2.7531587E-2</v>
      </c>
      <c r="H117" t="str">
        <f>VLOOKUP(A117,diploid!A:G,7,FALSE)</f>
        <v>characterized</v>
      </c>
      <c r="I117" t="str">
        <f>VLOOKUP(A117,diploid!A:I,8,FALSE)</f>
        <v>baculoviral IAP repeat-containing protein 3 isoform X2</v>
      </c>
      <c r="J117" t="str">
        <f>VLOOKUP(A117,diploid!A:I,9,FALSE)</f>
        <v>genome</v>
      </c>
      <c r="K117" t="str">
        <f t="shared" si="3"/>
        <v>1</v>
      </c>
      <c r="L117" t="str">
        <f t="shared" si="4"/>
        <v>1</v>
      </c>
      <c r="M117" t="str">
        <f t="shared" si="5"/>
        <v/>
      </c>
    </row>
    <row r="118" spans="1:13" x14ac:dyDescent="0.35">
      <c r="A118" t="s">
        <v>805</v>
      </c>
      <c r="B118">
        <f>VLOOKUP(A118,diploid!A:B,2,FALSE)</f>
        <v>141.2873744</v>
      </c>
      <c r="C118">
        <f>VLOOKUP(A118,triploid!A:B,2,FALSE)</f>
        <v>141.2973064</v>
      </c>
      <c r="D118">
        <f>VLOOKUP(A118,diploid!A:C,3,FALSE)</f>
        <v>1.225748855</v>
      </c>
      <c r="E118">
        <f>VLOOKUP(A118,triploid!A:C,3,FALSE)</f>
        <v>0.88366887800000005</v>
      </c>
      <c r="F118">
        <f>VLOOKUP(A118,diploid!A:G,6,FALSE)</f>
        <v>3.18E-8</v>
      </c>
      <c r="G118">
        <f>VLOOKUP(A118,triploid!A:G,6,FALSE)</f>
        <v>7.08E-5</v>
      </c>
      <c r="H118" t="str">
        <f>VLOOKUP(A118,diploid!A:G,7,FALSE)</f>
        <v>characterized</v>
      </c>
      <c r="I118" t="str">
        <f>VLOOKUP(A118,diploid!A:I,8,FALSE)</f>
        <v>protein disulfide-isomerase A4 isoform X2</v>
      </c>
      <c r="J118" t="str">
        <f>VLOOKUP(A118,diploid!A:I,9,FALSE)</f>
        <v>genome</v>
      </c>
      <c r="K118" t="str">
        <f t="shared" si="3"/>
        <v>1</v>
      </c>
      <c r="L118" t="str">
        <f t="shared" si="4"/>
        <v>1</v>
      </c>
      <c r="M118" t="str">
        <f t="shared" si="5"/>
        <v/>
      </c>
    </row>
    <row r="119" spans="1:13" x14ac:dyDescent="0.35">
      <c r="A119" t="s">
        <v>811</v>
      </c>
      <c r="B119">
        <f>VLOOKUP(A119,diploid!A:B,2,FALSE)</f>
        <v>30.992150559999999</v>
      </c>
      <c r="C119">
        <f>VLOOKUP(A119,triploid!A:B,2,FALSE)</f>
        <v>31.575936909999999</v>
      </c>
      <c r="D119">
        <f>VLOOKUP(A119,diploid!A:C,3,FALSE)</f>
        <v>1.2362552790000001</v>
      </c>
      <c r="E119">
        <f>VLOOKUP(A119,triploid!A:C,3,FALSE)</f>
        <v>1.502600588</v>
      </c>
      <c r="F119">
        <f>VLOOKUP(A119,diploid!A:G,6,FALSE)</f>
        <v>4.7575480000000003E-2</v>
      </c>
      <c r="G119">
        <f>VLOOKUP(A119,triploid!A:G,6,FALSE)</f>
        <v>8.9103410000000004E-3</v>
      </c>
      <c r="H119" t="str">
        <f>VLOOKUP(A119,diploid!A:G,7,FALSE)</f>
        <v>characterized</v>
      </c>
      <c r="I119" t="str">
        <f>VLOOKUP(A119,diploid!A:I,8,FALSE)</f>
        <v>basic salivary proline-rich protein 4</v>
      </c>
      <c r="J119" t="str">
        <f>VLOOKUP(A119,diploid!A:I,9,FALSE)</f>
        <v>genome</v>
      </c>
      <c r="K119" t="str">
        <f t="shared" si="3"/>
        <v>1</v>
      </c>
      <c r="L119" t="str">
        <f t="shared" si="4"/>
        <v>1</v>
      </c>
      <c r="M119" t="str">
        <f t="shared" si="5"/>
        <v/>
      </c>
    </row>
    <row r="120" spans="1:13" x14ac:dyDescent="0.35">
      <c r="A120" t="s">
        <v>813</v>
      </c>
      <c r="B120">
        <f>VLOOKUP(A120,diploid!A:B,2,FALSE)</f>
        <v>103.1891815</v>
      </c>
      <c r="C120">
        <f>VLOOKUP(A120,triploid!A:B,2,FALSE)</f>
        <v>81.755518359999996</v>
      </c>
      <c r="D120">
        <f>VLOOKUP(A120,diploid!A:C,3,FALSE)</f>
        <v>1.238694929</v>
      </c>
      <c r="E120">
        <f>VLOOKUP(A120,triploid!A:C,3,FALSE)</f>
        <v>0.68067092900000004</v>
      </c>
      <c r="F120">
        <f>VLOOKUP(A120,diploid!A:G,6,FALSE)</f>
        <v>1.4600000000000001E-13</v>
      </c>
      <c r="G120">
        <f>VLOOKUP(A120,triploid!A:G,6,FALSE)</f>
        <v>1.7E-5</v>
      </c>
      <c r="H120" t="str">
        <f>VLOOKUP(A120,diploid!A:G,7,FALSE)</f>
        <v>characterized</v>
      </c>
      <c r="I120" t="str">
        <f>VLOOKUP(A120,diploid!A:I,8,FALSE)</f>
        <v>protein canopy homolog 3</v>
      </c>
      <c r="J120" t="str">
        <f>VLOOKUP(A120,diploid!A:I,9,FALSE)</f>
        <v>genome</v>
      </c>
      <c r="K120" t="str">
        <f t="shared" si="3"/>
        <v>1</v>
      </c>
      <c r="L120" t="str">
        <f t="shared" si="4"/>
        <v>1</v>
      </c>
      <c r="M120" t="str">
        <f t="shared" si="5"/>
        <v/>
      </c>
    </row>
    <row r="121" spans="1:13" x14ac:dyDescent="0.35">
      <c r="A121" t="s">
        <v>825</v>
      </c>
      <c r="B121">
        <f>VLOOKUP(A121,diploid!A:B,2,FALSE)</f>
        <v>75.880424009999999</v>
      </c>
      <c r="C121">
        <f>VLOOKUP(A121,triploid!A:B,2,FALSE)</f>
        <v>64.257871620000003</v>
      </c>
      <c r="D121">
        <f>VLOOKUP(A121,diploid!A:C,3,FALSE)</f>
        <v>1.3218973759999999</v>
      </c>
      <c r="E121">
        <f>VLOOKUP(A121,triploid!A:C,3,FALSE)</f>
        <v>1.031212137</v>
      </c>
      <c r="F121">
        <f>VLOOKUP(A121,diploid!A:G,6,FALSE)</f>
        <v>5.4400000000000002E-12</v>
      </c>
      <c r="G121">
        <f>VLOOKUP(A121,triploid!A:G,6,FALSE)</f>
        <v>1.9999999999999999E-6</v>
      </c>
      <c r="H121" t="str">
        <f>VLOOKUP(A121,diploid!A:G,7,FALSE)</f>
        <v>characterized</v>
      </c>
      <c r="I121" t="str">
        <f>VLOOKUP(A121,diploid!A:I,8,FALSE)</f>
        <v>cysteine-rich with EGF-like domain protein 2-B isoform X2</v>
      </c>
      <c r="J121" t="str">
        <f>VLOOKUP(A121,diploid!A:I,9,FALSE)</f>
        <v>genome</v>
      </c>
      <c r="K121" t="str">
        <f t="shared" si="3"/>
        <v>1</v>
      </c>
      <c r="L121" t="str">
        <f t="shared" si="4"/>
        <v>1</v>
      </c>
      <c r="M121" t="str">
        <f t="shared" si="5"/>
        <v/>
      </c>
    </row>
    <row r="122" spans="1:13" x14ac:dyDescent="0.35">
      <c r="A122" t="s">
        <v>827</v>
      </c>
      <c r="B122">
        <f>VLOOKUP(A122,diploid!A:B,2,FALSE)</f>
        <v>185.92400570000001</v>
      </c>
      <c r="C122">
        <f>VLOOKUP(A122,triploid!A:B,2,FALSE)</f>
        <v>159.0675923</v>
      </c>
      <c r="D122">
        <f>VLOOKUP(A122,diploid!A:C,3,FALSE)</f>
        <v>1.3500373299999999</v>
      </c>
      <c r="E122">
        <f>VLOOKUP(A122,triploid!A:C,3,FALSE)</f>
        <v>1.248478508</v>
      </c>
      <c r="F122">
        <f>VLOOKUP(A122,diploid!A:G,6,FALSE)</f>
        <v>5.2099999999999997E-7</v>
      </c>
      <c r="G122">
        <f>VLOOKUP(A122,triploid!A:G,6,FALSE)</f>
        <v>1.75856E-4</v>
      </c>
      <c r="H122" t="str">
        <f>VLOOKUP(A122,diploid!A:G,7,FALSE)</f>
        <v>characterized</v>
      </c>
      <c r="I122" t="str">
        <f>VLOOKUP(A122,diploid!A:I,8,FALSE)</f>
        <v>frizzled-10</v>
      </c>
      <c r="J122" t="str">
        <f>VLOOKUP(A122,diploid!A:I,9,FALSE)</f>
        <v>genome</v>
      </c>
      <c r="K122" t="str">
        <f t="shared" si="3"/>
        <v>1</v>
      </c>
      <c r="L122" t="str">
        <f t="shared" si="4"/>
        <v>1</v>
      </c>
      <c r="M122" t="str">
        <f t="shared" si="5"/>
        <v/>
      </c>
    </row>
    <row r="123" spans="1:13" x14ac:dyDescent="0.35">
      <c r="A123" t="s">
        <v>829</v>
      </c>
      <c r="B123">
        <f>VLOOKUP(A123,diploid!A:B,2,FALSE)</f>
        <v>818.61857859999998</v>
      </c>
      <c r="C123">
        <f>VLOOKUP(A123,triploid!A:B,2,FALSE)</f>
        <v>642.58924990000003</v>
      </c>
      <c r="D123">
        <f>VLOOKUP(A123,diploid!A:C,3,FALSE)</f>
        <v>1.3567623959999999</v>
      </c>
      <c r="E123">
        <f>VLOOKUP(A123,triploid!A:C,3,FALSE)</f>
        <v>0.964602073</v>
      </c>
      <c r="F123">
        <f>VLOOKUP(A123,diploid!A:G,6,FALSE)</f>
        <v>6.1799999999999998E-9</v>
      </c>
      <c r="G123">
        <f>VLOOKUP(A123,triploid!A:G,6,FALSE)</f>
        <v>2.5700000000000001E-5</v>
      </c>
      <c r="H123" t="str">
        <f>VLOOKUP(A123,diploid!A:G,7,FALSE)</f>
        <v>characterized</v>
      </c>
      <c r="I123" t="str">
        <f>VLOOKUP(A123,diploid!A:I,8,FALSE)</f>
        <v>78 kDa glucose-regulated protein precursor</v>
      </c>
      <c r="J123" t="str">
        <f>VLOOKUP(A123,diploid!A:I,9,FALSE)</f>
        <v>genome</v>
      </c>
      <c r="K123" t="str">
        <f t="shared" si="3"/>
        <v>1</v>
      </c>
      <c r="L123" t="str">
        <f t="shared" si="4"/>
        <v>1</v>
      </c>
      <c r="M123" t="str">
        <f t="shared" si="5"/>
        <v/>
      </c>
    </row>
    <row r="124" spans="1:13" x14ac:dyDescent="0.35">
      <c r="A124" t="s">
        <v>836</v>
      </c>
      <c r="B124">
        <f>VLOOKUP(A124,diploid!A:B,2,FALSE)</f>
        <v>181.9996706</v>
      </c>
      <c r="C124">
        <f>VLOOKUP(A124,triploid!A:B,2,FALSE)</f>
        <v>181.36172089999999</v>
      </c>
      <c r="D124">
        <f>VLOOKUP(A124,diploid!A:C,3,FALSE)</f>
        <v>1.4941131400000001</v>
      </c>
      <c r="E124">
        <f>VLOOKUP(A124,triploid!A:C,3,FALSE)</f>
        <v>0.88013329500000004</v>
      </c>
      <c r="F124">
        <f>VLOOKUP(A124,diploid!A:G,6,FALSE)</f>
        <v>9.2999999999999993E-16</v>
      </c>
      <c r="G124">
        <f>VLOOKUP(A124,triploid!A:G,6,FALSE)</f>
        <v>3.8899999999999996E-9</v>
      </c>
      <c r="H124" t="str">
        <f>VLOOKUP(A124,diploid!A:G,7,FALSE)</f>
        <v>characterized</v>
      </c>
      <c r="I124" t="str">
        <f>VLOOKUP(A124,diploid!A:I,8,FALSE)</f>
        <v>peptidyl-prolyl cis-trans isomerase B</v>
      </c>
      <c r="J124" t="str">
        <f>VLOOKUP(A124,diploid!A:I,9,FALSE)</f>
        <v>genome</v>
      </c>
      <c r="K124" t="str">
        <f t="shared" si="3"/>
        <v>1</v>
      </c>
      <c r="L124" t="str">
        <f t="shared" si="4"/>
        <v>1</v>
      </c>
      <c r="M124" t="str">
        <f t="shared" si="5"/>
        <v/>
      </c>
    </row>
    <row r="125" spans="1:13" x14ac:dyDescent="0.35">
      <c r="A125" t="s">
        <v>842</v>
      </c>
      <c r="B125">
        <f>VLOOKUP(A125,diploid!A:B,2,FALSE)</f>
        <v>371.64568009999999</v>
      </c>
      <c r="C125">
        <f>VLOOKUP(A125,triploid!A:B,2,FALSE)</f>
        <v>281.33167700000001</v>
      </c>
      <c r="D125">
        <f>VLOOKUP(A125,diploid!A:C,3,FALSE)</f>
        <v>1.5401342840000001</v>
      </c>
      <c r="E125">
        <f>VLOOKUP(A125,triploid!A:C,3,FALSE)</f>
        <v>1.2369454090000001</v>
      </c>
      <c r="F125">
        <f>VLOOKUP(A125,diploid!A:G,6,FALSE)</f>
        <v>7.5900000000000005E-9</v>
      </c>
      <c r="G125">
        <f>VLOOKUP(A125,triploid!A:G,6,FALSE)</f>
        <v>6.6896800000000004E-4</v>
      </c>
      <c r="H125" t="str">
        <f>VLOOKUP(A125,diploid!A:G,7,FALSE)</f>
        <v>characterized</v>
      </c>
      <c r="I125" t="str">
        <f>VLOOKUP(A125,diploid!A:I,8,FALSE)</f>
        <v>inactive rhomboid protein 2 isoform X2</v>
      </c>
      <c r="J125" t="str">
        <f>VLOOKUP(A125,diploid!A:I,9,FALSE)</f>
        <v>genome</v>
      </c>
      <c r="K125" t="str">
        <f t="shared" si="3"/>
        <v>1</v>
      </c>
      <c r="L125" t="str">
        <f t="shared" si="4"/>
        <v>1</v>
      </c>
      <c r="M125" t="str">
        <f t="shared" si="5"/>
        <v/>
      </c>
    </row>
    <row r="126" spans="1:13" x14ac:dyDescent="0.35">
      <c r="A126" t="s">
        <v>848</v>
      </c>
      <c r="B126">
        <f>VLOOKUP(A126,diploid!A:B,2,FALSE)</f>
        <v>77.668881720000002</v>
      </c>
      <c r="C126">
        <f>VLOOKUP(A126,triploid!A:B,2,FALSE)</f>
        <v>134.5129709</v>
      </c>
      <c r="D126">
        <f>VLOOKUP(A126,diploid!A:C,3,FALSE)</f>
        <v>1.700472416</v>
      </c>
      <c r="E126">
        <f>VLOOKUP(A126,triploid!A:C,3,FALSE)</f>
        <v>2.0075643059999999</v>
      </c>
      <c r="F126">
        <f>VLOOKUP(A126,diploid!A:G,6,FALSE)</f>
        <v>9.9735980000000002E-3</v>
      </c>
      <c r="G126">
        <f>VLOOKUP(A126,triploid!A:G,6,FALSE)</f>
        <v>6.9609240000000003E-3</v>
      </c>
      <c r="H126" t="str">
        <f>VLOOKUP(A126,diploid!A:G,7,FALSE)</f>
        <v>characterized</v>
      </c>
      <c r="I126" t="str">
        <f>VLOOKUP(A126,diploid!A:I,8,FALSE)</f>
        <v>complement C1q tumor necrosis factor-related protein 7</v>
      </c>
      <c r="J126" t="str">
        <f>VLOOKUP(A126,diploid!A:I,9,FALSE)</f>
        <v>genome</v>
      </c>
      <c r="K126" t="str">
        <f t="shared" si="3"/>
        <v>1</v>
      </c>
      <c r="L126" t="str">
        <f t="shared" si="4"/>
        <v>1</v>
      </c>
      <c r="M126" t="str">
        <f t="shared" si="5"/>
        <v/>
      </c>
    </row>
    <row r="127" spans="1:13" x14ac:dyDescent="0.35">
      <c r="A127" t="s">
        <v>850</v>
      </c>
      <c r="B127">
        <f>VLOOKUP(A127,diploid!A:B,2,FALSE)</f>
        <v>1491.0906970000001</v>
      </c>
      <c r="C127">
        <f>VLOOKUP(A127,triploid!A:B,2,FALSE)</f>
        <v>1357.9933820000001</v>
      </c>
      <c r="D127">
        <f>VLOOKUP(A127,diploid!A:C,3,FALSE)</f>
        <v>1.755012566</v>
      </c>
      <c r="E127">
        <f>VLOOKUP(A127,triploid!A:C,3,FALSE)</f>
        <v>1.4117896059999999</v>
      </c>
      <c r="F127">
        <f>VLOOKUP(A127,diploid!A:G,6,FALSE)</f>
        <v>7.9899999999999999E-18</v>
      </c>
      <c r="G127">
        <f>VLOOKUP(A127,triploid!A:G,6,FALSE)</f>
        <v>3.8900000000000001E-13</v>
      </c>
      <c r="H127" t="str">
        <f>VLOOKUP(A127,diploid!A:G,7,FALSE)</f>
        <v>characterized</v>
      </c>
      <c r="I127" t="str">
        <f>VLOOKUP(A127,diploid!A:I,8,FALSE)</f>
        <v>NA</v>
      </c>
      <c r="J127" t="str">
        <f>VLOOKUP(A127,diploid!A:I,9,FALSE)</f>
        <v>NA</v>
      </c>
      <c r="K127" t="str">
        <f t="shared" si="3"/>
        <v>1</v>
      </c>
      <c r="L127" t="str">
        <f t="shared" si="4"/>
        <v>1</v>
      </c>
      <c r="M127" t="str">
        <f t="shared" si="5"/>
        <v/>
      </c>
    </row>
    <row r="128" spans="1:13" x14ac:dyDescent="0.35">
      <c r="A128" t="s">
        <v>853</v>
      </c>
      <c r="B128">
        <f>VLOOKUP(A128,diploid!A:B,2,FALSE)</f>
        <v>20.98548624</v>
      </c>
      <c r="C128">
        <f>VLOOKUP(A128,triploid!A:B,2,FALSE)</f>
        <v>9.8247146969999992</v>
      </c>
      <c r="D128">
        <f>VLOOKUP(A128,diploid!A:C,3,FALSE)</f>
        <v>1.8146918839999999</v>
      </c>
      <c r="E128">
        <f>VLOOKUP(A128,triploid!A:C,3,FALSE)</f>
        <v>1.0821381619999999</v>
      </c>
      <c r="F128">
        <f>VLOOKUP(A128,diploid!A:G,6,FALSE)</f>
        <v>2.2898850000000002E-3</v>
      </c>
      <c r="G128">
        <f>VLOOKUP(A128,triploid!A:G,6,FALSE)</f>
        <v>4.4265143999999999E-2</v>
      </c>
      <c r="H128" t="str">
        <f>VLOOKUP(A128,diploid!A:G,7,FALSE)</f>
        <v>characterized</v>
      </c>
      <c r="I128" t="str">
        <f>VLOOKUP(A128,diploid!A:I,8,FALSE)</f>
        <v>laccase-2</v>
      </c>
      <c r="J128" t="str">
        <f>VLOOKUP(A128,diploid!A:I,9,FALSE)</f>
        <v>genome</v>
      </c>
      <c r="K128" t="str">
        <f t="shared" si="3"/>
        <v>1</v>
      </c>
      <c r="L128" t="str">
        <f t="shared" si="4"/>
        <v>1</v>
      </c>
      <c r="M128" t="str">
        <f t="shared" si="5"/>
        <v/>
      </c>
    </row>
    <row r="129" spans="1:13" x14ac:dyDescent="0.35">
      <c r="A129" t="s">
        <v>866</v>
      </c>
      <c r="B129">
        <f>VLOOKUP(A129,diploid!A:B,2,FALSE)</f>
        <v>56.429619840000001</v>
      </c>
      <c r="C129">
        <f>VLOOKUP(A129,triploid!A:B,2,FALSE)</f>
        <v>54.467621940000001</v>
      </c>
      <c r="D129">
        <f>VLOOKUP(A129,diploid!A:C,3,FALSE)</f>
        <v>2.3275371169999999</v>
      </c>
      <c r="E129">
        <f>VLOOKUP(A129,triploid!A:C,3,FALSE)</f>
        <v>2.1372622880000001</v>
      </c>
      <c r="F129">
        <f>VLOOKUP(A129,diploid!A:G,6,FALSE)</f>
        <v>3.0599999999999999E-16</v>
      </c>
      <c r="G129">
        <f>VLOOKUP(A129,triploid!A:G,6,FALSE)</f>
        <v>5.9899999999999999E-21</v>
      </c>
      <c r="H129" t="str">
        <f>VLOOKUP(A129,diploid!A:G,7,FALSE)</f>
        <v>characterized</v>
      </c>
      <c r="I129" t="str">
        <f>VLOOKUP(A129,diploid!A:I,8,FALSE)</f>
        <v>serine/arginine-rich splicing factor 1-like</v>
      </c>
      <c r="J129" t="str">
        <f>VLOOKUP(A129,diploid!A:I,9,FALSE)</f>
        <v>genome</v>
      </c>
      <c r="K129" t="str">
        <f t="shared" si="3"/>
        <v>1</v>
      </c>
      <c r="L129" t="str">
        <f t="shared" si="4"/>
        <v>1</v>
      </c>
      <c r="M129" t="str">
        <f t="shared" si="5"/>
        <v/>
      </c>
    </row>
    <row r="130" spans="1:13" x14ac:dyDescent="0.35">
      <c r="A130" t="s">
        <v>868</v>
      </c>
      <c r="B130">
        <f>VLOOKUP(A130,diploid!A:B,2,FALSE)</f>
        <v>150.43418650000001</v>
      </c>
      <c r="C130">
        <f>VLOOKUP(A130,triploid!A:B,2,FALSE)</f>
        <v>170.74435769999999</v>
      </c>
      <c r="D130">
        <f>VLOOKUP(A130,diploid!A:C,3,FALSE)</f>
        <v>2.8165468699999998</v>
      </c>
      <c r="E130">
        <f>VLOOKUP(A130,triploid!A:C,3,FALSE)</f>
        <v>3.083198603</v>
      </c>
      <c r="F130">
        <f>VLOOKUP(A130,diploid!A:G,6,FALSE)</f>
        <v>5.5799999999999999E-7</v>
      </c>
      <c r="G130">
        <f>VLOOKUP(A130,triploid!A:G,6,FALSE)</f>
        <v>3.3100000000000001E-6</v>
      </c>
      <c r="H130" t="str">
        <f>VLOOKUP(A130,diploid!A:G,7,FALSE)</f>
        <v>characterized</v>
      </c>
      <c r="I130" t="str">
        <f>VLOOKUP(A130,diploid!A:I,8,FALSE)</f>
        <v>baculoviral IAP repeat-containing protein 2-like</v>
      </c>
      <c r="J130" t="str">
        <f>VLOOKUP(A130,diploid!A:I,9,FALSE)</f>
        <v>genome</v>
      </c>
      <c r="K130" t="str">
        <f t="shared" si="3"/>
        <v>1</v>
      </c>
      <c r="L130" t="str">
        <f t="shared" si="4"/>
        <v>1</v>
      </c>
      <c r="M130" t="str">
        <f t="shared" si="5"/>
        <v/>
      </c>
    </row>
    <row r="131" spans="1:13" x14ac:dyDescent="0.35">
      <c r="A131" t="s">
        <v>870</v>
      </c>
      <c r="B131">
        <f>VLOOKUP(A131,diploid!A:B,2,FALSE)</f>
        <v>46.415943030000001</v>
      </c>
      <c r="C131">
        <f>VLOOKUP(A131,triploid!A:B,2,FALSE)</f>
        <v>31.617031010000002</v>
      </c>
      <c r="D131">
        <f>VLOOKUP(A131,diploid!A:C,3,FALSE)</f>
        <v>3.205891271</v>
      </c>
      <c r="E131">
        <f>VLOOKUP(A131,triploid!A:C,3,FALSE)</f>
        <v>1.7084635909999999</v>
      </c>
      <c r="F131">
        <f>VLOOKUP(A131,diploid!A:G,6,FALSE)</f>
        <v>5.4400000000000002E-12</v>
      </c>
      <c r="G131">
        <f>VLOOKUP(A131,triploid!A:G,6,FALSE)</f>
        <v>3.55681E-4</v>
      </c>
      <c r="H131" t="str">
        <f>VLOOKUP(A131,diploid!A:G,7,FALSE)</f>
        <v>characterized</v>
      </c>
      <c r="I131" t="str">
        <f>VLOOKUP(A131,diploid!A:I,8,FALSE)</f>
        <v>alpha-12-mannosyltransferase ALG9</v>
      </c>
      <c r="J131" t="str">
        <f>VLOOKUP(A131,diploid!A:I,9,FALSE)</f>
        <v>genome</v>
      </c>
      <c r="K131" t="str">
        <f t="shared" ref="K131:K179" si="6">IF(D131&lt;0,"-1","1")</f>
        <v>1</v>
      </c>
      <c r="L131" t="str">
        <f t="shared" ref="L131:L179" si="7">IF(E131&lt;0,"-1","1")</f>
        <v>1</v>
      </c>
      <c r="M131" t="str">
        <f t="shared" ref="M131:M179" si="8">IF(K131+L131=0,"1","")</f>
        <v/>
      </c>
    </row>
    <row r="132" spans="1:13" x14ac:dyDescent="0.35">
      <c r="A132" t="s">
        <v>872</v>
      </c>
      <c r="B132">
        <f>VLOOKUP(A132,diploid!A:B,2,FALSE)</f>
        <v>2224.3617129999998</v>
      </c>
      <c r="C132">
        <f>VLOOKUP(A132,triploid!A:B,2,FALSE)</f>
        <v>625.70481870000003</v>
      </c>
      <c r="D132">
        <f>VLOOKUP(A132,diploid!A:C,3,FALSE)</f>
        <v>5.1358280819999997</v>
      </c>
      <c r="E132">
        <f>VLOOKUP(A132,triploid!A:C,3,FALSE)</f>
        <v>3.3750025020000001</v>
      </c>
      <c r="F132">
        <f>VLOOKUP(A132,diploid!A:G,6,FALSE)</f>
        <v>2.5499999999999998E-12</v>
      </c>
      <c r="G132">
        <f>VLOOKUP(A132,triploid!A:G,6,FALSE)</f>
        <v>6.9500000000000002E-9</v>
      </c>
      <c r="H132" t="str">
        <f>VLOOKUP(A132,diploid!A:G,7,FALSE)</f>
        <v>characterized</v>
      </c>
      <c r="I132" t="str">
        <f>VLOOKUP(A132,diploid!A:I,8,FALSE)</f>
        <v>BAG family molecular chaperone regulator 3</v>
      </c>
      <c r="J132" t="str">
        <f>VLOOKUP(A132,diploid!A:I,9,FALSE)</f>
        <v>genome</v>
      </c>
      <c r="K132" t="str">
        <f t="shared" si="6"/>
        <v>1</v>
      </c>
      <c r="L132" t="str">
        <f t="shared" si="7"/>
        <v>1</v>
      </c>
      <c r="M132" t="str">
        <f t="shared" si="8"/>
        <v/>
      </c>
    </row>
    <row r="133" spans="1:13" x14ac:dyDescent="0.35">
      <c r="A133" t="s">
        <v>874</v>
      </c>
      <c r="B133">
        <f>VLOOKUP(A133,diploid!A:B,2,FALSE)</f>
        <v>85.039473479999998</v>
      </c>
      <c r="C133">
        <f>VLOOKUP(A133,triploid!A:B,2,FALSE)</f>
        <v>82.871566200000004</v>
      </c>
      <c r="D133">
        <f>VLOOKUP(A133,diploid!A:C,3,FALSE)</f>
        <v>5.3647597449999997</v>
      </c>
      <c r="E133">
        <f>VLOOKUP(A133,triploid!A:C,3,FALSE)</f>
        <v>3.3830565610000001</v>
      </c>
      <c r="F133">
        <f>VLOOKUP(A133,diploid!A:G,6,FALSE)</f>
        <v>2.4900000000000002E-10</v>
      </c>
      <c r="G133">
        <f>VLOOKUP(A133,triploid!A:G,6,FALSE)</f>
        <v>2.9199999999999998E-9</v>
      </c>
      <c r="H133" t="str">
        <f>VLOOKUP(A133,diploid!A:G,7,FALSE)</f>
        <v>characterized</v>
      </c>
      <c r="I133" t="str">
        <f>VLOOKUP(A133,diploid!A:I,8,FALSE)</f>
        <v>heat shock protein 27</v>
      </c>
      <c r="J133" t="str">
        <f>VLOOKUP(A133,diploid!A:I,9,FALSE)</f>
        <v>genome</v>
      </c>
      <c r="K133" t="str">
        <f t="shared" si="6"/>
        <v>1</v>
      </c>
      <c r="L133" t="str">
        <f t="shared" si="7"/>
        <v>1</v>
      </c>
      <c r="M133" t="str">
        <f t="shared" si="8"/>
        <v/>
      </c>
    </row>
    <row r="134" spans="1:13" x14ac:dyDescent="0.35">
      <c r="A134" t="s">
        <v>876</v>
      </c>
      <c r="B134">
        <f>VLOOKUP(A134,diploid!A:B,2,FALSE)</f>
        <v>613.26762499999995</v>
      </c>
      <c r="C134">
        <f>VLOOKUP(A134,triploid!A:B,2,FALSE)</f>
        <v>589.07016910000004</v>
      </c>
      <c r="D134">
        <f>VLOOKUP(A134,diploid!A:C,3,FALSE)</f>
        <v>5.7699442799999998</v>
      </c>
      <c r="E134">
        <f>VLOOKUP(A134,triploid!A:C,3,FALSE)</f>
        <v>5.6856514010000003</v>
      </c>
      <c r="F134">
        <f>VLOOKUP(A134,diploid!A:G,6,FALSE)</f>
        <v>9.1599999999999996E-20</v>
      </c>
      <c r="G134">
        <f>VLOOKUP(A134,triploid!A:G,6,FALSE)</f>
        <v>3.41E-22</v>
      </c>
      <c r="H134" t="str">
        <f>VLOOKUP(A134,diploid!A:G,7,FALSE)</f>
        <v>characterized</v>
      </c>
      <c r="I134" t="str">
        <f>VLOOKUP(A134,diploid!A:I,8,FALSE)</f>
        <v>heat shock protein 68-like</v>
      </c>
      <c r="J134" t="str">
        <f>VLOOKUP(A134,diploid!A:I,9,FALSE)</f>
        <v>genome</v>
      </c>
      <c r="K134" t="str">
        <f t="shared" si="6"/>
        <v>1</v>
      </c>
      <c r="L134" t="str">
        <f t="shared" si="7"/>
        <v>1</v>
      </c>
      <c r="M134" t="str">
        <f t="shared" si="8"/>
        <v/>
      </c>
    </row>
    <row r="135" spans="1:13" x14ac:dyDescent="0.35">
      <c r="A135" t="s">
        <v>878</v>
      </c>
      <c r="B135">
        <f>VLOOKUP(A135,diploid!A:B,2,FALSE)</f>
        <v>821.68186790000004</v>
      </c>
      <c r="C135">
        <f>VLOOKUP(A135,triploid!A:B,2,FALSE)</f>
        <v>439.5034776</v>
      </c>
      <c r="D135">
        <f>VLOOKUP(A135,diploid!A:C,3,FALSE)</f>
        <v>5.8641216900000002</v>
      </c>
      <c r="E135">
        <f>VLOOKUP(A135,triploid!A:C,3,FALSE)</f>
        <v>3.9395173689999998</v>
      </c>
      <c r="F135">
        <f>VLOOKUP(A135,diploid!A:G,6,FALSE)</f>
        <v>8.9699999999999996E-17</v>
      </c>
      <c r="G135">
        <f>VLOOKUP(A135,triploid!A:G,6,FALSE)</f>
        <v>1.14E-9</v>
      </c>
      <c r="H135" t="str">
        <f>VLOOKUP(A135,diploid!A:G,7,FALSE)</f>
        <v>characterized</v>
      </c>
      <c r="I135" t="str">
        <f>VLOOKUP(A135,diploid!A:I,8,FALSE)</f>
        <v>heat shock protein 70 B2</v>
      </c>
      <c r="J135" t="str">
        <f>VLOOKUP(A135,diploid!A:I,9,FALSE)</f>
        <v>genome</v>
      </c>
      <c r="K135" t="str">
        <f t="shared" si="6"/>
        <v>1</v>
      </c>
      <c r="L135" t="str">
        <f t="shared" si="7"/>
        <v>1</v>
      </c>
      <c r="M135" t="str">
        <f t="shared" si="8"/>
        <v/>
      </c>
    </row>
    <row r="136" spans="1:13" x14ac:dyDescent="0.35">
      <c r="A136" t="s">
        <v>880</v>
      </c>
      <c r="B136">
        <f>VLOOKUP(A136,diploid!A:B,2,FALSE)</f>
        <v>198.5989616</v>
      </c>
      <c r="C136">
        <f>VLOOKUP(A136,triploid!A:B,2,FALSE)</f>
        <v>241.77911639999999</v>
      </c>
      <c r="D136">
        <f>VLOOKUP(A136,diploid!A:C,3,FALSE)</f>
        <v>6.0345836090000002</v>
      </c>
      <c r="E136">
        <f>VLOOKUP(A136,triploid!A:C,3,FALSE)</f>
        <v>4.6857128650000002</v>
      </c>
      <c r="F136">
        <f>VLOOKUP(A136,diploid!A:G,6,FALSE)</f>
        <v>6.7600000000000003E-12</v>
      </c>
      <c r="G136">
        <f>VLOOKUP(A136,triploid!A:G,6,FALSE)</f>
        <v>3.9E-10</v>
      </c>
      <c r="H136" t="str">
        <f>VLOOKUP(A136,diploid!A:G,7,FALSE)</f>
        <v>characterized</v>
      </c>
      <c r="I136" t="str">
        <f>VLOOKUP(A136,diploid!A:I,8,FALSE)</f>
        <v>major egg antigen</v>
      </c>
      <c r="J136" t="str">
        <f>VLOOKUP(A136,diploid!A:I,9,FALSE)</f>
        <v>genome</v>
      </c>
      <c r="K136" t="str">
        <f t="shared" si="6"/>
        <v>1</v>
      </c>
      <c r="L136" t="str">
        <f t="shared" si="7"/>
        <v>1</v>
      </c>
      <c r="M136" t="str">
        <f t="shared" si="8"/>
        <v/>
      </c>
    </row>
    <row r="137" spans="1:13" x14ac:dyDescent="0.35">
      <c r="A137" t="s">
        <v>882</v>
      </c>
      <c r="B137">
        <f>VLOOKUP(A137,diploid!A:B,2,FALSE)</f>
        <v>2269.053265</v>
      </c>
      <c r="C137">
        <f>VLOOKUP(A137,triploid!A:B,2,FALSE)</f>
        <v>2524.450409</v>
      </c>
      <c r="D137">
        <f>VLOOKUP(A137,diploid!A:C,3,FALSE)</f>
        <v>8.3351565539999992</v>
      </c>
      <c r="E137">
        <f>VLOOKUP(A137,triploid!A:C,3,FALSE)</f>
        <v>8.1666725079999996</v>
      </c>
      <c r="F137">
        <f>VLOOKUP(A137,diploid!A:G,6,FALSE)</f>
        <v>2.5899999999999999E-32</v>
      </c>
      <c r="G137">
        <f>VLOOKUP(A137,triploid!A:G,6,FALSE)</f>
        <v>7.28E-22</v>
      </c>
      <c r="H137" t="str">
        <f>VLOOKUP(A137,diploid!A:G,7,FALSE)</f>
        <v>characterized</v>
      </c>
      <c r="I137" t="str">
        <f>VLOOKUP(A137,diploid!A:I,8,FALSE)</f>
        <v>heat shock protein 68-like</v>
      </c>
      <c r="J137" t="str">
        <f>VLOOKUP(A137,diploid!A:I,9,FALSE)</f>
        <v>genome</v>
      </c>
      <c r="K137" t="str">
        <f t="shared" si="6"/>
        <v>1</v>
      </c>
      <c r="L137" t="str">
        <f t="shared" si="7"/>
        <v>1</v>
      </c>
      <c r="M137" t="str">
        <f t="shared" si="8"/>
        <v/>
      </c>
    </row>
    <row r="138" spans="1:13" x14ac:dyDescent="0.35">
      <c r="A138" t="s">
        <v>883</v>
      </c>
      <c r="B138">
        <f>VLOOKUP(A138,diploid!A:B,2,FALSE)</f>
        <v>4336.4598889999997</v>
      </c>
      <c r="C138">
        <f>VLOOKUP(A138,triploid!A:B,2,FALSE)</f>
        <v>3543.8044460000001</v>
      </c>
      <c r="D138">
        <f>VLOOKUP(A138,diploid!A:C,3,FALSE)</f>
        <v>8.4087462380000009</v>
      </c>
      <c r="E138">
        <f>VLOOKUP(A138,triploid!A:C,3,FALSE)</f>
        <v>8.0172457080000008</v>
      </c>
      <c r="F138">
        <f>VLOOKUP(A138,diploid!A:G,6,FALSE)</f>
        <v>9.9899999999999998E-28</v>
      </c>
      <c r="G138">
        <f>VLOOKUP(A138,triploid!A:G,6,FALSE)</f>
        <v>3.4199999999999998E-21</v>
      </c>
      <c r="H138" t="str">
        <f>VLOOKUP(A138,diploid!A:G,7,FALSE)</f>
        <v>characterized</v>
      </c>
      <c r="I138" t="str">
        <f>VLOOKUP(A138,diploid!A:I,8,FALSE)</f>
        <v>heat shock protein 68-like</v>
      </c>
      <c r="J138" t="str">
        <f>VLOOKUP(A138,diploid!A:I,9,FALSE)</f>
        <v>genome</v>
      </c>
      <c r="K138" t="str">
        <f t="shared" si="6"/>
        <v>1</v>
      </c>
      <c r="L138" t="str">
        <f t="shared" si="7"/>
        <v>1</v>
      </c>
      <c r="M138" t="str">
        <f t="shared" si="8"/>
        <v/>
      </c>
    </row>
    <row r="139" spans="1:13" x14ac:dyDescent="0.35">
      <c r="A139" t="s">
        <v>884</v>
      </c>
      <c r="B139">
        <f>VLOOKUP(A139,diploid!A:B,2,FALSE)</f>
        <v>3891.6722719999998</v>
      </c>
      <c r="C139">
        <f>VLOOKUP(A139,triploid!A:B,2,FALSE)</f>
        <v>2619.3679830000001</v>
      </c>
      <c r="D139">
        <f>VLOOKUP(A139,diploid!A:C,3,FALSE)</f>
        <v>8.7805143900000004</v>
      </c>
      <c r="E139">
        <f>VLOOKUP(A139,triploid!A:C,3,FALSE)</f>
        <v>8.5672774440000001</v>
      </c>
      <c r="F139">
        <f>VLOOKUP(A139,diploid!A:G,6,FALSE)</f>
        <v>3.3800000000000001E-33</v>
      </c>
      <c r="G139">
        <f>VLOOKUP(A139,triploid!A:G,6,FALSE)</f>
        <v>3.9400000000000002E-23</v>
      </c>
      <c r="H139" t="str">
        <f>VLOOKUP(A139,diploid!A:G,7,FALSE)</f>
        <v>characterized</v>
      </c>
      <c r="I139" t="str">
        <f>VLOOKUP(A139,diploid!A:I,8,FALSE)</f>
        <v>heat shock protein 68</v>
      </c>
      <c r="J139" t="str">
        <f>VLOOKUP(A139,diploid!A:I,9,FALSE)</f>
        <v>genome</v>
      </c>
      <c r="K139" t="str">
        <f t="shared" si="6"/>
        <v>1</v>
      </c>
      <c r="L139" t="str">
        <f t="shared" si="7"/>
        <v>1</v>
      </c>
      <c r="M139" t="str">
        <f t="shared" si="8"/>
        <v/>
      </c>
    </row>
    <row r="140" spans="1:13" x14ac:dyDescent="0.35">
      <c r="A140" t="s">
        <v>886</v>
      </c>
      <c r="B140">
        <f>VLOOKUP(A140,diploid!A:B,2,FALSE)</f>
        <v>3559.021733</v>
      </c>
      <c r="C140">
        <f>VLOOKUP(A140,triploid!A:B,2,FALSE)</f>
        <v>2419.3264039999999</v>
      </c>
      <c r="D140">
        <f>VLOOKUP(A140,diploid!A:C,3,FALSE)</f>
        <v>8.938046494</v>
      </c>
      <c r="E140">
        <f>VLOOKUP(A140,triploid!A:C,3,FALSE)</f>
        <v>8.1805877290000009</v>
      </c>
      <c r="F140">
        <f>VLOOKUP(A140,diploid!A:G,6,FALSE)</f>
        <v>3.6599999999999999E-30</v>
      </c>
      <c r="G140">
        <f>VLOOKUP(A140,triploid!A:G,6,FALSE)</f>
        <v>2.2000000000000001E-21</v>
      </c>
      <c r="H140" t="str">
        <f>VLOOKUP(A140,diploid!A:G,7,FALSE)</f>
        <v>characterized</v>
      </c>
      <c r="I140" t="str">
        <f>VLOOKUP(A140,diploid!A:I,8,FALSE)</f>
        <v>heat shock protein 68</v>
      </c>
      <c r="J140" t="str">
        <f>VLOOKUP(A140,diploid!A:I,9,FALSE)</f>
        <v>genome</v>
      </c>
      <c r="K140" t="str">
        <f t="shared" si="6"/>
        <v>1</v>
      </c>
      <c r="L140" t="str">
        <f t="shared" si="7"/>
        <v>1</v>
      </c>
      <c r="M140" t="str">
        <f t="shared" si="8"/>
        <v/>
      </c>
    </row>
    <row r="141" spans="1:13" x14ac:dyDescent="0.35">
      <c r="A141" t="s">
        <v>900</v>
      </c>
      <c r="B141">
        <f>VLOOKUP(A141,diploid!A:B,2,FALSE)</f>
        <v>169.13461720000001</v>
      </c>
      <c r="C141">
        <f>VLOOKUP(A141,triploid!A:B,2,FALSE)</f>
        <v>105.7989358</v>
      </c>
      <c r="D141">
        <f>VLOOKUP(A141,diploid!A:C,3,FALSE)</f>
        <v>-1.6551030769999999</v>
      </c>
      <c r="E141">
        <f>VLOOKUP(A141,triploid!A:C,3,FALSE)</f>
        <v>-1.1896905950000001</v>
      </c>
      <c r="F141">
        <f>VLOOKUP(A141,diploid!A:G,6,FALSE)</f>
        <v>4.3599999999999999E-7</v>
      </c>
      <c r="G141">
        <f>VLOOKUP(A141,triploid!A:G,6,FALSE)</f>
        <v>1.9735569999999999E-3</v>
      </c>
      <c r="H141" t="str">
        <f>VLOOKUP(A141,diploid!A:G,7,FALSE)</f>
        <v>uncharacterized</v>
      </c>
      <c r="I141" t="str">
        <f>VLOOKUP(A141,diploid!A:I,8,FALSE)</f>
        <v>uncharacterized protein LOC105322925</v>
      </c>
      <c r="J141" t="str">
        <f>VLOOKUP(A141,diploid!A:I,9,FALSE)</f>
        <v>genome</v>
      </c>
      <c r="K141" t="str">
        <f t="shared" si="6"/>
        <v>-1</v>
      </c>
      <c r="L141" t="str">
        <f t="shared" si="7"/>
        <v>-1</v>
      </c>
      <c r="M141" t="str">
        <f t="shared" si="8"/>
        <v/>
      </c>
    </row>
    <row r="142" spans="1:13" x14ac:dyDescent="0.35">
      <c r="A142" t="s">
        <v>910</v>
      </c>
      <c r="B142">
        <f>VLOOKUP(A142,diploid!A:B,2,FALSE)</f>
        <v>44.721010149999998</v>
      </c>
      <c r="C142">
        <f>VLOOKUP(A142,triploid!A:B,2,FALSE)</f>
        <v>36.45651986</v>
      </c>
      <c r="D142">
        <f>VLOOKUP(A142,diploid!A:C,3,FALSE)</f>
        <v>-1.407019241</v>
      </c>
      <c r="E142">
        <f>VLOOKUP(A142,triploid!A:C,3,FALSE)</f>
        <v>-1.29470927</v>
      </c>
      <c r="F142">
        <f>VLOOKUP(A142,diploid!A:G,6,FALSE)</f>
        <v>2.7399999999999999E-5</v>
      </c>
      <c r="G142">
        <f>VLOOKUP(A142,triploid!A:G,6,FALSE)</f>
        <v>2.96E-6</v>
      </c>
      <c r="H142" t="str">
        <f>VLOOKUP(A142,diploid!A:G,7,FALSE)</f>
        <v>uncharacterized</v>
      </c>
      <c r="I142" t="str">
        <f>VLOOKUP(A142,diploid!A:I,8,FALSE)</f>
        <v>uncharacterized protein LOC105326091 isoform X1</v>
      </c>
      <c r="J142" t="str">
        <f>VLOOKUP(A142,diploid!A:I,9,FALSE)</f>
        <v>genome</v>
      </c>
      <c r="K142" t="str">
        <f t="shared" si="6"/>
        <v>-1</v>
      </c>
      <c r="L142" t="str">
        <f t="shared" si="7"/>
        <v>-1</v>
      </c>
      <c r="M142" t="str">
        <f t="shared" si="8"/>
        <v/>
      </c>
    </row>
    <row r="143" spans="1:13" x14ac:dyDescent="0.35">
      <c r="A143" t="s">
        <v>930</v>
      </c>
      <c r="B143">
        <f>VLOOKUP(A143,diploid!A:B,2,FALSE)</f>
        <v>12.067997500000001</v>
      </c>
      <c r="C143">
        <f>VLOOKUP(A143,triploid!A:B,2,FALSE)</f>
        <v>12.57218744</v>
      </c>
      <c r="D143">
        <f>VLOOKUP(A143,diploid!A:C,3,FALSE)</f>
        <v>-1.0525772600000001</v>
      </c>
      <c r="E143">
        <f>VLOOKUP(A143,triploid!A:C,3,FALSE)</f>
        <v>-1.413382106</v>
      </c>
      <c r="F143">
        <f>VLOOKUP(A143,diploid!A:G,6,FALSE)</f>
        <v>1.0860623999999999E-2</v>
      </c>
      <c r="G143">
        <f>VLOOKUP(A143,triploid!A:G,6,FALSE)</f>
        <v>3.578211E-3</v>
      </c>
      <c r="H143" t="str">
        <f>VLOOKUP(A143,diploid!A:G,7,FALSE)</f>
        <v>uncharacterized</v>
      </c>
      <c r="I143" t="str">
        <f>VLOOKUP(A143,diploid!A:I,8,FALSE)</f>
        <v>uncharacterized protein LOC105330378 isoform X1</v>
      </c>
      <c r="J143" t="str">
        <f>VLOOKUP(A143,diploid!A:I,9,FALSE)</f>
        <v>genome</v>
      </c>
      <c r="K143" t="str">
        <f t="shared" si="6"/>
        <v>-1</v>
      </c>
      <c r="L143" t="str">
        <f t="shared" si="7"/>
        <v>-1</v>
      </c>
      <c r="M143" t="str">
        <f t="shared" si="8"/>
        <v/>
      </c>
    </row>
    <row r="144" spans="1:13" x14ac:dyDescent="0.35">
      <c r="A144" t="s">
        <v>956</v>
      </c>
      <c r="B144">
        <f>VLOOKUP(A144,diploid!A:B,2,FALSE)</f>
        <v>53.572914259999997</v>
      </c>
      <c r="C144">
        <f>VLOOKUP(A144,triploid!A:B,2,FALSE)</f>
        <v>39.225738800000002</v>
      </c>
      <c r="D144">
        <f>VLOOKUP(A144,diploid!A:C,3,FALSE)</f>
        <v>-0.854777224</v>
      </c>
      <c r="E144">
        <f>VLOOKUP(A144,triploid!A:C,3,FALSE)</f>
        <v>-0.95985118300000005</v>
      </c>
      <c r="F144">
        <f>VLOOKUP(A144,diploid!A:G,6,FALSE)</f>
        <v>3.4267314E-2</v>
      </c>
      <c r="G144">
        <f>VLOOKUP(A144,triploid!A:G,6,FALSE)</f>
        <v>1.984389E-3</v>
      </c>
      <c r="H144" t="str">
        <f>VLOOKUP(A144,diploid!A:G,7,FALSE)</f>
        <v>uncharacterized</v>
      </c>
      <c r="I144" t="str">
        <f>VLOOKUP(A144,diploid!A:I,8,FALSE)</f>
        <v>uncharacterized protein LOC105319951</v>
      </c>
      <c r="J144" t="str">
        <f>VLOOKUP(A144,diploid!A:I,9,FALSE)</f>
        <v>genome</v>
      </c>
      <c r="K144" t="str">
        <f t="shared" si="6"/>
        <v>-1</v>
      </c>
      <c r="L144" t="str">
        <f t="shared" si="7"/>
        <v>-1</v>
      </c>
      <c r="M144" t="str">
        <f t="shared" si="8"/>
        <v/>
      </c>
    </row>
    <row r="145" spans="1:13" x14ac:dyDescent="0.35">
      <c r="A145" t="s">
        <v>964</v>
      </c>
      <c r="B145">
        <f>VLOOKUP(A145,diploid!A:B,2,FALSE)</f>
        <v>27.190159019999999</v>
      </c>
      <c r="C145">
        <f>VLOOKUP(A145,triploid!A:B,2,FALSE)</f>
        <v>20.002800870000002</v>
      </c>
      <c r="D145">
        <f>VLOOKUP(A145,diploid!A:C,3,FALSE)</f>
        <v>-0.83017327699999999</v>
      </c>
      <c r="E145">
        <f>VLOOKUP(A145,triploid!A:C,3,FALSE)</f>
        <v>-0.71351051700000001</v>
      </c>
      <c r="F145">
        <f>VLOOKUP(A145,diploid!A:G,6,FALSE)</f>
        <v>1.1471545999999999E-2</v>
      </c>
      <c r="G145">
        <f>VLOOKUP(A145,triploid!A:G,6,FALSE)</f>
        <v>8.9591670000000005E-3</v>
      </c>
      <c r="H145" t="str">
        <f>VLOOKUP(A145,diploid!A:G,7,FALSE)</f>
        <v>uncharacterized</v>
      </c>
      <c r="I145" t="str">
        <f>VLOOKUP(A145,diploid!A:I,8,FALSE)</f>
        <v>uncharacterized protein LOC105325334</v>
      </c>
      <c r="J145" t="str">
        <f>VLOOKUP(A145,diploid!A:I,9,FALSE)</f>
        <v>genome</v>
      </c>
      <c r="K145" t="str">
        <f t="shared" si="6"/>
        <v>-1</v>
      </c>
      <c r="L145" t="str">
        <f t="shared" si="7"/>
        <v>-1</v>
      </c>
      <c r="M145" t="str">
        <f t="shared" si="8"/>
        <v/>
      </c>
    </row>
    <row r="146" spans="1:13" x14ac:dyDescent="0.35">
      <c r="A146" t="s">
        <v>968</v>
      </c>
      <c r="B146">
        <f>VLOOKUP(A146,diploid!A:B,2,FALSE)</f>
        <v>61.603283279999999</v>
      </c>
      <c r="C146">
        <f>VLOOKUP(A146,triploid!A:B,2,FALSE)</f>
        <v>44.950452060000003</v>
      </c>
      <c r="D146">
        <f>VLOOKUP(A146,diploid!A:C,3,FALSE)</f>
        <v>-0.807763224</v>
      </c>
      <c r="E146">
        <f>VLOOKUP(A146,triploid!A:C,3,FALSE)</f>
        <v>-0.35842921300000002</v>
      </c>
      <c r="F146">
        <f>VLOOKUP(A146,diploid!A:G,6,FALSE)</f>
        <v>2.9540930000000001E-3</v>
      </c>
      <c r="G146">
        <f>VLOOKUP(A146,triploid!A:G,6,FALSE)</f>
        <v>4.6878561999999999E-2</v>
      </c>
      <c r="H146" t="str">
        <f>VLOOKUP(A146,diploid!A:G,7,FALSE)</f>
        <v>uncharacterized</v>
      </c>
      <c r="I146" t="str">
        <f>VLOOKUP(A146,diploid!A:I,8,FALSE)</f>
        <v>uncharacterized protein LOC105337309</v>
      </c>
      <c r="J146" t="str">
        <f>VLOOKUP(A146,diploid!A:I,9,FALSE)</f>
        <v>genome</v>
      </c>
      <c r="K146" t="str">
        <f t="shared" si="6"/>
        <v>-1</v>
      </c>
      <c r="L146" t="str">
        <f t="shared" si="7"/>
        <v>-1</v>
      </c>
      <c r="M146" t="str">
        <f t="shared" si="8"/>
        <v/>
      </c>
    </row>
    <row r="147" spans="1:13" x14ac:dyDescent="0.35">
      <c r="A147" t="s">
        <v>972</v>
      </c>
      <c r="B147">
        <f>VLOOKUP(A147,diploid!A:B,2,FALSE)</f>
        <v>41.00860016</v>
      </c>
      <c r="C147">
        <f>VLOOKUP(A147,triploid!A:B,2,FALSE)</f>
        <v>33.397367869999997</v>
      </c>
      <c r="D147">
        <f>VLOOKUP(A147,diploid!A:C,3,FALSE)</f>
        <v>-0.76173715099999995</v>
      </c>
      <c r="E147">
        <f>VLOOKUP(A147,triploid!A:C,3,FALSE)</f>
        <v>-0.66274819600000001</v>
      </c>
      <c r="F147">
        <f>VLOOKUP(A147,diploid!A:G,6,FALSE)</f>
        <v>2.0277680000000001E-3</v>
      </c>
      <c r="G147">
        <f>VLOOKUP(A147,triploid!A:G,6,FALSE)</f>
        <v>2.6556438000000002E-2</v>
      </c>
      <c r="H147" t="str">
        <f>VLOOKUP(A147,diploid!A:G,7,FALSE)</f>
        <v>uncharacterized</v>
      </c>
      <c r="I147" t="str">
        <f>VLOOKUP(A147,diploid!A:I,8,FALSE)</f>
        <v>uncharacterized protein LOC105336991</v>
      </c>
      <c r="J147" t="str">
        <f>VLOOKUP(A147,diploid!A:I,9,FALSE)</f>
        <v>genome</v>
      </c>
      <c r="K147" t="str">
        <f t="shared" si="6"/>
        <v>-1</v>
      </c>
      <c r="L147" t="str">
        <f t="shared" si="7"/>
        <v>-1</v>
      </c>
      <c r="M147" t="str">
        <f t="shared" si="8"/>
        <v/>
      </c>
    </row>
    <row r="148" spans="1:13" x14ac:dyDescent="0.35">
      <c r="A148" t="s">
        <v>976</v>
      </c>
      <c r="B148">
        <f>VLOOKUP(A148,diploid!A:B,2,FALSE)</f>
        <v>26.72505116</v>
      </c>
      <c r="C148">
        <f>VLOOKUP(A148,triploid!A:B,2,FALSE)</f>
        <v>24.124005560000001</v>
      </c>
      <c r="D148">
        <f>VLOOKUP(A148,diploid!A:C,3,FALSE)</f>
        <v>-0.73346687099999996</v>
      </c>
      <c r="E148">
        <f>VLOOKUP(A148,triploid!A:C,3,FALSE)</f>
        <v>-0.79158861199999997</v>
      </c>
      <c r="F148">
        <f>VLOOKUP(A148,diploid!A:G,6,FALSE)</f>
        <v>3.5858363999999997E-2</v>
      </c>
      <c r="G148">
        <f>VLOOKUP(A148,triploid!A:G,6,FALSE)</f>
        <v>9.0681909999999998E-3</v>
      </c>
      <c r="H148" t="str">
        <f>VLOOKUP(A148,diploid!A:G,7,FALSE)</f>
        <v>uncharacterized</v>
      </c>
      <c r="I148" t="str">
        <f>VLOOKUP(A148,diploid!A:I,8,FALSE)</f>
        <v>uncharacterized protein LOC105346245 isoform X2</v>
      </c>
      <c r="J148" t="str">
        <f>VLOOKUP(A148,diploid!A:I,9,FALSE)</f>
        <v>genome</v>
      </c>
      <c r="K148" t="str">
        <f t="shared" si="6"/>
        <v>-1</v>
      </c>
      <c r="L148" t="str">
        <f t="shared" si="7"/>
        <v>-1</v>
      </c>
      <c r="M148" t="str">
        <f t="shared" si="8"/>
        <v/>
      </c>
    </row>
    <row r="149" spans="1:13" x14ac:dyDescent="0.35">
      <c r="A149" t="s">
        <v>986</v>
      </c>
      <c r="B149">
        <f>VLOOKUP(A149,diploid!A:B,2,FALSE)</f>
        <v>70.52744697</v>
      </c>
      <c r="C149">
        <f>VLOOKUP(A149,triploid!A:B,2,FALSE)</f>
        <v>60.45995783</v>
      </c>
      <c r="D149">
        <f>VLOOKUP(A149,diploid!A:C,3,FALSE)</f>
        <v>-0.69263010800000002</v>
      </c>
      <c r="E149">
        <f>VLOOKUP(A149,triploid!A:C,3,FALSE)</f>
        <v>-0.93379853999999995</v>
      </c>
      <c r="F149">
        <f>VLOOKUP(A149,diploid!A:G,6,FALSE)</f>
        <v>1.0860623999999999E-2</v>
      </c>
      <c r="G149">
        <f>VLOOKUP(A149,triploid!A:G,6,FALSE)</f>
        <v>3.04E-5</v>
      </c>
      <c r="H149" t="str">
        <f>VLOOKUP(A149,diploid!A:G,7,FALSE)</f>
        <v>uncharacterized</v>
      </c>
      <c r="I149" t="str">
        <f>VLOOKUP(A149,diploid!A:I,8,FALSE)</f>
        <v>uncharacterized protein LOC105343557 isoform X1</v>
      </c>
      <c r="J149" t="str">
        <f>VLOOKUP(A149,diploid!A:I,9,FALSE)</f>
        <v>genome</v>
      </c>
      <c r="K149" t="str">
        <f t="shared" si="6"/>
        <v>-1</v>
      </c>
      <c r="L149" t="str">
        <f t="shared" si="7"/>
        <v>-1</v>
      </c>
      <c r="M149" t="str">
        <f t="shared" si="8"/>
        <v/>
      </c>
    </row>
    <row r="150" spans="1:13" x14ac:dyDescent="0.35">
      <c r="A150" t="s">
        <v>992</v>
      </c>
      <c r="B150">
        <f>VLOOKUP(A150,diploid!A:B,2,FALSE)</f>
        <v>25.259905499999999</v>
      </c>
      <c r="C150">
        <f>VLOOKUP(A150,triploid!A:B,2,FALSE)</f>
        <v>21.459166280000002</v>
      </c>
      <c r="D150">
        <f>VLOOKUP(A150,diploid!A:C,3,FALSE)</f>
        <v>-0.66480318900000002</v>
      </c>
      <c r="E150">
        <f>VLOOKUP(A150,triploid!A:C,3,FALSE)</f>
        <v>-0.65724694100000003</v>
      </c>
      <c r="F150">
        <f>VLOOKUP(A150,diploid!A:G,6,FALSE)</f>
        <v>1.4398630000000001E-2</v>
      </c>
      <c r="G150">
        <f>VLOOKUP(A150,triploid!A:G,6,FALSE)</f>
        <v>3.2244158000000002E-2</v>
      </c>
      <c r="H150" t="str">
        <f>VLOOKUP(A150,diploid!A:G,7,FALSE)</f>
        <v>uncharacterized</v>
      </c>
      <c r="I150" t="str">
        <f>VLOOKUP(A150,diploid!A:I,8,FALSE)</f>
        <v>uncharacterized protein LOC117685254</v>
      </c>
      <c r="J150" t="str">
        <f>VLOOKUP(A150,diploid!A:I,9,FALSE)</f>
        <v>genome</v>
      </c>
      <c r="K150" t="str">
        <f t="shared" si="6"/>
        <v>-1</v>
      </c>
      <c r="L150" t="str">
        <f t="shared" si="7"/>
        <v>-1</v>
      </c>
      <c r="M150" t="str">
        <f t="shared" si="8"/>
        <v/>
      </c>
    </row>
    <row r="151" spans="1:13" x14ac:dyDescent="0.35">
      <c r="A151" t="s">
        <v>1002</v>
      </c>
      <c r="B151">
        <f>VLOOKUP(A151,diploid!A:B,2,FALSE)</f>
        <v>115.6244674</v>
      </c>
      <c r="C151">
        <f>VLOOKUP(A151,triploid!A:B,2,FALSE)</f>
        <v>97.025612269999996</v>
      </c>
      <c r="D151">
        <f>VLOOKUP(A151,diploid!A:C,3,FALSE)</f>
        <v>-0.58974590400000004</v>
      </c>
      <c r="E151">
        <f>VLOOKUP(A151,triploid!A:C,3,FALSE)</f>
        <v>-0.73829191800000005</v>
      </c>
      <c r="F151">
        <f>VLOOKUP(A151,diploid!A:G,6,FALSE)</f>
        <v>3.5746839999999998E-3</v>
      </c>
      <c r="G151">
        <f>VLOOKUP(A151,triploid!A:G,6,FALSE)</f>
        <v>3.5286900000000001E-4</v>
      </c>
      <c r="H151" t="str">
        <f>VLOOKUP(A151,diploid!A:G,7,FALSE)</f>
        <v>uncharacterized</v>
      </c>
      <c r="I151" t="str">
        <f>VLOOKUP(A151,diploid!A:I,8,FALSE)</f>
        <v>uncharacterized protein LOC105335574 isoform X1</v>
      </c>
      <c r="J151" t="str">
        <f>VLOOKUP(A151,diploid!A:I,9,FALSE)</f>
        <v>genome</v>
      </c>
      <c r="K151" t="str">
        <f t="shared" si="6"/>
        <v>-1</v>
      </c>
      <c r="L151" t="str">
        <f t="shared" si="7"/>
        <v>-1</v>
      </c>
      <c r="M151" t="str">
        <f t="shared" si="8"/>
        <v/>
      </c>
    </row>
    <row r="152" spans="1:13" x14ac:dyDescent="0.35">
      <c r="A152" t="s">
        <v>1012</v>
      </c>
      <c r="B152">
        <f>VLOOKUP(A152,diploid!A:B,2,FALSE)</f>
        <v>126.15983009999999</v>
      </c>
      <c r="C152">
        <f>VLOOKUP(A152,triploid!A:B,2,FALSE)</f>
        <v>118.70080780000001</v>
      </c>
      <c r="D152">
        <f>VLOOKUP(A152,diploid!A:C,3,FALSE)</f>
        <v>-0.51785952999999996</v>
      </c>
      <c r="E152">
        <f>VLOOKUP(A152,triploid!A:C,3,FALSE)</f>
        <v>-0.77236577200000001</v>
      </c>
      <c r="F152">
        <f>VLOOKUP(A152,diploid!A:G,6,FALSE)</f>
        <v>4.1773119999999997E-2</v>
      </c>
      <c r="G152">
        <f>VLOOKUP(A152,triploid!A:G,6,FALSE)</f>
        <v>2.8200000000000001E-6</v>
      </c>
      <c r="H152" t="str">
        <f>VLOOKUP(A152,diploid!A:G,7,FALSE)</f>
        <v>uncharacterized</v>
      </c>
      <c r="I152" t="str">
        <f>VLOOKUP(A152,diploid!A:I,8,FALSE)</f>
        <v>uncharacterized protein LOC105322056</v>
      </c>
      <c r="J152" t="str">
        <f>VLOOKUP(A152,diploid!A:I,9,FALSE)</f>
        <v>genome</v>
      </c>
      <c r="K152" t="str">
        <f t="shared" si="6"/>
        <v>-1</v>
      </c>
      <c r="L152" t="str">
        <f t="shared" si="7"/>
        <v>-1</v>
      </c>
      <c r="M152" t="str">
        <f t="shared" si="8"/>
        <v/>
      </c>
    </row>
    <row r="153" spans="1:13" x14ac:dyDescent="0.35">
      <c r="A153" t="s">
        <v>1014</v>
      </c>
      <c r="B153">
        <f>VLOOKUP(A153,diploid!A:B,2,FALSE)</f>
        <v>211.27334819999999</v>
      </c>
      <c r="C153">
        <f>VLOOKUP(A153,triploid!A:B,2,FALSE)</f>
        <v>183.76826689999999</v>
      </c>
      <c r="D153">
        <f>VLOOKUP(A153,diploid!A:C,3,FALSE)</f>
        <v>-0.477253757</v>
      </c>
      <c r="E153">
        <f>VLOOKUP(A153,triploid!A:C,3,FALSE)</f>
        <v>-0.402531001</v>
      </c>
      <c r="F153">
        <f>VLOOKUP(A153,diploid!A:G,6,FALSE)</f>
        <v>1.889892E-3</v>
      </c>
      <c r="G153">
        <f>VLOOKUP(A153,triploid!A:G,6,FALSE)</f>
        <v>3.0178470000000002E-3</v>
      </c>
      <c r="H153" t="str">
        <f>VLOOKUP(A153,diploid!A:G,7,FALSE)</f>
        <v>uncharacterized</v>
      </c>
      <c r="I153" t="str">
        <f>VLOOKUP(A153,diploid!A:I,8,FALSE)</f>
        <v>uncharacterized protein LOC105331031</v>
      </c>
      <c r="J153" t="str">
        <f>VLOOKUP(A153,diploid!A:I,9,FALSE)</f>
        <v>genome</v>
      </c>
      <c r="K153" t="str">
        <f t="shared" si="6"/>
        <v>-1</v>
      </c>
      <c r="L153" t="str">
        <f t="shared" si="7"/>
        <v>-1</v>
      </c>
      <c r="M153" t="str">
        <f t="shared" si="8"/>
        <v/>
      </c>
    </row>
    <row r="154" spans="1:13" x14ac:dyDescent="0.35">
      <c r="A154" t="s">
        <v>1030</v>
      </c>
      <c r="B154">
        <f>VLOOKUP(A154,diploid!A:B,2,FALSE)</f>
        <v>561.94621229999996</v>
      </c>
      <c r="C154">
        <f>VLOOKUP(A154,triploid!A:B,2,FALSE)</f>
        <v>557.003514</v>
      </c>
      <c r="D154">
        <f>VLOOKUP(A154,diploid!A:C,3,FALSE)</f>
        <v>0.32205698300000002</v>
      </c>
      <c r="E154">
        <f>VLOOKUP(A154,triploid!A:C,3,FALSE)</f>
        <v>0.37613608700000001</v>
      </c>
      <c r="F154">
        <f>VLOOKUP(A154,diploid!A:G,6,FALSE)</f>
        <v>1.6489777000000001E-2</v>
      </c>
      <c r="G154">
        <f>VLOOKUP(A154,triploid!A:G,6,FALSE)</f>
        <v>6.1492600000000001E-4</v>
      </c>
      <c r="H154" t="str">
        <f>VLOOKUP(A154,diploid!A:G,7,FALSE)</f>
        <v>uncharacterized</v>
      </c>
      <c r="I154" t="str">
        <f>VLOOKUP(A154,diploid!A:I,8,FALSE)</f>
        <v>uncharacterized protein LOC105317230</v>
      </c>
      <c r="J154" t="str">
        <f>VLOOKUP(A154,diploid!A:I,9,FALSE)</f>
        <v>genome</v>
      </c>
      <c r="K154" t="str">
        <f t="shared" si="6"/>
        <v>1</v>
      </c>
      <c r="L154" t="str">
        <f t="shared" si="7"/>
        <v>1</v>
      </c>
      <c r="M154" t="str">
        <f t="shared" si="8"/>
        <v/>
      </c>
    </row>
    <row r="155" spans="1:13" x14ac:dyDescent="0.35">
      <c r="A155" t="s">
        <v>1042</v>
      </c>
      <c r="B155">
        <f>VLOOKUP(A155,diploid!A:B,2,FALSE)</f>
        <v>66.370847179999998</v>
      </c>
      <c r="C155">
        <f>VLOOKUP(A155,triploid!A:B,2,FALSE)</f>
        <v>54.373316189999997</v>
      </c>
      <c r="D155">
        <f>VLOOKUP(A155,diploid!A:C,3,FALSE)</f>
        <v>0.49053055600000001</v>
      </c>
      <c r="E155">
        <f>VLOOKUP(A155,triploid!A:C,3,FALSE)</f>
        <v>0.46156257899999997</v>
      </c>
      <c r="F155">
        <f>VLOOKUP(A155,diploid!A:G,6,FALSE)</f>
        <v>1.7641883000000001E-2</v>
      </c>
      <c r="G155">
        <f>VLOOKUP(A155,triploid!A:G,6,FALSE)</f>
        <v>3.8312871999999998E-2</v>
      </c>
      <c r="H155" t="str">
        <f>VLOOKUP(A155,diploid!A:G,7,FALSE)</f>
        <v>uncharacterized</v>
      </c>
      <c r="I155" t="str">
        <f>VLOOKUP(A155,diploid!A:I,8,FALSE)</f>
        <v>uncharacterized protein LOC117684706</v>
      </c>
      <c r="J155" t="str">
        <f>VLOOKUP(A155,diploid!A:I,9,FALSE)</f>
        <v>genome</v>
      </c>
      <c r="K155" t="str">
        <f t="shared" si="6"/>
        <v>1</v>
      </c>
      <c r="L155" t="str">
        <f t="shared" si="7"/>
        <v>1</v>
      </c>
      <c r="M155" t="str">
        <f t="shared" si="8"/>
        <v/>
      </c>
    </row>
    <row r="156" spans="1:13" x14ac:dyDescent="0.35">
      <c r="A156" t="s">
        <v>1048</v>
      </c>
      <c r="B156">
        <f>VLOOKUP(A156,diploid!A:B,2,FALSE)</f>
        <v>113.47901280000001</v>
      </c>
      <c r="C156">
        <f>VLOOKUP(A156,triploid!A:B,2,FALSE)</f>
        <v>94.89351782</v>
      </c>
      <c r="D156">
        <f>VLOOKUP(A156,diploid!A:C,3,FALSE)</f>
        <v>0.51698033399999999</v>
      </c>
      <c r="E156">
        <f>VLOOKUP(A156,triploid!A:C,3,FALSE)</f>
        <v>0.45483989699999999</v>
      </c>
      <c r="F156">
        <f>VLOOKUP(A156,diploid!A:G,6,FALSE)</f>
        <v>3.8644847000000003E-2</v>
      </c>
      <c r="G156">
        <f>VLOOKUP(A156,triploid!A:G,6,FALSE)</f>
        <v>1.6058825999999998E-2</v>
      </c>
      <c r="H156" t="str">
        <f>VLOOKUP(A156,diploid!A:G,7,FALSE)</f>
        <v>uncharacterized</v>
      </c>
      <c r="I156" t="str">
        <f>VLOOKUP(A156,diploid!A:I,8,FALSE)</f>
        <v>uncharacterized protein LOC105325170 isoform X1</v>
      </c>
      <c r="J156" t="str">
        <f>VLOOKUP(A156,diploid!A:I,9,FALSE)</f>
        <v>genome</v>
      </c>
      <c r="K156" t="str">
        <f t="shared" si="6"/>
        <v>1</v>
      </c>
      <c r="L156" t="str">
        <f t="shared" si="7"/>
        <v>1</v>
      </c>
      <c r="M156" t="str">
        <f t="shared" si="8"/>
        <v/>
      </c>
    </row>
    <row r="157" spans="1:13" x14ac:dyDescent="0.35">
      <c r="A157" t="s">
        <v>1052</v>
      </c>
      <c r="B157">
        <f>VLOOKUP(A157,diploid!A:B,2,FALSE)</f>
        <v>176.4119786</v>
      </c>
      <c r="C157">
        <f>VLOOKUP(A157,triploid!A:B,2,FALSE)</f>
        <v>165.96685830000001</v>
      </c>
      <c r="D157">
        <f>VLOOKUP(A157,diploid!A:C,3,FALSE)</f>
        <v>0.53547778800000001</v>
      </c>
      <c r="E157">
        <f>VLOOKUP(A157,triploid!A:C,3,FALSE)</f>
        <v>0.80986206599999999</v>
      </c>
      <c r="F157">
        <f>VLOOKUP(A157,diploid!A:G,6,FALSE)</f>
        <v>5.5197609999999998E-3</v>
      </c>
      <c r="G157">
        <f>VLOOKUP(A157,triploid!A:G,6,FALSE)</f>
        <v>2.3699999999999999E-14</v>
      </c>
      <c r="H157" t="str">
        <f>VLOOKUP(A157,diploid!A:G,7,FALSE)</f>
        <v>uncharacterized</v>
      </c>
      <c r="I157" t="str">
        <f>VLOOKUP(A157,diploid!A:I,8,FALSE)</f>
        <v>uncharacterized protein LOC105334535</v>
      </c>
      <c r="J157" t="str">
        <f>VLOOKUP(A157,diploid!A:I,9,FALSE)</f>
        <v>genome</v>
      </c>
      <c r="K157" t="str">
        <f t="shared" si="6"/>
        <v>1</v>
      </c>
      <c r="L157" t="str">
        <f t="shared" si="7"/>
        <v>1</v>
      </c>
      <c r="M157" t="str">
        <f t="shared" si="8"/>
        <v/>
      </c>
    </row>
    <row r="158" spans="1:13" x14ac:dyDescent="0.35">
      <c r="A158" t="s">
        <v>1064</v>
      </c>
      <c r="B158">
        <f>VLOOKUP(A158,diploid!A:B,2,FALSE)</f>
        <v>61.147074689999997</v>
      </c>
      <c r="C158">
        <f>VLOOKUP(A158,triploid!A:B,2,FALSE)</f>
        <v>66.716002939999996</v>
      </c>
      <c r="D158">
        <f>VLOOKUP(A158,diploid!A:C,3,FALSE)</f>
        <v>0.61944836700000006</v>
      </c>
      <c r="E158">
        <f>VLOOKUP(A158,triploid!A:C,3,FALSE)</f>
        <v>0.58443085100000003</v>
      </c>
      <c r="F158">
        <f>VLOOKUP(A158,diploid!A:G,6,FALSE)</f>
        <v>4.0183708999999998E-2</v>
      </c>
      <c r="G158">
        <f>VLOOKUP(A158,triploid!A:G,6,FALSE)</f>
        <v>2.1265560999999999E-2</v>
      </c>
      <c r="H158" t="str">
        <f>VLOOKUP(A158,diploid!A:G,7,FALSE)</f>
        <v>uncharacterized</v>
      </c>
      <c r="I158" t="str">
        <f>VLOOKUP(A158,diploid!A:I,8,FALSE)</f>
        <v>uncharacterized protein LOC105333456</v>
      </c>
      <c r="J158" t="str">
        <f>VLOOKUP(A158,diploid!A:I,9,FALSE)</f>
        <v>genome</v>
      </c>
      <c r="K158" t="str">
        <f t="shared" si="6"/>
        <v>1</v>
      </c>
      <c r="L158" t="str">
        <f t="shared" si="7"/>
        <v>1</v>
      </c>
      <c r="M158" t="str">
        <f t="shared" si="8"/>
        <v/>
      </c>
    </row>
    <row r="159" spans="1:13" x14ac:dyDescent="0.35">
      <c r="A159" t="s">
        <v>1076</v>
      </c>
      <c r="B159">
        <f>VLOOKUP(A159,diploid!A:B,2,FALSE)</f>
        <v>110.7920161</v>
      </c>
      <c r="C159">
        <f>VLOOKUP(A159,triploid!A:B,2,FALSE)</f>
        <v>67.258907800000003</v>
      </c>
      <c r="D159">
        <f>VLOOKUP(A159,diploid!A:C,3,FALSE)</f>
        <v>0.73358286399999995</v>
      </c>
      <c r="E159">
        <f>VLOOKUP(A159,triploid!A:C,3,FALSE)</f>
        <v>0.78625952399999999</v>
      </c>
      <c r="F159">
        <f>VLOOKUP(A159,diploid!A:G,6,FALSE)</f>
        <v>9.9174769999999992E-3</v>
      </c>
      <c r="G159">
        <f>VLOOKUP(A159,triploid!A:G,6,FALSE)</f>
        <v>4.9700000000000002E-5</v>
      </c>
      <c r="H159" t="str">
        <f>VLOOKUP(A159,diploid!A:G,7,FALSE)</f>
        <v>uncharacterized</v>
      </c>
      <c r="I159" t="str">
        <f>VLOOKUP(A159,diploid!A:I,8,FALSE)</f>
        <v>uncharacterized protein LOC105341929</v>
      </c>
      <c r="J159" t="str">
        <f>VLOOKUP(A159,diploid!A:I,9,FALSE)</f>
        <v>genome</v>
      </c>
      <c r="K159" t="str">
        <f t="shared" si="6"/>
        <v>1</v>
      </c>
      <c r="L159" t="str">
        <f t="shared" si="7"/>
        <v>1</v>
      </c>
      <c r="M159" t="str">
        <f t="shared" si="8"/>
        <v/>
      </c>
    </row>
    <row r="160" spans="1:13" x14ac:dyDescent="0.35">
      <c r="A160" t="s">
        <v>1082</v>
      </c>
      <c r="B160">
        <f>VLOOKUP(A160,diploid!A:B,2,FALSE)</f>
        <v>27.61288454</v>
      </c>
      <c r="C160">
        <f>VLOOKUP(A160,triploid!A:B,2,FALSE)</f>
        <v>30.238776829999999</v>
      </c>
      <c r="D160">
        <f>VLOOKUP(A160,diploid!A:C,3,FALSE)</f>
        <v>0.75705358700000003</v>
      </c>
      <c r="E160">
        <f>VLOOKUP(A160,triploid!A:C,3,FALSE)</f>
        <v>0.73588613800000002</v>
      </c>
      <c r="F160">
        <f>VLOOKUP(A160,diploid!A:G,6,FALSE)</f>
        <v>2.4059820000000001E-3</v>
      </c>
      <c r="G160">
        <f>VLOOKUP(A160,triploid!A:G,6,FALSE)</f>
        <v>1.1833587E-2</v>
      </c>
      <c r="H160" t="str">
        <f>VLOOKUP(A160,diploid!A:G,7,FALSE)</f>
        <v>uncharacterized</v>
      </c>
      <c r="I160" t="str">
        <f>VLOOKUP(A160,diploid!A:I,8,FALSE)</f>
        <v>uncharacterized protein LOC105333122</v>
      </c>
      <c r="J160" t="str">
        <f>VLOOKUP(A160,diploid!A:I,9,FALSE)</f>
        <v>genome</v>
      </c>
      <c r="K160" t="str">
        <f t="shared" si="6"/>
        <v>1</v>
      </c>
      <c r="L160" t="str">
        <f t="shared" si="7"/>
        <v>1</v>
      </c>
      <c r="M160" t="str">
        <f t="shared" si="8"/>
        <v/>
      </c>
    </row>
    <row r="161" spans="1:13" x14ac:dyDescent="0.35">
      <c r="A161" t="s">
        <v>1084</v>
      </c>
      <c r="B161">
        <f>VLOOKUP(A161,diploid!A:B,2,FALSE)</f>
        <v>167.7876229</v>
      </c>
      <c r="C161">
        <f>VLOOKUP(A161,triploid!A:B,2,FALSE)</f>
        <v>143.8851549</v>
      </c>
      <c r="D161">
        <f>VLOOKUP(A161,diploid!A:C,3,FALSE)</f>
        <v>0.761878414</v>
      </c>
      <c r="E161">
        <f>VLOOKUP(A161,triploid!A:C,3,FALSE)</f>
        <v>0.54479935499999999</v>
      </c>
      <c r="F161">
        <f>VLOOKUP(A161,diploid!A:G,6,FALSE)</f>
        <v>1.19472E-4</v>
      </c>
      <c r="G161">
        <f>VLOOKUP(A161,triploid!A:G,6,FALSE)</f>
        <v>1.4985510000000001E-3</v>
      </c>
      <c r="H161" t="str">
        <f>VLOOKUP(A161,diploid!A:G,7,FALSE)</f>
        <v>uncharacterized</v>
      </c>
      <c r="I161" t="str">
        <f>VLOOKUP(A161,diploid!A:I,8,FALSE)</f>
        <v>uncharacterized protein LOC105320797</v>
      </c>
      <c r="J161" t="str">
        <f>VLOOKUP(A161,diploid!A:I,9,FALSE)</f>
        <v>genome</v>
      </c>
      <c r="K161" t="str">
        <f t="shared" si="6"/>
        <v>1</v>
      </c>
      <c r="L161" t="str">
        <f t="shared" si="7"/>
        <v>1</v>
      </c>
      <c r="M161" t="str">
        <f t="shared" si="8"/>
        <v/>
      </c>
    </row>
    <row r="162" spans="1:13" x14ac:dyDescent="0.35">
      <c r="A162" t="s">
        <v>1090</v>
      </c>
      <c r="B162">
        <f>VLOOKUP(A162,diploid!A:B,2,FALSE)</f>
        <v>41.254394470000001</v>
      </c>
      <c r="C162">
        <f>VLOOKUP(A162,triploid!A:B,2,FALSE)</f>
        <v>49.973565280000003</v>
      </c>
      <c r="D162">
        <f>VLOOKUP(A162,diploid!A:C,3,FALSE)</f>
        <v>0.79598015200000005</v>
      </c>
      <c r="E162">
        <f>VLOOKUP(A162,triploid!A:C,3,FALSE)</f>
        <v>0.51945474999999997</v>
      </c>
      <c r="F162">
        <f>VLOOKUP(A162,diploid!A:G,6,FALSE)</f>
        <v>9.1596330000000004E-3</v>
      </c>
      <c r="G162">
        <f>VLOOKUP(A162,triploid!A:G,6,FALSE)</f>
        <v>4.1130930000000003E-2</v>
      </c>
      <c r="H162" t="str">
        <f>VLOOKUP(A162,diploid!A:G,7,FALSE)</f>
        <v>uncharacterized</v>
      </c>
      <c r="I162" t="str">
        <f>VLOOKUP(A162,diploid!A:I,8,FALSE)</f>
        <v>uncharacterized protein LOC105337287</v>
      </c>
      <c r="J162" t="str">
        <f>VLOOKUP(A162,diploid!A:I,9,FALSE)</f>
        <v>genome</v>
      </c>
      <c r="K162" t="str">
        <f t="shared" si="6"/>
        <v>1</v>
      </c>
      <c r="L162" t="str">
        <f t="shared" si="7"/>
        <v>1</v>
      </c>
      <c r="M162" t="str">
        <f t="shared" si="8"/>
        <v/>
      </c>
    </row>
    <row r="163" spans="1:13" x14ac:dyDescent="0.35">
      <c r="A163" t="s">
        <v>1092</v>
      </c>
      <c r="B163">
        <f>VLOOKUP(A163,diploid!A:B,2,FALSE)</f>
        <v>67.808357200000003</v>
      </c>
      <c r="C163">
        <f>VLOOKUP(A163,triploid!A:B,2,FALSE)</f>
        <v>70.320858419999993</v>
      </c>
      <c r="D163">
        <f>VLOOKUP(A163,diploid!A:C,3,FALSE)</f>
        <v>0.82984000300000005</v>
      </c>
      <c r="E163">
        <f>VLOOKUP(A163,triploid!A:C,3,FALSE)</f>
        <v>0.83875319500000001</v>
      </c>
      <c r="F163">
        <f>VLOOKUP(A163,diploid!A:G,6,FALSE)</f>
        <v>3.6586320000000002E-3</v>
      </c>
      <c r="G163">
        <f>VLOOKUP(A163,triploid!A:G,6,FALSE)</f>
        <v>4.9700000000000002E-5</v>
      </c>
      <c r="H163" t="str">
        <f>VLOOKUP(A163,diploid!A:G,7,FALSE)</f>
        <v>uncharacterized</v>
      </c>
      <c r="I163" t="str">
        <f>VLOOKUP(A163,diploid!A:I,8,FALSE)</f>
        <v>uncharacterized protein LOC105343845</v>
      </c>
      <c r="J163" t="str">
        <f>VLOOKUP(A163,diploid!A:I,9,FALSE)</f>
        <v>genome</v>
      </c>
      <c r="K163" t="str">
        <f t="shared" si="6"/>
        <v>1</v>
      </c>
      <c r="L163" t="str">
        <f t="shared" si="7"/>
        <v>1</v>
      </c>
      <c r="M163" t="str">
        <f t="shared" si="8"/>
        <v/>
      </c>
    </row>
    <row r="164" spans="1:13" x14ac:dyDescent="0.35">
      <c r="A164" t="s">
        <v>1098</v>
      </c>
      <c r="B164">
        <f>VLOOKUP(A164,diploid!A:B,2,FALSE)</f>
        <v>64.491231229999997</v>
      </c>
      <c r="C164">
        <f>VLOOKUP(A164,triploid!A:B,2,FALSE)</f>
        <v>62.466949460000002</v>
      </c>
      <c r="D164">
        <f>VLOOKUP(A164,diploid!A:C,3,FALSE)</f>
        <v>0.86722772199999998</v>
      </c>
      <c r="E164">
        <f>VLOOKUP(A164,triploid!A:C,3,FALSE)</f>
        <v>0.69433199599999995</v>
      </c>
      <c r="F164">
        <f>VLOOKUP(A164,diploid!A:G,6,FALSE)</f>
        <v>1.8827263E-2</v>
      </c>
      <c r="G164">
        <f>VLOOKUP(A164,triploid!A:G,6,FALSE)</f>
        <v>4.4735359000000002E-2</v>
      </c>
      <c r="H164" t="str">
        <f>VLOOKUP(A164,diploid!A:G,7,FALSE)</f>
        <v>uncharacterized</v>
      </c>
      <c r="I164" t="str">
        <f>VLOOKUP(A164,diploid!A:I,8,FALSE)</f>
        <v>uncharacterized protein LOC117688358</v>
      </c>
      <c r="J164" t="str">
        <f>VLOOKUP(A164,diploid!A:I,9,FALSE)</f>
        <v>genome</v>
      </c>
      <c r="K164" t="str">
        <f t="shared" si="6"/>
        <v>1</v>
      </c>
      <c r="L164" t="str">
        <f t="shared" si="7"/>
        <v>1</v>
      </c>
      <c r="M164" t="str">
        <f t="shared" si="8"/>
        <v/>
      </c>
    </row>
    <row r="165" spans="1:13" x14ac:dyDescent="0.35">
      <c r="A165" t="s">
        <v>1126</v>
      </c>
      <c r="B165">
        <f>VLOOKUP(A165,diploid!A:B,2,FALSE)</f>
        <v>51.710985630000003</v>
      </c>
      <c r="C165">
        <f>VLOOKUP(A165,triploid!A:B,2,FALSE)</f>
        <v>42.398650070000002</v>
      </c>
      <c r="D165">
        <f>VLOOKUP(A165,diploid!A:C,3,FALSE)</f>
        <v>1.0687582980000001</v>
      </c>
      <c r="E165">
        <f>VLOOKUP(A165,triploid!A:C,3,FALSE)</f>
        <v>0.83889868599999995</v>
      </c>
      <c r="F165">
        <f>VLOOKUP(A165,diploid!A:G,6,FALSE)</f>
        <v>1.297873E-3</v>
      </c>
      <c r="G165">
        <f>VLOOKUP(A165,triploid!A:G,6,FALSE)</f>
        <v>9.0206709999999992E-3</v>
      </c>
      <c r="H165" t="str">
        <f>VLOOKUP(A165,diploid!A:G,7,FALSE)</f>
        <v>uncharacterized</v>
      </c>
      <c r="I165" t="str">
        <f>VLOOKUP(A165,diploid!A:I,8,FALSE)</f>
        <v>uncharacterized protein LOC105341671 isoform X2</v>
      </c>
      <c r="J165" t="str">
        <f>VLOOKUP(A165,diploid!A:I,9,FALSE)</f>
        <v>genome</v>
      </c>
      <c r="K165" t="str">
        <f t="shared" si="6"/>
        <v>1</v>
      </c>
      <c r="L165" t="str">
        <f t="shared" si="7"/>
        <v>1</v>
      </c>
      <c r="M165" t="str">
        <f t="shared" si="8"/>
        <v/>
      </c>
    </row>
    <row r="166" spans="1:13" x14ac:dyDescent="0.35">
      <c r="A166" t="s">
        <v>1128</v>
      </c>
      <c r="B166">
        <f>VLOOKUP(A166,diploid!A:B,2,FALSE)</f>
        <v>48.431523509999998</v>
      </c>
      <c r="C166">
        <f>VLOOKUP(A166,triploid!A:B,2,FALSE)</f>
        <v>46.784923880000001</v>
      </c>
      <c r="D166">
        <f>VLOOKUP(A166,diploid!A:C,3,FALSE)</f>
        <v>1.0777473609999999</v>
      </c>
      <c r="E166">
        <f>VLOOKUP(A166,triploid!A:C,3,FALSE)</f>
        <v>0.71719279499999999</v>
      </c>
      <c r="F166">
        <f>VLOOKUP(A166,diploid!A:G,6,FALSE)</f>
        <v>3.5899999999999998E-5</v>
      </c>
      <c r="G166">
        <f>VLOOKUP(A166,triploid!A:G,6,FALSE)</f>
        <v>1.286969E-3</v>
      </c>
      <c r="H166" t="str">
        <f>VLOOKUP(A166,diploid!A:G,7,FALSE)</f>
        <v>uncharacterized</v>
      </c>
      <c r="I166" t="str">
        <f>VLOOKUP(A166,diploid!A:I,8,FALSE)</f>
        <v>uncharacterized protein LOC105340429</v>
      </c>
      <c r="J166" t="str">
        <f>VLOOKUP(A166,diploid!A:I,9,FALSE)</f>
        <v>genome</v>
      </c>
      <c r="K166" t="str">
        <f t="shared" si="6"/>
        <v>1</v>
      </c>
      <c r="L166" t="str">
        <f t="shared" si="7"/>
        <v>1</v>
      </c>
      <c r="M166" t="str">
        <f t="shared" si="8"/>
        <v/>
      </c>
    </row>
    <row r="167" spans="1:13" x14ac:dyDescent="0.35">
      <c r="A167" t="s">
        <v>1132</v>
      </c>
      <c r="B167">
        <f>VLOOKUP(A167,diploid!A:B,2,FALSE)</f>
        <v>56.129015010000003</v>
      </c>
      <c r="C167">
        <f>VLOOKUP(A167,triploid!A:B,2,FALSE)</f>
        <v>31.235363899999999</v>
      </c>
      <c r="D167">
        <f>VLOOKUP(A167,diploid!A:C,3,FALSE)</f>
        <v>1.1684982930000001</v>
      </c>
      <c r="E167">
        <f>VLOOKUP(A167,triploid!A:C,3,FALSE)</f>
        <v>0.87197338899999999</v>
      </c>
      <c r="F167">
        <f>VLOOKUP(A167,diploid!A:G,6,FALSE)</f>
        <v>1.4507447E-2</v>
      </c>
      <c r="G167">
        <f>VLOOKUP(A167,triploid!A:G,6,FALSE)</f>
        <v>9.7811459999999992E-3</v>
      </c>
      <c r="H167" t="str">
        <f>VLOOKUP(A167,diploid!A:G,7,FALSE)</f>
        <v>uncharacterized</v>
      </c>
      <c r="I167" t="str">
        <f>VLOOKUP(A167,diploid!A:I,8,FALSE)</f>
        <v>uncharacterized protein LOC105329156</v>
      </c>
      <c r="J167" t="str">
        <f>VLOOKUP(A167,diploid!A:I,9,FALSE)</f>
        <v>genome</v>
      </c>
      <c r="K167" t="str">
        <f t="shared" si="6"/>
        <v>1</v>
      </c>
      <c r="L167" t="str">
        <f t="shared" si="7"/>
        <v>1</v>
      </c>
      <c r="M167" t="str">
        <f t="shared" si="8"/>
        <v/>
      </c>
    </row>
    <row r="168" spans="1:13" x14ac:dyDescent="0.35">
      <c r="A168" t="s">
        <v>1136</v>
      </c>
      <c r="B168">
        <f>VLOOKUP(A168,diploid!A:B,2,FALSE)</f>
        <v>13.501166830000001</v>
      </c>
      <c r="C168">
        <f>VLOOKUP(A168,triploid!A:B,2,FALSE)</f>
        <v>9.7600396440000008</v>
      </c>
      <c r="D168">
        <f>VLOOKUP(A168,diploid!A:C,3,FALSE)</f>
        <v>1.193217634</v>
      </c>
      <c r="E168">
        <f>VLOOKUP(A168,triploid!A:C,3,FALSE)</f>
        <v>0.80045065199999998</v>
      </c>
      <c r="F168">
        <f>VLOOKUP(A168,diploid!A:G,6,FALSE)</f>
        <v>2.3817180000000001E-3</v>
      </c>
      <c r="G168">
        <f>VLOOKUP(A168,triploid!A:G,6,FALSE)</f>
        <v>3.1954536999999998E-2</v>
      </c>
      <c r="H168" t="str">
        <f>VLOOKUP(A168,diploid!A:G,7,FALSE)</f>
        <v>uncharacterized</v>
      </c>
      <c r="I168" t="str">
        <f>VLOOKUP(A168,diploid!A:I,8,FALSE)</f>
        <v>uncharacterized protein LOC117684943</v>
      </c>
      <c r="J168" t="str">
        <f>VLOOKUP(A168,diploid!A:I,9,FALSE)</f>
        <v>genome</v>
      </c>
      <c r="K168" t="str">
        <f t="shared" si="6"/>
        <v>1</v>
      </c>
      <c r="L168" t="str">
        <f t="shared" si="7"/>
        <v>1</v>
      </c>
      <c r="M168" t="str">
        <f t="shared" si="8"/>
        <v/>
      </c>
    </row>
    <row r="169" spans="1:13" x14ac:dyDescent="0.35">
      <c r="A169" t="s">
        <v>1142</v>
      </c>
      <c r="B169">
        <f>VLOOKUP(A169,diploid!A:B,2,FALSE)</f>
        <v>133.0635948</v>
      </c>
      <c r="C169">
        <f>VLOOKUP(A169,triploid!A:B,2,FALSE)</f>
        <v>82.198278900000005</v>
      </c>
      <c r="D169">
        <f>VLOOKUP(A169,diploid!A:C,3,FALSE)</f>
        <v>1.278960331</v>
      </c>
      <c r="E169">
        <f>VLOOKUP(A169,triploid!A:C,3,FALSE)</f>
        <v>0.80062677800000004</v>
      </c>
      <c r="F169">
        <f>VLOOKUP(A169,diploid!A:G,6,FALSE)</f>
        <v>2.8662200000000001E-3</v>
      </c>
      <c r="G169">
        <f>VLOOKUP(A169,triploid!A:G,6,FALSE)</f>
        <v>4.7602920000000002E-3</v>
      </c>
      <c r="H169" t="str">
        <f>VLOOKUP(A169,diploid!A:G,7,FALSE)</f>
        <v>uncharacterized</v>
      </c>
      <c r="I169" t="str">
        <f>VLOOKUP(A169,diploid!A:I,8,FALSE)</f>
        <v>uncharacterized protein LOC105324823</v>
      </c>
      <c r="J169" t="str">
        <f>VLOOKUP(A169,diploid!A:I,9,FALSE)</f>
        <v>genome</v>
      </c>
      <c r="K169" t="str">
        <f t="shared" si="6"/>
        <v>1</v>
      </c>
      <c r="L169" t="str">
        <f t="shared" si="7"/>
        <v>1</v>
      </c>
      <c r="M169" t="str">
        <f t="shared" si="8"/>
        <v/>
      </c>
    </row>
    <row r="170" spans="1:13" x14ac:dyDescent="0.35">
      <c r="A170" t="s">
        <v>1148</v>
      </c>
      <c r="B170">
        <f>VLOOKUP(A170,diploid!A:B,2,FALSE)</f>
        <v>14.21388396</v>
      </c>
      <c r="C170">
        <f>VLOOKUP(A170,triploid!A:B,2,FALSE)</f>
        <v>29.05314959</v>
      </c>
      <c r="D170">
        <f>VLOOKUP(A170,diploid!A:C,3,FALSE)</f>
        <v>1.3869099760000001</v>
      </c>
      <c r="E170">
        <f>VLOOKUP(A170,triploid!A:C,3,FALSE)</f>
        <v>1.5158112619999999</v>
      </c>
      <c r="F170">
        <f>VLOOKUP(A170,diploid!A:G,6,FALSE)</f>
        <v>1.75557E-2</v>
      </c>
      <c r="G170">
        <f>VLOOKUP(A170,triploid!A:G,6,FALSE)</f>
        <v>3.3903090000000002E-3</v>
      </c>
      <c r="H170" t="str">
        <f>VLOOKUP(A170,diploid!A:G,7,FALSE)</f>
        <v>uncharacterized</v>
      </c>
      <c r="I170" t="str">
        <f>VLOOKUP(A170,diploid!A:I,8,FALSE)</f>
        <v>uncharacterized protein LOC105322229</v>
      </c>
      <c r="J170" t="str">
        <f>VLOOKUP(A170,diploid!A:I,9,FALSE)</f>
        <v>genome</v>
      </c>
      <c r="K170" t="str">
        <f t="shared" si="6"/>
        <v>1</v>
      </c>
      <c r="L170" t="str">
        <f t="shared" si="7"/>
        <v>1</v>
      </c>
      <c r="M170" t="str">
        <f t="shared" si="8"/>
        <v/>
      </c>
    </row>
    <row r="171" spans="1:13" x14ac:dyDescent="0.35">
      <c r="A171" t="s">
        <v>1152</v>
      </c>
      <c r="B171">
        <f>VLOOKUP(A171,diploid!A:B,2,FALSE)</f>
        <v>17.877149670000001</v>
      </c>
      <c r="C171">
        <f>VLOOKUP(A171,triploid!A:B,2,FALSE)</f>
        <v>10.23714951</v>
      </c>
      <c r="D171">
        <f>VLOOKUP(A171,diploid!A:C,3,FALSE)</f>
        <v>1.4659850160000001</v>
      </c>
      <c r="E171">
        <f>VLOOKUP(A171,triploid!A:C,3,FALSE)</f>
        <v>0.72520978300000005</v>
      </c>
      <c r="F171">
        <f>VLOOKUP(A171,diploid!A:G,6,FALSE)</f>
        <v>3.852538E-3</v>
      </c>
      <c r="G171">
        <f>VLOOKUP(A171,triploid!A:G,6,FALSE)</f>
        <v>4.8985215999999998E-2</v>
      </c>
      <c r="H171" t="str">
        <f>VLOOKUP(A171,diploid!A:G,7,FALSE)</f>
        <v>uncharacterized</v>
      </c>
      <c r="I171" t="str">
        <f>VLOOKUP(A171,diploid!A:I,8,FALSE)</f>
        <v>uncharacterized protein LOC105318474</v>
      </c>
      <c r="J171" t="str">
        <f>VLOOKUP(A171,diploid!A:I,9,FALSE)</f>
        <v>genome</v>
      </c>
      <c r="K171" t="str">
        <f t="shared" si="6"/>
        <v>1</v>
      </c>
      <c r="L171" t="str">
        <f t="shared" si="7"/>
        <v>1</v>
      </c>
      <c r="M171" t="str">
        <f t="shared" si="8"/>
        <v/>
      </c>
    </row>
    <row r="172" spans="1:13" x14ac:dyDescent="0.35">
      <c r="A172" t="s">
        <v>1160</v>
      </c>
      <c r="B172">
        <f>VLOOKUP(A172,diploid!A:B,2,FALSE)</f>
        <v>371.60248460000003</v>
      </c>
      <c r="C172">
        <f>VLOOKUP(A172,triploid!A:B,2,FALSE)</f>
        <v>307.9361566</v>
      </c>
      <c r="D172">
        <f>VLOOKUP(A172,diploid!A:C,3,FALSE)</f>
        <v>1.8696723740000001</v>
      </c>
      <c r="E172">
        <f>VLOOKUP(A172,triploid!A:C,3,FALSE)</f>
        <v>1.2861729340000001</v>
      </c>
      <c r="F172">
        <f>VLOOKUP(A172,diploid!A:G,6,FALSE)</f>
        <v>6.1699999999999998E-7</v>
      </c>
      <c r="G172">
        <f>VLOOKUP(A172,triploid!A:G,6,FALSE)</f>
        <v>8.4500000000000004E-6</v>
      </c>
      <c r="H172" t="str">
        <f>VLOOKUP(A172,diploid!A:G,7,FALSE)</f>
        <v>uncharacterized</v>
      </c>
      <c r="I172" t="str">
        <f>VLOOKUP(A172,diploid!A:I,8,FALSE)</f>
        <v>uncharacterized protein LOC105331471</v>
      </c>
      <c r="J172" t="str">
        <f>VLOOKUP(A172,diploid!A:I,9,FALSE)</f>
        <v>genome</v>
      </c>
      <c r="K172" t="str">
        <f t="shared" si="6"/>
        <v>1</v>
      </c>
      <c r="L172" t="str">
        <f t="shared" si="7"/>
        <v>1</v>
      </c>
      <c r="M172" t="str">
        <f t="shared" si="8"/>
        <v/>
      </c>
    </row>
    <row r="173" spans="1:13" x14ac:dyDescent="0.35">
      <c r="A173" t="s">
        <v>1162</v>
      </c>
      <c r="B173">
        <f>VLOOKUP(A173,diploid!A:B,2,FALSE)</f>
        <v>40.057797209999997</v>
      </c>
      <c r="C173">
        <f>VLOOKUP(A173,triploid!A:B,2,FALSE)</f>
        <v>36.779753810000003</v>
      </c>
      <c r="D173">
        <f>VLOOKUP(A173,diploid!A:C,3,FALSE)</f>
        <v>1.8918055540000001</v>
      </c>
      <c r="E173">
        <f>VLOOKUP(A173,triploid!A:C,3,FALSE)</f>
        <v>1.0450042150000001</v>
      </c>
      <c r="F173">
        <f>VLOOKUP(A173,diploid!A:G,6,FALSE)</f>
        <v>4.5407879999999996E-3</v>
      </c>
      <c r="G173">
        <f>VLOOKUP(A173,triploid!A:G,6,FALSE)</f>
        <v>4.1397842999999997E-2</v>
      </c>
      <c r="H173" t="str">
        <f>VLOOKUP(A173,diploid!A:G,7,FALSE)</f>
        <v>uncharacterized</v>
      </c>
      <c r="I173" t="str">
        <f>VLOOKUP(A173,diploid!A:I,8,FALSE)</f>
        <v>uncharacterized protein LOC117692755</v>
      </c>
      <c r="J173" t="str">
        <f>VLOOKUP(A173,diploid!A:I,9,FALSE)</f>
        <v>genome</v>
      </c>
      <c r="K173" t="str">
        <f t="shared" si="6"/>
        <v>1</v>
      </c>
      <c r="L173" t="str">
        <f t="shared" si="7"/>
        <v>1</v>
      </c>
      <c r="M173" t="str">
        <f t="shared" si="8"/>
        <v/>
      </c>
    </row>
    <row r="174" spans="1:13" x14ac:dyDescent="0.35">
      <c r="A174" t="s">
        <v>1170</v>
      </c>
      <c r="B174">
        <f>VLOOKUP(A174,diploid!A:B,2,FALSE)</f>
        <v>310.42447709999999</v>
      </c>
      <c r="C174">
        <f>VLOOKUP(A174,triploid!A:B,2,FALSE)</f>
        <v>109.8748562</v>
      </c>
      <c r="D174">
        <f>VLOOKUP(A174,diploid!A:C,3,FALSE)</f>
        <v>2.2332184370000001</v>
      </c>
      <c r="E174">
        <f>VLOOKUP(A174,triploid!A:C,3,FALSE)</f>
        <v>1.090887911</v>
      </c>
      <c r="F174">
        <f>VLOOKUP(A174,diploid!A:G,6,FALSE)</f>
        <v>8.0807299999999997E-4</v>
      </c>
      <c r="G174">
        <f>VLOOKUP(A174,triploid!A:G,6,FALSE)</f>
        <v>1.3162573E-2</v>
      </c>
      <c r="H174" t="str">
        <f>VLOOKUP(A174,diploid!A:G,7,FALSE)</f>
        <v>uncharacterized</v>
      </c>
      <c r="I174" t="str">
        <f>VLOOKUP(A174,diploid!A:I,8,FALSE)</f>
        <v>uncharacterized protein LOC105330030</v>
      </c>
      <c r="J174" t="str">
        <f>VLOOKUP(A174,diploid!A:I,9,FALSE)</f>
        <v>genome</v>
      </c>
      <c r="K174" t="str">
        <f t="shared" si="6"/>
        <v>1</v>
      </c>
      <c r="L174" t="str">
        <f t="shared" si="7"/>
        <v>1</v>
      </c>
      <c r="M174" t="str">
        <f t="shared" si="8"/>
        <v/>
      </c>
    </row>
    <row r="175" spans="1:13" x14ac:dyDescent="0.35">
      <c r="A175" t="s">
        <v>1174</v>
      </c>
      <c r="B175">
        <f>VLOOKUP(A175,diploid!A:B,2,FALSE)</f>
        <v>104.61127740000001</v>
      </c>
      <c r="C175">
        <f>VLOOKUP(A175,triploid!A:B,2,FALSE)</f>
        <v>114.3086844</v>
      </c>
      <c r="D175">
        <f>VLOOKUP(A175,diploid!A:C,3,FALSE)</f>
        <v>2.3323475509999998</v>
      </c>
      <c r="E175">
        <f>VLOOKUP(A175,triploid!A:C,3,FALSE)</f>
        <v>3.6008349279999998</v>
      </c>
      <c r="F175">
        <f>VLOOKUP(A175,diploid!A:G,6,FALSE)</f>
        <v>3.1199999999999999E-5</v>
      </c>
      <c r="G175">
        <f>VLOOKUP(A175,triploid!A:G,6,FALSE)</f>
        <v>1.8099999999999998E-15</v>
      </c>
      <c r="H175" t="str">
        <f>VLOOKUP(A175,diploid!A:G,7,FALSE)</f>
        <v>uncharacterized</v>
      </c>
      <c r="I175" t="str">
        <f>VLOOKUP(A175,diploid!A:I,8,FALSE)</f>
        <v>uncharacterized protein LOC105344998 isoform X2</v>
      </c>
      <c r="J175" t="str">
        <f>VLOOKUP(A175,diploid!A:I,9,FALSE)</f>
        <v>genome</v>
      </c>
      <c r="K175" t="str">
        <f t="shared" si="6"/>
        <v>1</v>
      </c>
      <c r="L175" t="str">
        <f t="shared" si="7"/>
        <v>1</v>
      </c>
      <c r="M175" t="str">
        <f t="shared" si="8"/>
        <v/>
      </c>
    </row>
    <row r="176" spans="1:13" x14ac:dyDescent="0.35">
      <c r="A176" t="s">
        <v>1182</v>
      </c>
      <c r="B176">
        <f>VLOOKUP(A176,diploid!A:B,2,FALSE)</f>
        <v>199.5464642</v>
      </c>
      <c r="C176">
        <f>VLOOKUP(A176,triploid!A:B,2,FALSE)</f>
        <v>129.41206930000001</v>
      </c>
      <c r="D176">
        <f>VLOOKUP(A176,diploid!A:C,3,FALSE)</f>
        <v>3.2860022560000002</v>
      </c>
      <c r="E176">
        <f>VLOOKUP(A176,triploid!A:C,3,FALSE)</f>
        <v>3.2749420339999999</v>
      </c>
      <c r="F176">
        <f>VLOOKUP(A176,diploid!A:G,6,FALSE)</f>
        <v>4.0200000000000003E-8</v>
      </c>
      <c r="G176">
        <f>VLOOKUP(A176,triploid!A:G,6,FALSE)</f>
        <v>2.14E-8</v>
      </c>
      <c r="H176" t="str">
        <f>VLOOKUP(A176,diploid!A:G,7,FALSE)</f>
        <v>uncharacterized</v>
      </c>
      <c r="I176" t="str">
        <f>VLOOKUP(A176,diploid!A:I,8,FALSE)</f>
        <v>uncharacterized protein LOC117681182</v>
      </c>
      <c r="J176" t="str">
        <f>VLOOKUP(A176,diploid!A:I,9,FALSE)</f>
        <v>genome</v>
      </c>
      <c r="K176" t="str">
        <f t="shared" si="6"/>
        <v>1</v>
      </c>
      <c r="L176" t="str">
        <f t="shared" si="7"/>
        <v>1</v>
      </c>
      <c r="M176" t="str">
        <f t="shared" si="8"/>
        <v/>
      </c>
    </row>
    <row r="177" spans="1:13" x14ac:dyDescent="0.35">
      <c r="A177" t="s">
        <v>1186</v>
      </c>
      <c r="B177">
        <f>VLOOKUP(A177,diploid!A:B,2,FALSE)</f>
        <v>63.32210413</v>
      </c>
      <c r="C177">
        <f>VLOOKUP(A177,triploid!A:B,2,FALSE)</f>
        <v>50.113549380000002</v>
      </c>
      <c r="D177">
        <f>VLOOKUP(A177,diploid!A:C,3,FALSE)</f>
        <v>3.8009765199999999</v>
      </c>
      <c r="E177">
        <f>VLOOKUP(A177,triploid!A:C,3,FALSE)</f>
        <v>2.8226155550000001</v>
      </c>
      <c r="F177">
        <f>VLOOKUP(A177,diploid!A:G,6,FALSE)</f>
        <v>2.0999999999999998E-6</v>
      </c>
      <c r="G177">
        <f>VLOOKUP(A177,triploid!A:G,6,FALSE)</f>
        <v>3.5497279999999998E-3</v>
      </c>
      <c r="H177" t="str">
        <f>VLOOKUP(A177,diploid!A:G,7,FALSE)</f>
        <v>uncharacterized</v>
      </c>
      <c r="I177" t="str">
        <f>VLOOKUP(A177,diploid!A:I,8,FALSE)</f>
        <v>uncharacterized protein LOC105321887</v>
      </c>
      <c r="J177" t="str">
        <f>VLOOKUP(A177,diploid!A:I,9,FALSE)</f>
        <v>genome</v>
      </c>
      <c r="K177" t="str">
        <f t="shared" si="6"/>
        <v>1</v>
      </c>
      <c r="L177" t="str">
        <f t="shared" si="7"/>
        <v>1</v>
      </c>
      <c r="M177" t="str">
        <f t="shared" si="8"/>
        <v/>
      </c>
    </row>
    <row r="178" spans="1:13" x14ac:dyDescent="0.35">
      <c r="A178" t="s">
        <v>1188</v>
      </c>
      <c r="B178">
        <f>VLOOKUP(A178,diploid!A:B,2,FALSE)</f>
        <v>1900.211947</v>
      </c>
      <c r="C178">
        <f>VLOOKUP(A178,triploid!A:B,2,FALSE)</f>
        <v>1353.703424</v>
      </c>
      <c r="D178">
        <f>VLOOKUP(A178,diploid!A:C,3,FALSE)</f>
        <v>4.5159697550000004</v>
      </c>
      <c r="E178">
        <f>VLOOKUP(A178,triploid!A:C,3,FALSE)</f>
        <v>4.2341019290000004</v>
      </c>
      <c r="F178">
        <f>VLOOKUP(A178,diploid!A:G,6,FALSE)</f>
        <v>2.97E-18</v>
      </c>
      <c r="G178">
        <f>VLOOKUP(A178,triploid!A:G,6,FALSE)</f>
        <v>2.43E-15</v>
      </c>
      <c r="H178" t="str">
        <f>VLOOKUP(A178,diploid!A:G,7,FALSE)</f>
        <v>uncharacterized</v>
      </c>
      <c r="I178" t="str">
        <f>VLOOKUP(A178,diploid!A:I,8,FALSE)</f>
        <v>uncharacterized protein LOC105321886</v>
      </c>
      <c r="J178" t="str">
        <f>VLOOKUP(A178,diploid!A:I,9,FALSE)</f>
        <v>genome</v>
      </c>
      <c r="K178" t="str">
        <f t="shared" si="6"/>
        <v>1</v>
      </c>
      <c r="L178" t="str">
        <f t="shared" si="7"/>
        <v>1</v>
      </c>
      <c r="M178" t="str">
        <f t="shared" si="8"/>
        <v/>
      </c>
    </row>
    <row r="179" spans="1:13" x14ac:dyDescent="0.35">
      <c r="A179" t="s">
        <v>1190</v>
      </c>
      <c r="B179">
        <f>VLOOKUP(A179,diploid!A:B,2,FALSE)</f>
        <v>185.980784</v>
      </c>
      <c r="C179">
        <f>VLOOKUP(A179,triploid!A:B,2,FALSE)</f>
        <v>152.85933679999999</v>
      </c>
      <c r="D179">
        <f>VLOOKUP(A179,diploid!A:C,3,FALSE)</f>
        <v>4.6288450890000004</v>
      </c>
      <c r="E179">
        <f>VLOOKUP(A179,triploid!A:C,3,FALSE)</f>
        <v>3.965142181</v>
      </c>
      <c r="F179">
        <f>VLOOKUP(A179,diploid!A:G,6,FALSE)</f>
        <v>8.8599999999999999E-8</v>
      </c>
      <c r="G179">
        <f>VLOOKUP(A179,triploid!A:G,6,FALSE)</f>
        <v>5.4299999999999998E-5</v>
      </c>
      <c r="H179" t="str">
        <f>VLOOKUP(A179,diploid!A:G,7,FALSE)</f>
        <v>uncharacterized</v>
      </c>
      <c r="I179" t="str">
        <f>VLOOKUP(A179,diploid!A:I,8,FALSE)</f>
        <v>uncharacterized protein LOC105348135</v>
      </c>
      <c r="J179" t="str">
        <f>VLOOKUP(A179,diploid!A:I,9,FALSE)</f>
        <v>genome</v>
      </c>
      <c r="K179" t="str">
        <f t="shared" si="6"/>
        <v>1</v>
      </c>
      <c r="L179" t="str">
        <f t="shared" si="7"/>
        <v>1</v>
      </c>
      <c r="M179" t="str">
        <f t="shared" si="8"/>
        <v/>
      </c>
    </row>
  </sheetData>
  <sortState xmlns:xlrd2="http://schemas.microsoft.com/office/spreadsheetml/2017/richdata2" ref="A2:J1274">
    <sortCondition ref="H2:H1274"/>
    <sortCondition ref="D2:D127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9"/>
  <sheetViews>
    <sheetView topLeftCell="A294" zoomScale="115" zoomScaleNormal="115" workbookViewId="0">
      <selection activeCell="H19" sqref="H19"/>
    </sheetView>
  </sheetViews>
  <sheetFormatPr defaultRowHeight="14.5" x14ac:dyDescent="0.35"/>
  <cols>
    <col min="1" max="7" width="18.26953125" customWidth="1"/>
    <col min="8" max="8" width="89" customWidth="1"/>
    <col min="9" max="13" width="18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2166</v>
      </c>
    </row>
    <row r="2" spans="1:13" x14ac:dyDescent="0.35">
      <c r="A2" t="s">
        <v>639</v>
      </c>
      <c r="B2">
        <v>8.4847974649999998</v>
      </c>
      <c r="C2">
        <v>0.71592070600000002</v>
      </c>
      <c r="D2">
        <v>0.32504436599999997</v>
      </c>
      <c r="E2">
        <v>1.3640939999999999E-3</v>
      </c>
      <c r="F2">
        <v>4.6037568000000001E-2</v>
      </c>
      <c r="G2" t="s">
        <v>13</v>
      </c>
      <c r="H2" t="s">
        <v>640</v>
      </c>
      <c r="I2" t="s">
        <v>15</v>
      </c>
      <c r="J2">
        <v>1</v>
      </c>
      <c r="K2">
        <v>1</v>
      </c>
      <c r="L2" t="s">
        <v>16</v>
      </c>
      <c r="M2">
        <v>1</v>
      </c>
    </row>
    <row r="3" spans="1:13" x14ac:dyDescent="0.35">
      <c r="A3" t="s">
        <v>231</v>
      </c>
      <c r="B3">
        <v>171.45666679999999</v>
      </c>
      <c r="C3">
        <v>-0.55926569699999995</v>
      </c>
      <c r="D3">
        <v>0.16698199599999999</v>
      </c>
      <c r="E3" s="1">
        <v>6.4800000000000003E-5</v>
      </c>
      <c r="F3">
        <v>5.6114829999999996E-3</v>
      </c>
      <c r="G3" t="s">
        <v>13</v>
      </c>
      <c r="H3" t="s">
        <v>232</v>
      </c>
      <c r="I3" t="s">
        <v>15</v>
      </c>
      <c r="J3">
        <v>1</v>
      </c>
      <c r="K3">
        <v>-1</v>
      </c>
      <c r="L3" t="s">
        <v>16</v>
      </c>
      <c r="M3">
        <v>1</v>
      </c>
    </row>
    <row r="4" spans="1:13" x14ac:dyDescent="0.35">
      <c r="A4" t="s">
        <v>520</v>
      </c>
      <c r="B4">
        <v>145.01189160000001</v>
      </c>
      <c r="C4">
        <v>0.60715085700000004</v>
      </c>
      <c r="D4">
        <v>0.196615388</v>
      </c>
      <c r="E4">
        <v>1.4394200000000001E-4</v>
      </c>
      <c r="F4">
        <v>9.9439239999999998E-3</v>
      </c>
      <c r="G4" t="s">
        <v>13</v>
      </c>
      <c r="H4" t="s">
        <v>521</v>
      </c>
      <c r="I4" t="s">
        <v>15</v>
      </c>
      <c r="J4">
        <v>1</v>
      </c>
      <c r="K4">
        <v>1</v>
      </c>
      <c r="L4" t="s">
        <v>16</v>
      </c>
      <c r="M4">
        <v>1</v>
      </c>
    </row>
    <row r="5" spans="1:13" x14ac:dyDescent="0.35">
      <c r="A5" t="s">
        <v>542</v>
      </c>
      <c r="B5">
        <v>4582.8734990000003</v>
      </c>
      <c r="C5">
        <v>0.62288659999999996</v>
      </c>
      <c r="D5">
        <v>0.175304126</v>
      </c>
      <c r="E5" s="1">
        <v>2.9E-5</v>
      </c>
      <c r="F5">
        <v>3.0801100000000001E-3</v>
      </c>
      <c r="G5" t="s">
        <v>13</v>
      </c>
      <c r="H5" t="s">
        <v>543</v>
      </c>
      <c r="I5" t="s">
        <v>15</v>
      </c>
      <c r="J5">
        <v>1</v>
      </c>
      <c r="K5">
        <v>1</v>
      </c>
      <c r="L5" t="s">
        <v>16</v>
      </c>
      <c r="M5">
        <v>1</v>
      </c>
    </row>
    <row r="6" spans="1:13" x14ac:dyDescent="0.35">
      <c r="A6" t="s">
        <v>490</v>
      </c>
      <c r="B6">
        <v>4548.191949</v>
      </c>
      <c r="C6">
        <v>0.56639076600000005</v>
      </c>
      <c r="D6">
        <v>0.131324198</v>
      </c>
      <c r="E6" s="1">
        <v>1.37E-6</v>
      </c>
      <c r="F6">
        <v>2.99723E-4</v>
      </c>
      <c r="G6" t="s">
        <v>13</v>
      </c>
      <c r="H6" t="s">
        <v>491</v>
      </c>
      <c r="I6" t="s">
        <v>15</v>
      </c>
      <c r="J6">
        <v>1</v>
      </c>
      <c r="K6">
        <v>1</v>
      </c>
      <c r="L6" t="s">
        <v>16</v>
      </c>
      <c r="M6">
        <v>1</v>
      </c>
    </row>
    <row r="7" spans="1:13" x14ac:dyDescent="0.35">
      <c r="A7" t="s">
        <v>691</v>
      </c>
      <c r="B7">
        <v>3567.4128660000001</v>
      </c>
      <c r="C7">
        <v>0.77017106700000004</v>
      </c>
      <c r="D7">
        <v>0.164166429</v>
      </c>
      <c r="E7" s="1">
        <v>1.8900000000000001E-7</v>
      </c>
      <c r="F7" s="1">
        <v>5.2500000000000002E-5</v>
      </c>
      <c r="G7" t="s">
        <v>13</v>
      </c>
      <c r="H7" t="s">
        <v>692</v>
      </c>
      <c r="I7" t="s">
        <v>15</v>
      </c>
      <c r="J7">
        <v>1</v>
      </c>
      <c r="K7">
        <v>1</v>
      </c>
      <c r="L7" t="s">
        <v>16</v>
      </c>
      <c r="M7">
        <v>1</v>
      </c>
    </row>
    <row r="8" spans="1:13" x14ac:dyDescent="0.35">
      <c r="A8" t="s">
        <v>572</v>
      </c>
      <c r="B8">
        <v>5051.9248399999997</v>
      </c>
      <c r="C8">
        <v>0.65187220999999995</v>
      </c>
      <c r="D8">
        <v>0.129407405</v>
      </c>
      <c r="E8" s="1">
        <v>3.6799999999999999E-8</v>
      </c>
      <c r="F8" s="1">
        <v>1.42E-5</v>
      </c>
      <c r="G8" t="s">
        <v>13</v>
      </c>
      <c r="H8" t="s">
        <v>573</v>
      </c>
      <c r="I8" t="s">
        <v>15</v>
      </c>
      <c r="J8">
        <v>1</v>
      </c>
      <c r="K8">
        <v>1</v>
      </c>
      <c r="L8" t="s">
        <v>16</v>
      </c>
      <c r="M8">
        <v>1</v>
      </c>
    </row>
    <row r="9" spans="1:13" x14ac:dyDescent="0.35">
      <c r="A9" t="s">
        <v>456</v>
      </c>
      <c r="B9">
        <v>5697.2696720000004</v>
      </c>
      <c r="C9">
        <v>0.52303490600000002</v>
      </c>
      <c r="D9">
        <v>0.15113702900000001</v>
      </c>
      <c r="E9" s="1">
        <v>5.3300000000000001E-5</v>
      </c>
      <c r="F9">
        <v>4.9020959999999999E-3</v>
      </c>
      <c r="G9" t="s">
        <v>13</v>
      </c>
      <c r="H9" t="s">
        <v>457</v>
      </c>
      <c r="I9" t="s">
        <v>15</v>
      </c>
      <c r="J9">
        <v>1</v>
      </c>
      <c r="K9">
        <v>1</v>
      </c>
      <c r="L9" t="s">
        <v>16</v>
      </c>
      <c r="M9">
        <v>1</v>
      </c>
    </row>
    <row r="10" spans="1:13" x14ac:dyDescent="0.35">
      <c r="A10" t="s">
        <v>350</v>
      </c>
      <c r="B10">
        <v>4938.1814640000002</v>
      </c>
      <c r="C10">
        <v>0.35928048699999998</v>
      </c>
      <c r="D10">
        <v>0.12683404300000001</v>
      </c>
      <c r="E10">
        <v>6.7149600000000005E-4</v>
      </c>
      <c r="F10">
        <v>2.9471884E-2</v>
      </c>
      <c r="G10" t="s">
        <v>13</v>
      </c>
      <c r="H10" t="s">
        <v>351</v>
      </c>
      <c r="I10" t="s">
        <v>15</v>
      </c>
      <c r="J10">
        <v>1</v>
      </c>
      <c r="K10">
        <v>1</v>
      </c>
      <c r="L10" t="s">
        <v>16</v>
      </c>
      <c r="M10">
        <v>1</v>
      </c>
    </row>
    <row r="11" spans="1:13" x14ac:dyDescent="0.35">
      <c r="A11" t="s">
        <v>342</v>
      </c>
      <c r="B11">
        <v>6115.8967060000004</v>
      </c>
      <c r="C11">
        <v>0.32842177900000002</v>
      </c>
      <c r="D11">
        <v>0.12354499300000001</v>
      </c>
      <c r="E11">
        <v>1.3309229999999999E-3</v>
      </c>
      <c r="F11">
        <v>4.5317687000000002E-2</v>
      </c>
      <c r="G11" t="s">
        <v>13</v>
      </c>
      <c r="H11" t="s">
        <v>343</v>
      </c>
      <c r="I11" t="s">
        <v>15</v>
      </c>
      <c r="J11">
        <v>1</v>
      </c>
      <c r="K11">
        <v>1</v>
      </c>
      <c r="L11" t="s">
        <v>16</v>
      </c>
      <c r="M11">
        <v>1</v>
      </c>
    </row>
    <row r="12" spans="1:13" x14ac:dyDescent="0.35">
      <c r="A12" t="s">
        <v>629</v>
      </c>
      <c r="B12">
        <v>1289.0996709999999</v>
      </c>
      <c r="C12">
        <v>0.70290341700000003</v>
      </c>
      <c r="D12">
        <v>0.296366558</v>
      </c>
      <c r="E12">
        <v>9.5421600000000003E-4</v>
      </c>
      <c r="F12">
        <v>3.6712666999999997E-2</v>
      </c>
      <c r="G12" t="s">
        <v>13</v>
      </c>
      <c r="H12" t="s">
        <v>630</v>
      </c>
      <c r="I12" t="s">
        <v>15</v>
      </c>
      <c r="J12">
        <v>1</v>
      </c>
      <c r="K12">
        <v>1</v>
      </c>
      <c r="L12" t="s">
        <v>16</v>
      </c>
      <c r="M12">
        <v>1</v>
      </c>
    </row>
    <row r="13" spans="1:13" x14ac:dyDescent="0.35">
      <c r="A13" t="s">
        <v>396</v>
      </c>
      <c r="B13">
        <v>6234.7771210000001</v>
      </c>
      <c r="C13">
        <v>0.45685277899999999</v>
      </c>
      <c r="D13">
        <v>0.14861470399999999</v>
      </c>
      <c r="E13">
        <v>2.28426E-4</v>
      </c>
      <c r="F13">
        <v>1.3575013E-2</v>
      </c>
      <c r="G13" t="s">
        <v>13</v>
      </c>
      <c r="H13" t="s">
        <v>397</v>
      </c>
      <c r="I13" t="s">
        <v>15</v>
      </c>
      <c r="J13">
        <v>1</v>
      </c>
      <c r="K13">
        <v>1</v>
      </c>
      <c r="L13" t="s">
        <v>16</v>
      </c>
      <c r="M13">
        <v>1</v>
      </c>
    </row>
    <row r="14" spans="1:13" x14ac:dyDescent="0.35">
      <c r="A14" t="s">
        <v>444</v>
      </c>
      <c r="B14">
        <v>2746.1653919999999</v>
      </c>
      <c r="C14">
        <v>0.51578609200000003</v>
      </c>
      <c r="D14">
        <v>0.13993376900000001</v>
      </c>
      <c r="E14" s="1">
        <v>1.7799999999999999E-5</v>
      </c>
      <c r="F14">
        <v>2.1744120000000001E-3</v>
      </c>
      <c r="G14" t="s">
        <v>13</v>
      </c>
      <c r="H14" t="s">
        <v>445</v>
      </c>
      <c r="I14" t="s">
        <v>15</v>
      </c>
      <c r="J14">
        <v>1</v>
      </c>
      <c r="K14">
        <v>1</v>
      </c>
      <c r="L14" t="s">
        <v>16</v>
      </c>
      <c r="M14">
        <v>1</v>
      </c>
    </row>
    <row r="15" spans="1:13" x14ac:dyDescent="0.35">
      <c r="A15" t="s">
        <v>466</v>
      </c>
      <c r="B15">
        <v>2603.3448819999999</v>
      </c>
      <c r="C15">
        <v>0.53192852499999999</v>
      </c>
      <c r="D15">
        <v>0.136349321</v>
      </c>
      <c r="E15" s="1">
        <v>8.0700000000000007E-6</v>
      </c>
      <c r="F15">
        <v>1.1974819999999999E-3</v>
      </c>
      <c r="G15" t="s">
        <v>13</v>
      </c>
      <c r="H15" t="s">
        <v>467</v>
      </c>
      <c r="I15" t="s">
        <v>15</v>
      </c>
      <c r="J15">
        <v>1</v>
      </c>
      <c r="K15">
        <v>1</v>
      </c>
      <c r="L15" t="s">
        <v>16</v>
      </c>
      <c r="M15">
        <v>1</v>
      </c>
    </row>
    <row r="16" spans="1:13" x14ac:dyDescent="0.35">
      <c r="A16" t="s">
        <v>442</v>
      </c>
      <c r="B16">
        <v>4311.0053909999997</v>
      </c>
      <c r="C16">
        <v>0.51381379299999996</v>
      </c>
      <c r="D16">
        <v>0.18833330400000001</v>
      </c>
      <c r="E16">
        <v>5.2247700000000003E-4</v>
      </c>
      <c r="F16">
        <v>2.4091841999999999E-2</v>
      </c>
      <c r="G16" t="s">
        <v>13</v>
      </c>
      <c r="H16" t="s">
        <v>443</v>
      </c>
      <c r="I16" t="s">
        <v>15</v>
      </c>
      <c r="J16">
        <v>1</v>
      </c>
      <c r="K16">
        <v>1</v>
      </c>
      <c r="L16" t="s">
        <v>16</v>
      </c>
      <c r="M16">
        <v>1</v>
      </c>
    </row>
    <row r="17" spans="1:13" x14ac:dyDescent="0.35">
      <c r="A17" t="s">
        <v>480</v>
      </c>
      <c r="B17">
        <v>7806.5107349999998</v>
      </c>
      <c r="C17">
        <v>0.54905762599999997</v>
      </c>
      <c r="D17">
        <v>0.15873973999999999</v>
      </c>
      <c r="E17" s="1">
        <v>4.71E-5</v>
      </c>
      <c r="F17">
        <v>4.4625699999999999E-3</v>
      </c>
      <c r="G17" t="s">
        <v>13</v>
      </c>
      <c r="H17" t="s">
        <v>481</v>
      </c>
      <c r="I17" t="s">
        <v>15</v>
      </c>
      <c r="J17">
        <v>1</v>
      </c>
      <c r="K17">
        <v>1</v>
      </c>
      <c r="L17" t="s">
        <v>16</v>
      </c>
      <c r="M17">
        <v>1</v>
      </c>
    </row>
    <row r="18" spans="1:13" x14ac:dyDescent="0.35">
      <c r="A18" t="s">
        <v>532</v>
      </c>
      <c r="B18">
        <v>7415.7978540000004</v>
      </c>
      <c r="C18">
        <v>0.61375960100000004</v>
      </c>
      <c r="D18">
        <v>0.14213013099999999</v>
      </c>
      <c r="E18" s="1">
        <v>1.4100000000000001E-6</v>
      </c>
      <c r="F18">
        <v>2.99723E-4</v>
      </c>
      <c r="G18" t="s">
        <v>13</v>
      </c>
      <c r="H18" t="s">
        <v>533</v>
      </c>
      <c r="I18" t="s">
        <v>15</v>
      </c>
      <c r="J18">
        <v>1</v>
      </c>
      <c r="K18">
        <v>1</v>
      </c>
      <c r="L18" t="s">
        <v>16</v>
      </c>
      <c r="M18">
        <v>1</v>
      </c>
    </row>
    <row r="19" spans="1:13" x14ac:dyDescent="0.35">
      <c r="A19" t="s">
        <v>556</v>
      </c>
      <c r="B19">
        <v>3606.582566</v>
      </c>
      <c r="C19">
        <v>0.631103207</v>
      </c>
      <c r="D19">
        <v>0.13787603700000001</v>
      </c>
      <c r="E19" s="1">
        <v>3.2300000000000002E-7</v>
      </c>
      <c r="F19" s="1">
        <v>8.4800000000000001E-5</v>
      </c>
      <c r="G19" t="s">
        <v>13</v>
      </c>
      <c r="H19" t="s">
        <v>557</v>
      </c>
      <c r="I19" t="s">
        <v>15</v>
      </c>
      <c r="J19">
        <v>1</v>
      </c>
      <c r="K19">
        <v>1</v>
      </c>
      <c r="L19" t="s">
        <v>16</v>
      </c>
      <c r="M19">
        <v>1</v>
      </c>
    </row>
    <row r="20" spans="1:13" x14ac:dyDescent="0.35">
      <c r="A20" t="s">
        <v>410</v>
      </c>
      <c r="B20">
        <v>3476.161173</v>
      </c>
      <c r="C20">
        <v>0.46921690799999999</v>
      </c>
      <c r="D20">
        <v>0.14527157199999999</v>
      </c>
      <c r="E20">
        <v>1.3105500000000001E-4</v>
      </c>
      <c r="F20">
        <v>9.3229090000000008E-3</v>
      </c>
      <c r="G20" t="s">
        <v>13</v>
      </c>
      <c r="H20" t="s">
        <v>411</v>
      </c>
      <c r="I20" t="s">
        <v>15</v>
      </c>
      <c r="J20">
        <v>1</v>
      </c>
      <c r="K20">
        <v>1</v>
      </c>
      <c r="L20" t="s">
        <v>16</v>
      </c>
      <c r="M20">
        <v>1</v>
      </c>
    </row>
    <row r="21" spans="1:13" x14ac:dyDescent="0.35">
      <c r="A21" t="s">
        <v>392</v>
      </c>
      <c r="B21">
        <v>4856.0435049999996</v>
      </c>
      <c r="C21">
        <v>0.45143291099999999</v>
      </c>
      <c r="D21">
        <v>0.17107214700000001</v>
      </c>
      <c r="E21">
        <v>8.6112500000000002E-4</v>
      </c>
      <c r="F21">
        <v>3.4443344000000001E-2</v>
      </c>
      <c r="G21" t="s">
        <v>13</v>
      </c>
      <c r="H21" t="s">
        <v>393</v>
      </c>
      <c r="I21" t="s">
        <v>15</v>
      </c>
      <c r="J21">
        <v>1</v>
      </c>
      <c r="K21">
        <v>1</v>
      </c>
      <c r="L21" t="s">
        <v>16</v>
      </c>
      <c r="M21">
        <v>1</v>
      </c>
    </row>
    <row r="22" spans="1:13" x14ac:dyDescent="0.35">
      <c r="A22" t="s">
        <v>380</v>
      </c>
      <c r="B22">
        <v>3158.7969499999999</v>
      </c>
      <c r="C22">
        <v>0.43763690599999999</v>
      </c>
      <c r="D22">
        <v>0.147611673</v>
      </c>
      <c r="E22">
        <v>3.4390199999999999E-4</v>
      </c>
      <c r="F22">
        <v>1.797992E-2</v>
      </c>
      <c r="G22" t="s">
        <v>13</v>
      </c>
      <c r="H22" t="s">
        <v>381</v>
      </c>
      <c r="I22" t="s">
        <v>15</v>
      </c>
      <c r="J22">
        <v>1</v>
      </c>
      <c r="K22">
        <v>1</v>
      </c>
      <c r="L22" t="s">
        <v>16</v>
      </c>
      <c r="M22">
        <v>1</v>
      </c>
    </row>
    <row r="23" spans="1:13" x14ac:dyDescent="0.35">
      <c r="A23" t="s">
        <v>460</v>
      </c>
      <c r="B23">
        <v>1678.907434</v>
      </c>
      <c r="C23">
        <v>0.52501532100000003</v>
      </c>
      <c r="D23">
        <v>0.149736428</v>
      </c>
      <c r="E23" s="1">
        <v>4.2400000000000001E-5</v>
      </c>
      <c r="F23">
        <v>4.0941889999999998E-3</v>
      </c>
      <c r="G23" t="s">
        <v>13</v>
      </c>
      <c r="H23" t="s">
        <v>461</v>
      </c>
      <c r="I23" t="s">
        <v>15</v>
      </c>
      <c r="J23">
        <v>1</v>
      </c>
      <c r="K23">
        <v>1</v>
      </c>
      <c r="L23" t="s">
        <v>16</v>
      </c>
      <c r="M23">
        <v>1</v>
      </c>
    </row>
    <row r="24" spans="1:13" x14ac:dyDescent="0.35">
      <c r="A24" t="s">
        <v>301</v>
      </c>
      <c r="B24">
        <v>119.28595420000001</v>
      </c>
      <c r="C24">
        <v>-0.39365833900000002</v>
      </c>
      <c r="D24">
        <v>0.139166022</v>
      </c>
      <c r="E24">
        <v>6.0788200000000002E-4</v>
      </c>
      <c r="F24">
        <v>2.7306194999999998E-2</v>
      </c>
      <c r="G24" t="s">
        <v>13</v>
      </c>
      <c r="H24" t="s">
        <v>302</v>
      </c>
      <c r="I24" t="s">
        <v>15</v>
      </c>
      <c r="J24">
        <v>1</v>
      </c>
      <c r="K24">
        <v>-1</v>
      </c>
      <c r="L24" t="s">
        <v>16</v>
      </c>
      <c r="M24">
        <v>1</v>
      </c>
    </row>
    <row r="25" spans="1:13" x14ac:dyDescent="0.35">
      <c r="A25" t="s">
        <v>332</v>
      </c>
      <c r="B25">
        <v>18.95503356</v>
      </c>
      <c r="C25">
        <v>-3.1557325999999997E-2</v>
      </c>
      <c r="D25">
        <v>0.16222713999999999</v>
      </c>
      <c r="E25">
        <v>2.3694100000000001E-4</v>
      </c>
      <c r="F25">
        <v>1.3865766E-2</v>
      </c>
      <c r="G25" t="s">
        <v>13</v>
      </c>
      <c r="H25" t="s">
        <v>333</v>
      </c>
      <c r="I25" t="s">
        <v>15</v>
      </c>
      <c r="J25">
        <v>1</v>
      </c>
      <c r="K25">
        <v>-1</v>
      </c>
      <c r="L25" t="s">
        <v>16</v>
      </c>
      <c r="M25">
        <v>1</v>
      </c>
    </row>
    <row r="26" spans="1:13" x14ac:dyDescent="0.35">
      <c r="A26" t="s">
        <v>44</v>
      </c>
      <c r="B26">
        <v>7.9160958729999997</v>
      </c>
      <c r="C26">
        <v>-1.622723487</v>
      </c>
      <c r="D26">
        <v>0.59072449599999999</v>
      </c>
      <c r="E26">
        <v>2.13573E-4</v>
      </c>
      <c r="F26">
        <v>1.2933874999999999E-2</v>
      </c>
      <c r="G26" t="s">
        <v>13</v>
      </c>
      <c r="H26" t="s">
        <v>45</v>
      </c>
      <c r="I26" t="s">
        <v>15</v>
      </c>
      <c r="J26">
        <v>1</v>
      </c>
      <c r="K26">
        <v>-1</v>
      </c>
      <c r="L26" t="s">
        <v>16</v>
      </c>
      <c r="M26">
        <v>1</v>
      </c>
    </row>
    <row r="27" spans="1:13" x14ac:dyDescent="0.35">
      <c r="A27" t="s">
        <v>683</v>
      </c>
      <c r="B27">
        <v>57.716333570000003</v>
      </c>
      <c r="C27">
        <v>0.76761781600000001</v>
      </c>
      <c r="D27">
        <v>0.24233565700000001</v>
      </c>
      <c r="E27" s="1">
        <v>8.6600000000000004E-5</v>
      </c>
      <c r="F27">
        <v>6.9610949999999996E-3</v>
      </c>
      <c r="G27" t="s">
        <v>13</v>
      </c>
      <c r="H27" t="s">
        <v>684</v>
      </c>
      <c r="I27" t="s">
        <v>15</v>
      </c>
      <c r="J27">
        <v>1</v>
      </c>
      <c r="K27">
        <v>1</v>
      </c>
      <c r="L27" t="s">
        <v>16</v>
      </c>
      <c r="M27">
        <v>1</v>
      </c>
    </row>
    <row r="28" spans="1:13" x14ac:dyDescent="0.35">
      <c r="A28" t="s">
        <v>81</v>
      </c>
      <c r="B28">
        <v>28.805864079999999</v>
      </c>
      <c r="C28">
        <v>-1.0467527720000001</v>
      </c>
      <c r="D28">
        <v>0.328728515</v>
      </c>
      <c r="E28" s="1">
        <v>6.4300000000000004E-5</v>
      </c>
      <c r="F28">
        <v>5.6114829999999996E-3</v>
      </c>
      <c r="G28" t="s">
        <v>13</v>
      </c>
      <c r="H28" t="s">
        <v>82</v>
      </c>
      <c r="I28" t="s">
        <v>15</v>
      </c>
      <c r="J28">
        <v>1</v>
      </c>
      <c r="K28">
        <v>-1</v>
      </c>
      <c r="L28" t="s">
        <v>16</v>
      </c>
      <c r="M28">
        <v>1</v>
      </c>
    </row>
    <row r="29" spans="1:13" x14ac:dyDescent="0.35">
      <c r="A29" t="s">
        <v>558</v>
      </c>
      <c r="B29">
        <v>21.388727620000001</v>
      </c>
      <c r="C29">
        <v>0.63455974999999998</v>
      </c>
      <c r="D29">
        <v>0.25286226699999997</v>
      </c>
      <c r="E29">
        <v>7.1959200000000002E-4</v>
      </c>
      <c r="F29">
        <v>3.0805632999999999E-2</v>
      </c>
      <c r="G29" t="s">
        <v>13</v>
      </c>
      <c r="H29" t="s">
        <v>559</v>
      </c>
      <c r="I29" t="s">
        <v>15</v>
      </c>
      <c r="J29">
        <v>1</v>
      </c>
      <c r="K29">
        <v>1</v>
      </c>
      <c r="L29" t="s">
        <v>16</v>
      </c>
      <c r="M29">
        <v>1</v>
      </c>
    </row>
    <row r="30" spans="1:13" x14ac:dyDescent="0.35">
      <c r="A30" t="s">
        <v>54</v>
      </c>
      <c r="B30">
        <v>68.512587839999995</v>
      </c>
      <c r="C30">
        <v>-1.4417144719999999</v>
      </c>
      <c r="D30">
        <v>0.457883612</v>
      </c>
      <c r="E30" s="1">
        <v>5.8900000000000002E-5</v>
      </c>
      <c r="F30">
        <v>5.288315E-3</v>
      </c>
      <c r="G30" t="s">
        <v>13</v>
      </c>
      <c r="H30" t="s">
        <v>55</v>
      </c>
      <c r="I30" t="s">
        <v>15</v>
      </c>
      <c r="J30">
        <v>1</v>
      </c>
      <c r="K30">
        <v>-1</v>
      </c>
      <c r="L30" t="s">
        <v>16</v>
      </c>
      <c r="M30">
        <v>1</v>
      </c>
    </row>
    <row r="31" spans="1:13" x14ac:dyDescent="0.35">
      <c r="A31" t="s">
        <v>855</v>
      </c>
      <c r="B31">
        <v>13.05537603</v>
      </c>
      <c r="C31">
        <v>1.8333538119999999</v>
      </c>
      <c r="D31">
        <v>0.57040573900000002</v>
      </c>
      <c r="E31" s="1">
        <v>5.1400000000000003E-5</v>
      </c>
      <c r="F31">
        <v>4.777318E-3</v>
      </c>
      <c r="G31" t="s">
        <v>13</v>
      </c>
      <c r="H31" t="s">
        <v>856</v>
      </c>
      <c r="I31" t="s">
        <v>15</v>
      </c>
      <c r="J31">
        <v>1</v>
      </c>
      <c r="K31">
        <v>1</v>
      </c>
      <c r="L31" t="s">
        <v>16</v>
      </c>
      <c r="M31">
        <v>1</v>
      </c>
    </row>
    <row r="32" spans="1:13" x14ac:dyDescent="0.35">
      <c r="A32" t="s">
        <v>247</v>
      </c>
      <c r="B32">
        <v>42.142221470000003</v>
      </c>
      <c r="C32">
        <v>-0.50832219300000003</v>
      </c>
      <c r="D32">
        <v>0.21601462699999999</v>
      </c>
      <c r="E32">
        <v>1.41355E-3</v>
      </c>
      <c r="F32">
        <v>4.6931343E-2</v>
      </c>
      <c r="G32" t="s">
        <v>13</v>
      </c>
      <c r="H32" t="s">
        <v>248</v>
      </c>
      <c r="I32" t="s">
        <v>15</v>
      </c>
      <c r="J32">
        <v>1</v>
      </c>
      <c r="K32">
        <v>-1</v>
      </c>
      <c r="L32" t="s">
        <v>16</v>
      </c>
      <c r="M32">
        <v>1</v>
      </c>
    </row>
    <row r="33" spans="1:13" x14ac:dyDescent="0.35">
      <c r="A33" t="s">
        <v>121</v>
      </c>
      <c r="B33">
        <v>100.0926959</v>
      </c>
      <c r="C33">
        <v>-0.83307228099999997</v>
      </c>
      <c r="D33">
        <v>0.27466489599999999</v>
      </c>
      <c r="E33">
        <v>1.18223E-4</v>
      </c>
      <c r="F33">
        <v>8.7952919999999997E-3</v>
      </c>
      <c r="G33" t="s">
        <v>13</v>
      </c>
      <c r="H33" t="s">
        <v>122</v>
      </c>
      <c r="I33" t="s">
        <v>15</v>
      </c>
      <c r="J33">
        <v>1</v>
      </c>
      <c r="K33">
        <v>-1</v>
      </c>
      <c r="L33" t="s">
        <v>16</v>
      </c>
      <c r="M33">
        <v>1</v>
      </c>
    </row>
    <row r="34" spans="1:13" x14ac:dyDescent="0.35">
      <c r="A34" t="s">
        <v>665</v>
      </c>
      <c r="B34">
        <v>130.6568298</v>
      </c>
      <c r="C34">
        <v>0.73961304500000002</v>
      </c>
      <c r="D34">
        <v>0.30453831999999997</v>
      </c>
      <c r="E34">
        <v>7.6117100000000005E-4</v>
      </c>
      <c r="F34">
        <v>3.2083187999999999E-2</v>
      </c>
      <c r="G34" t="s">
        <v>13</v>
      </c>
      <c r="H34" t="s">
        <v>666</v>
      </c>
      <c r="I34" t="s">
        <v>15</v>
      </c>
      <c r="J34">
        <v>1</v>
      </c>
      <c r="K34">
        <v>1</v>
      </c>
      <c r="L34" t="s">
        <v>16</v>
      </c>
      <c r="M34">
        <v>1</v>
      </c>
    </row>
    <row r="35" spans="1:13" x14ac:dyDescent="0.35">
      <c r="A35" t="s">
        <v>277</v>
      </c>
      <c r="B35">
        <v>209.02911639999999</v>
      </c>
      <c r="C35">
        <v>-0.44914226000000002</v>
      </c>
      <c r="D35">
        <v>0.13824584200000001</v>
      </c>
      <c r="E35">
        <v>1.26845E-4</v>
      </c>
      <c r="F35">
        <v>9.1596330000000004E-3</v>
      </c>
      <c r="G35" t="s">
        <v>13</v>
      </c>
      <c r="H35" t="s">
        <v>278</v>
      </c>
      <c r="I35" t="s">
        <v>15</v>
      </c>
      <c r="J35">
        <v>1</v>
      </c>
      <c r="K35">
        <v>-1</v>
      </c>
      <c r="L35" t="s">
        <v>16</v>
      </c>
      <c r="M35">
        <v>1</v>
      </c>
    </row>
    <row r="36" spans="1:13" x14ac:dyDescent="0.35">
      <c r="A36" t="s">
        <v>233</v>
      </c>
      <c r="B36">
        <v>101.5029621</v>
      </c>
      <c r="C36">
        <v>-0.55027391299999995</v>
      </c>
      <c r="D36">
        <v>0.20621705100000001</v>
      </c>
      <c r="E36">
        <v>5.4687099999999999E-4</v>
      </c>
      <c r="F36">
        <v>2.4916471999999999E-2</v>
      </c>
      <c r="G36" t="s">
        <v>13</v>
      </c>
      <c r="H36" t="s">
        <v>234</v>
      </c>
      <c r="I36" t="s">
        <v>15</v>
      </c>
      <c r="J36">
        <v>1</v>
      </c>
      <c r="K36">
        <v>-1</v>
      </c>
      <c r="L36" t="s">
        <v>16</v>
      </c>
      <c r="M36">
        <v>1</v>
      </c>
    </row>
    <row r="37" spans="1:13" x14ac:dyDescent="0.35">
      <c r="A37" t="s">
        <v>661</v>
      </c>
      <c r="B37">
        <v>53.352349019999998</v>
      </c>
      <c r="C37">
        <v>0.73789541000000003</v>
      </c>
      <c r="D37">
        <v>0.18762247800000001</v>
      </c>
      <c r="E37" s="1">
        <v>5.4E-6</v>
      </c>
      <c r="F37">
        <v>8.4776700000000003E-4</v>
      </c>
      <c r="G37" t="s">
        <v>13</v>
      </c>
      <c r="H37" t="s">
        <v>662</v>
      </c>
      <c r="I37" t="s">
        <v>15</v>
      </c>
      <c r="J37">
        <v>1</v>
      </c>
      <c r="K37">
        <v>1</v>
      </c>
      <c r="L37" t="s">
        <v>16</v>
      </c>
      <c r="M37">
        <v>1</v>
      </c>
    </row>
    <row r="38" spans="1:13" x14ac:dyDescent="0.35">
      <c r="A38" t="s">
        <v>608</v>
      </c>
      <c r="B38">
        <v>30.672704169999999</v>
      </c>
      <c r="C38">
        <v>0.67603079200000005</v>
      </c>
      <c r="D38">
        <v>0.21364623199999999</v>
      </c>
      <c r="E38">
        <v>1.0093E-4</v>
      </c>
      <c r="F38">
        <v>7.8512210000000002E-3</v>
      </c>
      <c r="G38" t="s">
        <v>13</v>
      </c>
      <c r="H38" t="s">
        <v>609</v>
      </c>
      <c r="I38" t="s">
        <v>15</v>
      </c>
      <c r="J38">
        <v>1</v>
      </c>
      <c r="K38">
        <v>1</v>
      </c>
      <c r="L38" t="s">
        <v>16</v>
      </c>
      <c r="M38">
        <v>1</v>
      </c>
    </row>
    <row r="39" spans="1:13" x14ac:dyDescent="0.35">
      <c r="A39" t="s">
        <v>729</v>
      </c>
      <c r="B39">
        <v>66.989237209999999</v>
      </c>
      <c r="C39">
        <v>0.87452365200000004</v>
      </c>
      <c r="D39">
        <v>0.37868949000000002</v>
      </c>
      <c r="E39">
        <v>8.6742799999999995E-4</v>
      </c>
      <c r="F39">
        <v>3.4443344000000001E-2</v>
      </c>
      <c r="G39" t="s">
        <v>13</v>
      </c>
      <c r="H39" t="s">
        <v>730</v>
      </c>
      <c r="I39" t="s">
        <v>15</v>
      </c>
      <c r="J39">
        <v>1</v>
      </c>
      <c r="K39">
        <v>1</v>
      </c>
      <c r="L39" t="s">
        <v>16</v>
      </c>
      <c r="M39">
        <v>1</v>
      </c>
    </row>
    <row r="40" spans="1:13" x14ac:dyDescent="0.35">
      <c r="A40" t="s">
        <v>291</v>
      </c>
      <c r="B40">
        <v>254.9245128</v>
      </c>
      <c r="C40">
        <v>-0.41240787899999998</v>
      </c>
      <c r="D40">
        <v>0.13038269599999999</v>
      </c>
      <c r="E40">
        <v>1.9533800000000001E-4</v>
      </c>
      <c r="F40">
        <v>1.2193961E-2</v>
      </c>
      <c r="G40" t="s">
        <v>13</v>
      </c>
      <c r="H40" t="s">
        <v>292</v>
      </c>
      <c r="I40" t="s">
        <v>15</v>
      </c>
      <c r="J40">
        <v>1</v>
      </c>
      <c r="K40">
        <v>-1</v>
      </c>
      <c r="L40" t="s">
        <v>16</v>
      </c>
      <c r="M40">
        <v>1</v>
      </c>
    </row>
    <row r="41" spans="1:13" x14ac:dyDescent="0.35">
      <c r="A41" t="s">
        <v>156</v>
      </c>
      <c r="B41">
        <v>46.957792830000002</v>
      </c>
      <c r="C41">
        <v>-0.71797508499999996</v>
      </c>
      <c r="D41">
        <v>0.23422859200000001</v>
      </c>
      <c r="E41">
        <v>1.24494E-4</v>
      </c>
      <c r="F41">
        <v>9.1054320000000001E-3</v>
      </c>
      <c r="G41" t="s">
        <v>13</v>
      </c>
      <c r="H41" t="s">
        <v>157</v>
      </c>
      <c r="I41" t="s">
        <v>15</v>
      </c>
      <c r="J41">
        <v>1</v>
      </c>
      <c r="K41">
        <v>-1</v>
      </c>
      <c r="L41" t="s">
        <v>16</v>
      </c>
      <c r="M41">
        <v>1</v>
      </c>
    </row>
    <row r="42" spans="1:13" x14ac:dyDescent="0.35">
      <c r="A42" t="s">
        <v>701</v>
      </c>
      <c r="B42">
        <v>23.849587190000001</v>
      </c>
      <c r="C42">
        <v>0.79973884200000001</v>
      </c>
      <c r="D42">
        <v>0.30610718399999998</v>
      </c>
      <c r="E42">
        <v>4.5139399999999998E-4</v>
      </c>
      <c r="F42">
        <v>2.1812822999999999E-2</v>
      </c>
      <c r="G42" t="s">
        <v>13</v>
      </c>
      <c r="H42" t="s">
        <v>702</v>
      </c>
      <c r="I42" t="s">
        <v>15</v>
      </c>
      <c r="J42">
        <v>1</v>
      </c>
      <c r="K42">
        <v>1</v>
      </c>
      <c r="L42" t="s">
        <v>16</v>
      </c>
      <c r="M42">
        <v>1</v>
      </c>
    </row>
    <row r="43" spans="1:13" x14ac:dyDescent="0.35">
      <c r="A43" t="s">
        <v>602</v>
      </c>
      <c r="B43">
        <v>49.817312880000003</v>
      </c>
      <c r="C43">
        <v>0.66847716300000004</v>
      </c>
      <c r="D43">
        <v>0.16298349500000001</v>
      </c>
      <c r="E43" s="1">
        <v>3.0699999999999998E-6</v>
      </c>
      <c r="F43">
        <v>5.4847200000000004E-4</v>
      </c>
      <c r="G43" t="s">
        <v>13</v>
      </c>
      <c r="H43" t="s">
        <v>603</v>
      </c>
      <c r="I43" t="s">
        <v>15</v>
      </c>
      <c r="J43">
        <v>1</v>
      </c>
      <c r="K43">
        <v>1</v>
      </c>
      <c r="L43" t="s">
        <v>16</v>
      </c>
      <c r="M43">
        <v>1</v>
      </c>
    </row>
    <row r="44" spans="1:13" x14ac:dyDescent="0.35">
      <c r="A44" t="s">
        <v>420</v>
      </c>
      <c r="B44">
        <v>189.0791409</v>
      </c>
      <c r="C44">
        <v>0.48085685500000003</v>
      </c>
      <c r="D44">
        <v>0.183257264</v>
      </c>
      <c r="E44">
        <v>7.9225599999999997E-4</v>
      </c>
      <c r="F44">
        <v>3.2906431E-2</v>
      </c>
      <c r="G44" t="s">
        <v>13</v>
      </c>
      <c r="H44" t="s">
        <v>421</v>
      </c>
      <c r="I44" t="s">
        <v>15</v>
      </c>
      <c r="J44">
        <v>1</v>
      </c>
      <c r="K44">
        <v>1</v>
      </c>
      <c r="L44" t="s">
        <v>16</v>
      </c>
      <c r="M44">
        <v>1</v>
      </c>
    </row>
    <row r="45" spans="1:13" x14ac:dyDescent="0.35">
      <c r="A45" t="s">
        <v>105</v>
      </c>
      <c r="B45">
        <v>106.66537839999999</v>
      </c>
      <c r="C45">
        <v>-0.87773129999999999</v>
      </c>
      <c r="D45">
        <v>0.19608824899999999</v>
      </c>
      <c r="E45" s="1">
        <v>4.3599999999999999E-7</v>
      </c>
      <c r="F45">
        <v>1.0988399999999999E-4</v>
      </c>
      <c r="G45" t="s">
        <v>13</v>
      </c>
      <c r="H45" t="s">
        <v>106</v>
      </c>
      <c r="I45" t="s">
        <v>15</v>
      </c>
      <c r="J45">
        <v>1</v>
      </c>
      <c r="K45">
        <v>-1</v>
      </c>
      <c r="L45" t="s">
        <v>16</v>
      </c>
      <c r="M45">
        <v>1</v>
      </c>
    </row>
    <row r="46" spans="1:13" x14ac:dyDescent="0.35">
      <c r="A46" t="s">
        <v>265</v>
      </c>
      <c r="B46">
        <v>52.958657649999999</v>
      </c>
      <c r="C46">
        <v>-0.47687664499999999</v>
      </c>
      <c r="D46">
        <v>0.18094046799999999</v>
      </c>
      <c r="E46">
        <v>7.5052599999999995E-4</v>
      </c>
      <c r="F46">
        <v>3.1704337999999999E-2</v>
      </c>
      <c r="G46" t="s">
        <v>13</v>
      </c>
      <c r="H46" t="s">
        <v>266</v>
      </c>
      <c r="I46" t="s">
        <v>15</v>
      </c>
      <c r="J46">
        <v>1</v>
      </c>
      <c r="K46">
        <v>-1</v>
      </c>
      <c r="L46" t="s">
        <v>16</v>
      </c>
      <c r="M46">
        <v>1</v>
      </c>
    </row>
    <row r="47" spans="1:13" x14ac:dyDescent="0.35">
      <c r="A47" t="s">
        <v>770</v>
      </c>
      <c r="B47">
        <v>29.806199639999999</v>
      </c>
      <c r="C47">
        <v>1.037830115</v>
      </c>
      <c r="D47">
        <v>0.39996767100000002</v>
      </c>
      <c r="E47">
        <v>3.8714100000000003E-4</v>
      </c>
      <c r="F47">
        <v>1.9598765000000001E-2</v>
      </c>
      <c r="G47" t="s">
        <v>13</v>
      </c>
      <c r="H47" t="s">
        <v>771</v>
      </c>
      <c r="I47" t="s">
        <v>15</v>
      </c>
      <c r="J47">
        <v>1</v>
      </c>
      <c r="K47">
        <v>1</v>
      </c>
      <c r="L47" t="s">
        <v>16</v>
      </c>
      <c r="M47">
        <v>1</v>
      </c>
    </row>
    <row r="48" spans="1:13" x14ac:dyDescent="0.35">
      <c r="A48" t="s">
        <v>71</v>
      </c>
      <c r="B48">
        <v>18.843549429999999</v>
      </c>
      <c r="C48">
        <v>-1.1431149940000001</v>
      </c>
      <c r="D48">
        <v>0.56017956599999996</v>
      </c>
      <c r="E48">
        <v>1.2128099999999999E-3</v>
      </c>
      <c r="F48">
        <v>4.2584107000000003E-2</v>
      </c>
      <c r="G48" t="s">
        <v>13</v>
      </c>
      <c r="H48" t="s">
        <v>72</v>
      </c>
      <c r="I48" t="s">
        <v>15</v>
      </c>
      <c r="J48">
        <v>1</v>
      </c>
      <c r="K48">
        <v>-1</v>
      </c>
      <c r="L48" t="s">
        <v>16</v>
      </c>
      <c r="M48">
        <v>1</v>
      </c>
    </row>
    <row r="49" spans="1:13" x14ac:dyDescent="0.35">
      <c r="A49" t="s">
        <v>863</v>
      </c>
      <c r="B49">
        <v>16.088977660000001</v>
      </c>
      <c r="C49">
        <v>2.0268218180000002</v>
      </c>
      <c r="D49">
        <v>0.61755197799999995</v>
      </c>
      <c r="E49" s="1">
        <v>4.0200000000000001E-5</v>
      </c>
      <c r="F49">
        <v>3.9255089999999998E-3</v>
      </c>
      <c r="G49" t="s">
        <v>13</v>
      </c>
      <c r="H49" t="s">
        <v>864</v>
      </c>
      <c r="I49" t="s">
        <v>15</v>
      </c>
      <c r="J49">
        <v>1</v>
      </c>
      <c r="K49">
        <v>1</v>
      </c>
      <c r="L49" t="s">
        <v>16</v>
      </c>
      <c r="M49">
        <v>1</v>
      </c>
    </row>
    <row r="50" spans="1:13" x14ac:dyDescent="0.35">
      <c r="A50" t="s">
        <v>807</v>
      </c>
      <c r="B50">
        <v>16.029233529999999</v>
      </c>
      <c r="C50">
        <v>1.2313846749999999</v>
      </c>
      <c r="D50">
        <v>0.50579543999999999</v>
      </c>
      <c r="E50">
        <v>5.1967799999999998E-4</v>
      </c>
      <c r="F50">
        <v>2.4020693999999999E-2</v>
      </c>
      <c r="G50" t="s">
        <v>13</v>
      </c>
      <c r="H50" t="s">
        <v>808</v>
      </c>
      <c r="I50" t="s">
        <v>15</v>
      </c>
      <c r="J50">
        <v>1</v>
      </c>
      <c r="K50">
        <v>1</v>
      </c>
      <c r="L50" t="s">
        <v>16</v>
      </c>
      <c r="M50">
        <v>1</v>
      </c>
    </row>
    <row r="51" spans="1:13" x14ac:dyDescent="0.35">
      <c r="A51" t="s">
        <v>693</v>
      </c>
      <c r="B51">
        <v>19.983116939999999</v>
      </c>
      <c r="C51">
        <v>0.778037969</v>
      </c>
      <c r="D51">
        <v>0.27333633899999998</v>
      </c>
      <c r="E51">
        <v>2.33983E-4</v>
      </c>
      <c r="F51">
        <v>1.3776136E-2</v>
      </c>
      <c r="G51" t="s">
        <v>13</v>
      </c>
      <c r="H51" t="s">
        <v>694</v>
      </c>
      <c r="I51" t="s">
        <v>15</v>
      </c>
      <c r="J51">
        <v>1</v>
      </c>
      <c r="K51">
        <v>1</v>
      </c>
      <c r="L51" t="s">
        <v>16</v>
      </c>
      <c r="M51">
        <v>1</v>
      </c>
    </row>
    <row r="52" spans="1:13" x14ac:dyDescent="0.35">
      <c r="A52" t="s">
        <v>107</v>
      </c>
      <c r="B52">
        <v>48.424359180000003</v>
      </c>
      <c r="C52">
        <v>-0.87666773200000003</v>
      </c>
      <c r="D52">
        <v>0.41765796599999999</v>
      </c>
      <c r="E52">
        <v>1.271458E-3</v>
      </c>
      <c r="F52">
        <v>4.4114353000000002E-2</v>
      </c>
      <c r="G52" t="s">
        <v>13</v>
      </c>
      <c r="H52" t="s">
        <v>108</v>
      </c>
      <c r="I52" t="s">
        <v>15</v>
      </c>
      <c r="J52">
        <v>1</v>
      </c>
      <c r="K52">
        <v>-1</v>
      </c>
      <c r="L52" t="s">
        <v>16</v>
      </c>
      <c r="M52">
        <v>1</v>
      </c>
    </row>
    <row r="53" spans="1:13" x14ac:dyDescent="0.35">
      <c r="A53" t="s">
        <v>711</v>
      </c>
      <c r="B53">
        <v>10.531260440000001</v>
      </c>
      <c r="C53">
        <v>0.82708544900000003</v>
      </c>
      <c r="D53">
        <v>0.39668890800000001</v>
      </c>
      <c r="E53">
        <v>1.46419E-3</v>
      </c>
      <c r="F53">
        <v>4.7575480000000003E-2</v>
      </c>
      <c r="G53" t="s">
        <v>13</v>
      </c>
      <c r="H53" t="s">
        <v>712</v>
      </c>
      <c r="I53" t="s">
        <v>15</v>
      </c>
      <c r="J53">
        <v>1</v>
      </c>
      <c r="K53">
        <v>1</v>
      </c>
      <c r="L53" t="s">
        <v>16</v>
      </c>
      <c r="M53">
        <v>1</v>
      </c>
    </row>
    <row r="54" spans="1:13" x14ac:dyDescent="0.35">
      <c r="A54" t="s">
        <v>386</v>
      </c>
      <c r="B54">
        <v>598.95244249999996</v>
      </c>
      <c r="C54">
        <v>0.44465552200000003</v>
      </c>
      <c r="D54">
        <v>0.17434349199999999</v>
      </c>
      <c r="E54">
        <v>1.098283E-3</v>
      </c>
      <c r="F54">
        <v>4.0339252999999999E-2</v>
      </c>
      <c r="G54" t="s">
        <v>13</v>
      </c>
      <c r="H54" t="s">
        <v>387</v>
      </c>
      <c r="I54" t="s">
        <v>15</v>
      </c>
      <c r="J54">
        <v>1</v>
      </c>
      <c r="K54">
        <v>1</v>
      </c>
      <c r="L54" t="s">
        <v>16</v>
      </c>
      <c r="M54">
        <v>1</v>
      </c>
    </row>
    <row r="55" spans="1:13" x14ac:dyDescent="0.35">
      <c r="A55" t="s">
        <v>846</v>
      </c>
      <c r="B55">
        <v>24.894779979999999</v>
      </c>
      <c r="C55">
        <v>1.646465209</v>
      </c>
      <c r="D55">
        <v>0.41220864800000001</v>
      </c>
      <c r="E55" s="1">
        <v>2.8899999999999999E-6</v>
      </c>
      <c r="F55">
        <v>5.4847200000000004E-4</v>
      </c>
      <c r="G55" t="s">
        <v>13</v>
      </c>
      <c r="H55" t="s">
        <v>847</v>
      </c>
      <c r="I55" t="s">
        <v>15</v>
      </c>
      <c r="J55">
        <v>1</v>
      </c>
      <c r="K55">
        <v>1</v>
      </c>
      <c r="L55" t="s">
        <v>16</v>
      </c>
      <c r="M55">
        <v>1</v>
      </c>
    </row>
    <row r="56" spans="1:13" x14ac:dyDescent="0.35">
      <c r="A56" t="s">
        <v>174</v>
      </c>
      <c r="B56">
        <v>184.63625020000001</v>
      </c>
      <c r="C56">
        <v>-0.67290587499999999</v>
      </c>
      <c r="D56">
        <v>0.237959491</v>
      </c>
      <c r="E56">
        <v>2.6141000000000001E-4</v>
      </c>
      <c r="F56">
        <v>1.4887934E-2</v>
      </c>
      <c r="G56" t="s">
        <v>13</v>
      </c>
      <c r="H56" t="s">
        <v>175</v>
      </c>
      <c r="I56" t="s">
        <v>15</v>
      </c>
      <c r="J56">
        <v>1</v>
      </c>
      <c r="K56">
        <v>-1</v>
      </c>
      <c r="L56" t="s">
        <v>16</v>
      </c>
      <c r="M56">
        <v>1</v>
      </c>
    </row>
    <row r="57" spans="1:13" x14ac:dyDescent="0.35">
      <c r="A57" t="s">
        <v>309</v>
      </c>
      <c r="B57">
        <v>237.3009198</v>
      </c>
      <c r="C57">
        <v>-0.372912831</v>
      </c>
      <c r="D57">
        <v>0.13630419599999999</v>
      </c>
      <c r="E57">
        <v>8.8000000000000003E-4</v>
      </c>
      <c r="F57">
        <v>3.4792716000000001E-2</v>
      </c>
      <c r="G57" t="s">
        <v>13</v>
      </c>
      <c r="H57" t="s">
        <v>310</v>
      </c>
      <c r="I57" t="s">
        <v>15</v>
      </c>
      <c r="J57">
        <v>1</v>
      </c>
      <c r="K57">
        <v>-1</v>
      </c>
      <c r="L57" t="s">
        <v>16</v>
      </c>
      <c r="M57">
        <v>1</v>
      </c>
    </row>
    <row r="58" spans="1:13" x14ac:dyDescent="0.35">
      <c r="A58" t="s">
        <v>269</v>
      </c>
      <c r="B58">
        <v>204.86214659999999</v>
      </c>
      <c r="C58">
        <v>-0.46077097</v>
      </c>
      <c r="D58">
        <v>0.17713058800000001</v>
      </c>
      <c r="E58">
        <v>8.6936299999999995E-4</v>
      </c>
      <c r="F58">
        <v>3.4443344000000001E-2</v>
      </c>
      <c r="G58" t="s">
        <v>13</v>
      </c>
      <c r="H58" t="s">
        <v>270</v>
      </c>
      <c r="I58" t="s">
        <v>15</v>
      </c>
      <c r="J58">
        <v>1</v>
      </c>
      <c r="K58">
        <v>-1</v>
      </c>
      <c r="L58" t="s">
        <v>16</v>
      </c>
      <c r="M58">
        <v>1</v>
      </c>
    </row>
    <row r="59" spans="1:13" x14ac:dyDescent="0.35">
      <c r="A59" t="s">
        <v>844</v>
      </c>
      <c r="B59">
        <v>22.091506800000001</v>
      </c>
      <c r="C59">
        <v>1.568267471</v>
      </c>
      <c r="D59">
        <v>0.36643616800000001</v>
      </c>
      <c r="E59" s="1">
        <v>9.0800000000000003E-7</v>
      </c>
      <c r="F59">
        <v>2.0926199999999999E-4</v>
      </c>
      <c r="G59" t="s">
        <v>13</v>
      </c>
      <c r="H59" t="s">
        <v>845</v>
      </c>
      <c r="I59" t="s">
        <v>15</v>
      </c>
      <c r="J59">
        <v>1</v>
      </c>
      <c r="K59">
        <v>1</v>
      </c>
      <c r="L59" t="s">
        <v>16</v>
      </c>
      <c r="M59">
        <v>1</v>
      </c>
    </row>
    <row r="60" spans="1:13" x14ac:dyDescent="0.35">
      <c r="A60" t="s">
        <v>562</v>
      </c>
      <c r="B60">
        <v>312.38083540000002</v>
      </c>
      <c r="C60">
        <v>0.638778913</v>
      </c>
      <c r="D60">
        <v>0.19274417399999999</v>
      </c>
      <c r="E60" s="1">
        <v>6.4800000000000003E-5</v>
      </c>
      <c r="F60">
        <v>5.6114829999999996E-3</v>
      </c>
      <c r="G60" t="s">
        <v>13</v>
      </c>
      <c r="H60" t="s">
        <v>563</v>
      </c>
      <c r="I60" t="s">
        <v>15</v>
      </c>
      <c r="J60">
        <v>1</v>
      </c>
      <c r="K60">
        <v>1</v>
      </c>
      <c r="L60" t="s">
        <v>16</v>
      </c>
      <c r="M60">
        <v>1</v>
      </c>
    </row>
    <row r="61" spans="1:13" x14ac:dyDescent="0.35">
      <c r="A61" t="s">
        <v>360</v>
      </c>
      <c r="B61">
        <v>105.7161593</v>
      </c>
      <c r="C61">
        <v>0.38513673100000001</v>
      </c>
      <c r="D61">
        <v>0.148928746</v>
      </c>
      <c r="E61">
        <v>1.2871200000000001E-3</v>
      </c>
      <c r="F61">
        <v>4.4219625999999998E-2</v>
      </c>
      <c r="G61" t="s">
        <v>13</v>
      </c>
      <c r="H61" t="s">
        <v>361</v>
      </c>
      <c r="I61" t="s">
        <v>15</v>
      </c>
      <c r="J61">
        <v>1</v>
      </c>
      <c r="K61">
        <v>1</v>
      </c>
      <c r="L61" t="s">
        <v>16</v>
      </c>
      <c r="M61">
        <v>1</v>
      </c>
    </row>
    <row r="62" spans="1:13" x14ac:dyDescent="0.35">
      <c r="A62" t="s">
        <v>865</v>
      </c>
      <c r="B62">
        <v>19.864817389999999</v>
      </c>
      <c r="C62">
        <v>2.081726594</v>
      </c>
      <c r="D62">
        <v>0.80455542400000002</v>
      </c>
      <c r="E62">
        <v>3.02143E-4</v>
      </c>
      <c r="F62">
        <v>1.6489777000000001E-2</v>
      </c>
      <c r="G62" t="s">
        <v>13</v>
      </c>
      <c r="H62" t="s">
        <v>361</v>
      </c>
      <c r="I62" t="s">
        <v>15</v>
      </c>
      <c r="J62">
        <v>1</v>
      </c>
      <c r="K62">
        <v>1</v>
      </c>
      <c r="L62" t="s">
        <v>16</v>
      </c>
      <c r="M62">
        <v>1</v>
      </c>
    </row>
    <row r="63" spans="1:13" x14ac:dyDescent="0.35">
      <c r="A63" t="s">
        <v>512</v>
      </c>
      <c r="B63">
        <v>292.49793169999998</v>
      </c>
      <c r="C63">
        <v>0.60209116399999996</v>
      </c>
      <c r="D63">
        <v>0.16004196300000001</v>
      </c>
      <c r="E63" s="1">
        <v>1.34E-5</v>
      </c>
      <c r="F63">
        <v>1.7561009999999999E-3</v>
      </c>
      <c r="G63" t="s">
        <v>13</v>
      </c>
      <c r="H63" t="s">
        <v>513</v>
      </c>
      <c r="I63" t="s">
        <v>15</v>
      </c>
      <c r="J63">
        <v>1</v>
      </c>
      <c r="K63">
        <v>1</v>
      </c>
      <c r="L63" t="s">
        <v>16</v>
      </c>
      <c r="M63">
        <v>1</v>
      </c>
    </row>
    <row r="64" spans="1:13" x14ac:dyDescent="0.35">
      <c r="A64" t="s">
        <v>679</v>
      </c>
      <c r="B64">
        <v>76.903405770000006</v>
      </c>
      <c r="C64">
        <v>0.75688712899999999</v>
      </c>
      <c r="D64">
        <v>0.27990743600000001</v>
      </c>
      <c r="E64">
        <v>3.59737E-4</v>
      </c>
      <c r="F64">
        <v>1.8706341000000001E-2</v>
      </c>
      <c r="G64" t="s">
        <v>13</v>
      </c>
      <c r="H64" t="s">
        <v>680</v>
      </c>
      <c r="I64" t="s">
        <v>15</v>
      </c>
      <c r="J64">
        <v>1</v>
      </c>
      <c r="K64">
        <v>1</v>
      </c>
      <c r="L64" t="s">
        <v>16</v>
      </c>
      <c r="M64">
        <v>1</v>
      </c>
    </row>
    <row r="65" spans="1:13" x14ac:dyDescent="0.35">
      <c r="A65" t="s">
        <v>281</v>
      </c>
      <c r="B65">
        <v>128.0071978</v>
      </c>
      <c r="C65">
        <v>-0.44454159799999998</v>
      </c>
      <c r="D65">
        <v>0.18189379</v>
      </c>
      <c r="E65">
        <v>1.3855950000000001E-3</v>
      </c>
      <c r="F65">
        <v>4.6435628999999999E-2</v>
      </c>
      <c r="G65" t="s">
        <v>13</v>
      </c>
      <c r="H65" t="s">
        <v>282</v>
      </c>
      <c r="I65" t="s">
        <v>15</v>
      </c>
      <c r="J65">
        <v>1</v>
      </c>
      <c r="K65">
        <v>-1</v>
      </c>
      <c r="L65" t="s">
        <v>16</v>
      </c>
      <c r="M65">
        <v>1</v>
      </c>
    </row>
    <row r="66" spans="1:13" x14ac:dyDescent="0.35">
      <c r="A66" t="s">
        <v>815</v>
      </c>
      <c r="B66">
        <v>11.537967220000001</v>
      </c>
      <c r="C66">
        <v>1.2408185169999999</v>
      </c>
      <c r="D66">
        <v>0.49089733800000002</v>
      </c>
      <c r="E66">
        <v>4.2276800000000002E-4</v>
      </c>
      <c r="F66">
        <v>2.0679524000000001E-2</v>
      </c>
      <c r="G66" t="s">
        <v>13</v>
      </c>
      <c r="H66" t="s">
        <v>816</v>
      </c>
      <c r="I66" t="s">
        <v>15</v>
      </c>
      <c r="J66">
        <v>1</v>
      </c>
      <c r="K66">
        <v>1</v>
      </c>
      <c r="L66" t="s">
        <v>16</v>
      </c>
      <c r="M66">
        <v>1</v>
      </c>
    </row>
    <row r="67" spans="1:13" x14ac:dyDescent="0.35">
      <c r="A67" t="s">
        <v>400</v>
      </c>
      <c r="B67">
        <v>878.8892085</v>
      </c>
      <c r="C67">
        <v>0.45947232300000002</v>
      </c>
      <c r="D67">
        <v>0.17126085799999999</v>
      </c>
      <c r="E67">
        <v>7.2602099999999998E-4</v>
      </c>
      <c r="F67">
        <v>3.0942392999999999E-2</v>
      </c>
      <c r="G67" t="s">
        <v>13</v>
      </c>
      <c r="H67" t="s">
        <v>401</v>
      </c>
      <c r="I67" t="s">
        <v>15</v>
      </c>
      <c r="J67">
        <v>1</v>
      </c>
      <c r="K67">
        <v>1</v>
      </c>
      <c r="L67" t="s">
        <v>16</v>
      </c>
      <c r="M67">
        <v>1</v>
      </c>
    </row>
    <row r="68" spans="1:13" x14ac:dyDescent="0.35">
      <c r="A68" t="s">
        <v>580</v>
      </c>
      <c r="B68">
        <v>63.78070116</v>
      </c>
      <c r="C68">
        <v>0.65405062300000005</v>
      </c>
      <c r="D68">
        <v>0.29775246500000002</v>
      </c>
      <c r="E68">
        <v>1.456169E-3</v>
      </c>
      <c r="F68">
        <v>4.7567670999999999E-2</v>
      </c>
      <c r="G68" t="s">
        <v>13</v>
      </c>
      <c r="H68" t="s">
        <v>581</v>
      </c>
      <c r="I68" t="s">
        <v>15</v>
      </c>
      <c r="J68">
        <v>1</v>
      </c>
      <c r="K68">
        <v>1</v>
      </c>
      <c r="L68" t="s">
        <v>16</v>
      </c>
      <c r="M68">
        <v>1</v>
      </c>
    </row>
    <row r="69" spans="1:13" x14ac:dyDescent="0.35">
      <c r="A69" t="s">
        <v>809</v>
      </c>
      <c r="B69">
        <v>133.96239940000001</v>
      </c>
      <c r="C69">
        <v>1.2343324520000001</v>
      </c>
      <c r="D69">
        <v>0.53601277000000003</v>
      </c>
      <c r="E69">
        <v>7.3138700000000001E-4</v>
      </c>
      <c r="F69">
        <v>3.1101835000000001E-2</v>
      </c>
      <c r="G69" t="s">
        <v>13</v>
      </c>
      <c r="H69" t="s">
        <v>810</v>
      </c>
      <c r="I69" t="s">
        <v>15</v>
      </c>
      <c r="J69">
        <v>1</v>
      </c>
      <c r="K69">
        <v>1</v>
      </c>
      <c r="L69" t="s">
        <v>16</v>
      </c>
      <c r="M69">
        <v>1</v>
      </c>
    </row>
    <row r="70" spans="1:13" x14ac:dyDescent="0.35">
      <c r="A70" t="s">
        <v>91</v>
      </c>
      <c r="B70">
        <v>78.942671689999997</v>
      </c>
      <c r="C70">
        <v>-0.95648888399999998</v>
      </c>
      <c r="D70">
        <v>0.31234253699999998</v>
      </c>
      <c r="E70" s="1">
        <v>9.7499999999999998E-5</v>
      </c>
      <c r="F70">
        <v>7.6483100000000002E-3</v>
      </c>
      <c r="G70" t="s">
        <v>13</v>
      </c>
      <c r="H70" t="s">
        <v>92</v>
      </c>
      <c r="I70" t="s">
        <v>15</v>
      </c>
      <c r="J70">
        <v>1</v>
      </c>
      <c r="K70">
        <v>-1</v>
      </c>
      <c r="L70" t="s">
        <v>16</v>
      </c>
      <c r="M70">
        <v>1</v>
      </c>
    </row>
    <row r="71" spans="1:13" x14ac:dyDescent="0.35">
      <c r="A71" t="s">
        <v>610</v>
      </c>
      <c r="B71">
        <v>59.216434620000001</v>
      </c>
      <c r="C71">
        <v>0.67604107599999996</v>
      </c>
      <c r="D71">
        <v>0.25854638800000002</v>
      </c>
      <c r="E71">
        <v>5.1043400000000004E-4</v>
      </c>
      <c r="F71">
        <v>2.3707933E-2</v>
      </c>
      <c r="G71" t="s">
        <v>13</v>
      </c>
      <c r="H71" t="s">
        <v>611</v>
      </c>
      <c r="I71" t="s">
        <v>15</v>
      </c>
      <c r="J71">
        <v>1</v>
      </c>
      <c r="K71">
        <v>1</v>
      </c>
      <c r="L71" t="s">
        <v>16</v>
      </c>
      <c r="M71">
        <v>1</v>
      </c>
    </row>
    <row r="72" spans="1:13" x14ac:dyDescent="0.35">
      <c r="A72" t="s">
        <v>152</v>
      </c>
      <c r="B72">
        <v>43.592427370000003</v>
      </c>
      <c r="C72">
        <v>-0.73194515999999998</v>
      </c>
      <c r="D72">
        <v>0.21404395200000001</v>
      </c>
      <c r="E72" s="1">
        <v>3.79E-5</v>
      </c>
      <c r="F72">
        <v>3.7796290000000001E-3</v>
      </c>
      <c r="G72" t="s">
        <v>13</v>
      </c>
      <c r="H72" t="s">
        <v>153</v>
      </c>
      <c r="I72" t="s">
        <v>15</v>
      </c>
      <c r="J72">
        <v>1</v>
      </c>
      <c r="K72">
        <v>-1</v>
      </c>
      <c r="L72" t="s">
        <v>16</v>
      </c>
      <c r="M72">
        <v>1</v>
      </c>
    </row>
    <row r="73" spans="1:13" x14ac:dyDescent="0.35">
      <c r="A73" t="s">
        <v>263</v>
      </c>
      <c r="B73">
        <v>98.185715770000002</v>
      </c>
      <c r="C73">
        <v>-0.47931572500000003</v>
      </c>
      <c r="D73">
        <v>0.19380032799999999</v>
      </c>
      <c r="E73">
        <v>1.1473340000000001E-3</v>
      </c>
      <c r="F73">
        <v>4.1394496000000003E-2</v>
      </c>
      <c r="G73" t="s">
        <v>13</v>
      </c>
      <c r="H73" t="s">
        <v>264</v>
      </c>
      <c r="I73" t="s">
        <v>15</v>
      </c>
      <c r="J73">
        <v>1</v>
      </c>
      <c r="K73">
        <v>-1</v>
      </c>
      <c r="L73" t="s">
        <v>16</v>
      </c>
      <c r="M73">
        <v>1</v>
      </c>
    </row>
    <row r="74" spans="1:13" x14ac:dyDescent="0.35">
      <c r="A74" t="s">
        <v>436</v>
      </c>
      <c r="B74">
        <v>149.8378007</v>
      </c>
      <c r="C74">
        <v>0.50984777000000003</v>
      </c>
      <c r="D74">
        <v>0.17986299</v>
      </c>
      <c r="E74">
        <v>3.9953800000000001E-4</v>
      </c>
      <c r="F74">
        <v>2.0043021000000001E-2</v>
      </c>
      <c r="G74" t="s">
        <v>13</v>
      </c>
      <c r="H74" t="s">
        <v>437</v>
      </c>
      <c r="I74" t="s">
        <v>15</v>
      </c>
      <c r="J74">
        <v>1</v>
      </c>
      <c r="K74">
        <v>1</v>
      </c>
      <c r="L74" t="s">
        <v>16</v>
      </c>
      <c r="M74">
        <v>1</v>
      </c>
    </row>
    <row r="75" spans="1:13" x14ac:dyDescent="0.35">
      <c r="A75" t="s">
        <v>297</v>
      </c>
      <c r="B75">
        <v>116.3263322</v>
      </c>
      <c r="C75">
        <v>-0.40894796100000003</v>
      </c>
      <c r="D75">
        <v>0.16233561899999999</v>
      </c>
      <c r="E75">
        <v>1.3399760000000001E-3</v>
      </c>
      <c r="F75">
        <v>4.5487701999999998E-2</v>
      </c>
      <c r="G75" t="s">
        <v>13</v>
      </c>
      <c r="H75" t="s">
        <v>298</v>
      </c>
      <c r="I75" t="s">
        <v>15</v>
      </c>
      <c r="J75">
        <v>1</v>
      </c>
      <c r="K75">
        <v>-1</v>
      </c>
      <c r="L75" t="s">
        <v>16</v>
      </c>
      <c r="M75">
        <v>1</v>
      </c>
    </row>
    <row r="76" spans="1:13" x14ac:dyDescent="0.35">
      <c r="A76" t="s">
        <v>504</v>
      </c>
      <c r="B76">
        <v>33.308438860000003</v>
      </c>
      <c r="C76">
        <v>0.59112946700000002</v>
      </c>
      <c r="D76">
        <v>0.24577101000000001</v>
      </c>
      <c r="E76">
        <v>1.047666E-3</v>
      </c>
      <c r="F76">
        <v>3.8979424999999998E-2</v>
      </c>
      <c r="G76" t="s">
        <v>13</v>
      </c>
      <c r="H76" t="s">
        <v>505</v>
      </c>
      <c r="I76" t="s">
        <v>15</v>
      </c>
      <c r="J76">
        <v>1</v>
      </c>
      <c r="K76">
        <v>1</v>
      </c>
      <c r="L76" t="s">
        <v>16</v>
      </c>
      <c r="M76">
        <v>1</v>
      </c>
    </row>
    <row r="77" spans="1:13" x14ac:dyDescent="0.35">
      <c r="A77" t="s">
        <v>46</v>
      </c>
      <c r="B77">
        <v>23.662646890000001</v>
      </c>
      <c r="C77">
        <v>-1.620027356</v>
      </c>
      <c r="D77">
        <v>0.44482592900000001</v>
      </c>
      <c r="E77" s="1">
        <v>1.06E-5</v>
      </c>
      <c r="F77">
        <v>1.460998E-3</v>
      </c>
      <c r="G77" t="s">
        <v>13</v>
      </c>
      <c r="H77" t="s">
        <v>47</v>
      </c>
      <c r="I77" t="s">
        <v>15</v>
      </c>
      <c r="J77">
        <v>1</v>
      </c>
      <c r="K77">
        <v>-1</v>
      </c>
      <c r="L77" t="s">
        <v>16</v>
      </c>
      <c r="M77">
        <v>1</v>
      </c>
    </row>
    <row r="78" spans="1:13" x14ac:dyDescent="0.35">
      <c r="A78" t="s">
        <v>606</v>
      </c>
      <c r="B78">
        <v>17.148773940000002</v>
      </c>
      <c r="C78">
        <v>0.67139297099999995</v>
      </c>
      <c r="D78">
        <v>0.22518237999999999</v>
      </c>
      <c r="E78">
        <v>1.84756E-4</v>
      </c>
      <c r="F78">
        <v>1.1784996000000001E-2</v>
      </c>
      <c r="G78" t="s">
        <v>13</v>
      </c>
      <c r="H78" t="s">
        <v>607</v>
      </c>
      <c r="I78" t="s">
        <v>15</v>
      </c>
      <c r="J78">
        <v>1</v>
      </c>
      <c r="K78">
        <v>1</v>
      </c>
      <c r="L78" t="s">
        <v>16</v>
      </c>
      <c r="M78">
        <v>1</v>
      </c>
    </row>
    <row r="79" spans="1:13" x14ac:dyDescent="0.35">
      <c r="A79" t="s">
        <v>50</v>
      </c>
      <c r="B79">
        <v>9.9470629329999998</v>
      </c>
      <c r="C79">
        <v>-1.547320306</v>
      </c>
      <c r="D79">
        <v>0.58633767400000003</v>
      </c>
      <c r="E79">
        <v>2.8506099999999997E-4</v>
      </c>
      <c r="F79">
        <v>1.5811359000000001E-2</v>
      </c>
      <c r="G79" t="s">
        <v>13</v>
      </c>
      <c r="H79" t="s">
        <v>51</v>
      </c>
      <c r="I79" t="s">
        <v>15</v>
      </c>
      <c r="J79">
        <v>1</v>
      </c>
      <c r="K79">
        <v>-1</v>
      </c>
      <c r="L79" t="s">
        <v>16</v>
      </c>
      <c r="M79">
        <v>1</v>
      </c>
    </row>
    <row r="80" spans="1:13" x14ac:dyDescent="0.35">
      <c r="A80" t="s">
        <v>34</v>
      </c>
      <c r="B80">
        <v>29.63199023</v>
      </c>
      <c r="C80">
        <v>-1.848695929</v>
      </c>
      <c r="D80">
        <v>0.67259154399999999</v>
      </c>
      <c r="E80">
        <v>1.72957E-4</v>
      </c>
      <c r="F80">
        <v>1.133463E-2</v>
      </c>
      <c r="G80" t="s">
        <v>13</v>
      </c>
      <c r="H80" t="s">
        <v>35</v>
      </c>
      <c r="I80" t="s">
        <v>15</v>
      </c>
      <c r="J80">
        <v>1</v>
      </c>
      <c r="K80">
        <v>-1</v>
      </c>
      <c r="L80" t="s">
        <v>16</v>
      </c>
      <c r="M80">
        <v>1</v>
      </c>
    </row>
    <row r="81" spans="1:13" x14ac:dyDescent="0.35">
      <c r="A81" t="s">
        <v>52</v>
      </c>
      <c r="B81">
        <v>256.49215579999998</v>
      </c>
      <c r="C81">
        <v>-1.540922197</v>
      </c>
      <c r="D81">
        <v>0.72182019600000003</v>
      </c>
      <c r="E81">
        <v>7.9829200000000003E-4</v>
      </c>
      <c r="F81">
        <v>3.2993767E-2</v>
      </c>
      <c r="G81" t="s">
        <v>13</v>
      </c>
      <c r="H81" t="s">
        <v>53</v>
      </c>
      <c r="I81" t="s">
        <v>15</v>
      </c>
      <c r="J81">
        <v>1</v>
      </c>
      <c r="K81">
        <v>-1</v>
      </c>
      <c r="L81" t="s">
        <v>16</v>
      </c>
      <c r="M81">
        <v>1</v>
      </c>
    </row>
    <row r="82" spans="1:13" x14ac:dyDescent="0.35">
      <c r="A82" t="s">
        <v>619</v>
      </c>
      <c r="B82">
        <v>58.023209280000003</v>
      </c>
      <c r="C82">
        <v>0.68788190100000002</v>
      </c>
      <c r="D82">
        <v>0.303042215</v>
      </c>
      <c r="E82">
        <v>1.184055E-3</v>
      </c>
      <c r="F82">
        <v>4.1804562000000003E-2</v>
      </c>
      <c r="G82" t="s">
        <v>13</v>
      </c>
      <c r="H82" t="s">
        <v>620</v>
      </c>
      <c r="I82" t="s">
        <v>15</v>
      </c>
      <c r="J82">
        <v>1</v>
      </c>
      <c r="K82">
        <v>1</v>
      </c>
      <c r="L82" t="s">
        <v>16</v>
      </c>
      <c r="M82">
        <v>1</v>
      </c>
    </row>
    <row r="83" spans="1:13" x14ac:dyDescent="0.35">
      <c r="A83" t="s">
        <v>604</v>
      </c>
      <c r="B83">
        <v>64.673462560000004</v>
      </c>
      <c r="C83">
        <v>0.67075790300000004</v>
      </c>
      <c r="D83">
        <v>0.208951093</v>
      </c>
      <c r="E83" s="1">
        <v>8.6299999999999997E-5</v>
      </c>
      <c r="F83">
        <v>6.9610949999999996E-3</v>
      </c>
      <c r="G83" t="s">
        <v>13</v>
      </c>
      <c r="H83" t="s">
        <v>605</v>
      </c>
      <c r="I83" t="s">
        <v>15</v>
      </c>
      <c r="J83">
        <v>1</v>
      </c>
      <c r="K83">
        <v>1</v>
      </c>
      <c r="L83" t="s">
        <v>16</v>
      </c>
      <c r="M83">
        <v>1</v>
      </c>
    </row>
    <row r="84" spans="1:13" x14ac:dyDescent="0.35">
      <c r="A84" t="s">
        <v>464</v>
      </c>
      <c r="B84">
        <v>225.68640149999999</v>
      </c>
      <c r="C84">
        <v>0.52775835500000001</v>
      </c>
      <c r="D84">
        <v>0.179218182</v>
      </c>
      <c r="E84">
        <v>2.7271199999999999E-4</v>
      </c>
      <c r="F84">
        <v>1.5303834000000001E-2</v>
      </c>
      <c r="G84" t="s">
        <v>13</v>
      </c>
      <c r="H84" t="s">
        <v>465</v>
      </c>
      <c r="I84" t="s">
        <v>15</v>
      </c>
      <c r="J84">
        <v>1</v>
      </c>
      <c r="K84">
        <v>1</v>
      </c>
      <c r="L84" t="s">
        <v>16</v>
      </c>
      <c r="M84">
        <v>1</v>
      </c>
    </row>
    <row r="85" spans="1:13" x14ac:dyDescent="0.35">
      <c r="A85" t="s">
        <v>198</v>
      </c>
      <c r="B85">
        <v>60.043635530000003</v>
      </c>
      <c r="C85">
        <v>-0.62490968400000002</v>
      </c>
      <c r="D85">
        <v>0.252490094</v>
      </c>
      <c r="E85">
        <v>7.7260899999999995E-4</v>
      </c>
      <c r="F85">
        <v>3.2351538999999999E-2</v>
      </c>
      <c r="G85" t="s">
        <v>13</v>
      </c>
      <c r="H85" t="s">
        <v>199</v>
      </c>
      <c r="I85" t="s">
        <v>15</v>
      </c>
      <c r="J85">
        <v>1</v>
      </c>
      <c r="K85">
        <v>-1</v>
      </c>
      <c r="L85" t="s">
        <v>16</v>
      </c>
      <c r="M85">
        <v>1</v>
      </c>
    </row>
    <row r="86" spans="1:13" x14ac:dyDescent="0.35">
      <c r="A86" t="s">
        <v>458</v>
      </c>
      <c r="B86">
        <v>41.490891810000001</v>
      </c>
      <c r="C86">
        <v>0.52490100699999998</v>
      </c>
      <c r="D86">
        <v>0.18253565199999999</v>
      </c>
      <c r="E86">
        <v>3.4482799999999999E-4</v>
      </c>
      <c r="F86">
        <v>1.797992E-2</v>
      </c>
      <c r="G86" t="s">
        <v>13</v>
      </c>
      <c r="H86" t="s">
        <v>459</v>
      </c>
      <c r="I86" t="s">
        <v>15</v>
      </c>
      <c r="J86">
        <v>1</v>
      </c>
      <c r="K86">
        <v>1</v>
      </c>
      <c r="L86" t="s">
        <v>16</v>
      </c>
      <c r="M86">
        <v>1</v>
      </c>
    </row>
    <row r="87" spans="1:13" x14ac:dyDescent="0.35">
      <c r="A87" t="s">
        <v>123</v>
      </c>
      <c r="B87">
        <v>50.261293469999998</v>
      </c>
      <c r="C87">
        <v>-0.83286925199999995</v>
      </c>
      <c r="D87">
        <v>0.26525438499999998</v>
      </c>
      <c r="E87" s="1">
        <v>8.5099999999999995E-5</v>
      </c>
      <c r="F87">
        <v>6.9014799999999998E-3</v>
      </c>
      <c r="G87" t="s">
        <v>13</v>
      </c>
      <c r="H87" t="s">
        <v>124</v>
      </c>
      <c r="I87" t="s">
        <v>15</v>
      </c>
      <c r="J87">
        <v>1</v>
      </c>
      <c r="K87">
        <v>-1</v>
      </c>
      <c r="L87" t="s">
        <v>16</v>
      </c>
      <c r="M87">
        <v>1</v>
      </c>
    </row>
    <row r="88" spans="1:13" x14ac:dyDescent="0.35">
      <c r="A88" t="s">
        <v>600</v>
      </c>
      <c r="B88">
        <v>27.095427390000001</v>
      </c>
      <c r="C88">
        <v>0.668014161</v>
      </c>
      <c r="D88">
        <v>0.25257228500000001</v>
      </c>
      <c r="E88">
        <v>4.82936E-4</v>
      </c>
      <c r="F88">
        <v>2.2762208999999999E-2</v>
      </c>
      <c r="G88" t="s">
        <v>13</v>
      </c>
      <c r="H88" t="s">
        <v>601</v>
      </c>
      <c r="I88" t="s">
        <v>15</v>
      </c>
      <c r="J88">
        <v>1</v>
      </c>
      <c r="K88">
        <v>1</v>
      </c>
      <c r="L88" t="s">
        <v>16</v>
      </c>
      <c r="M88">
        <v>1</v>
      </c>
    </row>
    <row r="89" spans="1:13" x14ac:dyDescent="0.35">
      <c r="A89" t="s">
        <v>382</v>
      </c>
      <c r="B89">
        <v>154.6060841</v>
      </c>
      <c r="C89">
        <v>0.43945136299999998</v>
      </c>
      <c r="D89">
        <v>0.168525012</v>
      </c>
      <c r="E89">
        <v>9.5733799999999996E-4</v>
      </c>
      <c r="F89">
        <v>3.6712666999999997E-2</v>
      </c>
      <c r="G89" t="s">
        <v>13</v>
      </c>
      <c r="H89" t="s">
        <v>383</v>
      </c>
      <c r="I89" t="s">
        <v>15</v>
      </c>
      <c r="J89">
        <v>1</v>
      </c>
      <c r="K89">
        <v>1</v>
      </c>
      <c r="L89" t="s">
        <v>16</v>
      </c>
      <c r="M89">
        <v>1</v>
      </c>
    </row>
    <row r="90" spans="1:13" x14ac:dyDescent="0.35">
      <c r="A90" t="s">
        <v>416</v>
      </c>
      <c r="B90">
        <v>489.766863</v>
      </c>
      <c r="C90">
        <v>0.47235060400000001</v>
      </c>
      <c r="D90">
        <v>0.15254183599999999</v>
      </c>
      <c r="E90">
        <v>2.0086999999999999E-4</v>
      </c>
      <c r="F90">
        <v>1.2359632000000001E-2</v>
      </c>
      <c r="G90" t="s">
        <v>13</v>
      </c>
      <c r="H90" t="s">
        <v>417</v>
      </c>
      <c r="I90" t="s">
        <v>15</v>
      </c>
      <c r="J90">
        <v>1</v>
      </c>
      <c r="K90">
        <v>1</v>
      </c>
      <c r="L90" t="s">
        <v>16</v>
      </c>
      <c r="M90">
        <v>1</v>
      </c>
    </row>
    <row r="91" spans="1:13" x14ac:dyDescent="0.35">
      <c r="A91" t="s">
        <v>472</v>
      </c>
      <c r="B91">
        <v>413.53456240000003</v>
      </c>
      <c r="C91">
        <v>0.54362712199999996</v>
      </c>
      <c r="D91">
        <v>0.12681497799999999</v>
      </c>
      <c r="E91" s="1">
        <v>1.7E-6</v>
      </c>
      <c r="F91">
        <v>3.54483E-4</v>
      </c>
      <c r="G91" t="s">
        <v>13</v>
      </c>
      <c r="H91" t="s">
        <v>473</v>
      </c>
      <c r="I91" t="s">
        <v>15</v>
      </c>
      <c r="J91">
        <v>1</v>
      </c>
      <c r="K91">
        <v>1</v>
      </c>
      <c r="L91" t="s">
        <v>16</v>
      </c>
      <c r="M91">
        <v>1</v>
      </c>
    </row>
    <row r="92" spans="1:13" x14ac:dyDescent="0.35">
      <c r="A92" t="s">
        <v>354</v>
      </c>
      <c r="B92">
        <v>661.26800720000006</v>
      </c>
      <c r="C92">
        <v>0.36578960500000002</v>
      </c>
      <c r="D92">
        <v>0.12268620199999999</v>
      </c>
      <c r="E92">
        <v>4.4705100000000001E-4</v>
      </c>
      <c r="F92">
        <v>2.1744438000000001E-2</v>
      </c>
      <c r="G92" t="s">
        <v>13</v>
      </c>
      <c r="H92" t="s">
        <v>355</v>
      </c>
      <c r="I92" t="s">
        <v>15</v>
      </c>
      <c r="J92">
        <v>1</v>
      </c>
      <c r="K92">
        <v>1</v>
      </c>
      <c r="L92" t="s">
        <v>16</v>
      </c>
      <c r="M92">
        <v>1</v>
      </c>
    </row>
    <row r="93" spans="1:13" x14ac:dyDescent="0.35">
      <c r="A93" t="s">
        <v>58</v>
      </c>
      <c r="B93">
        <v>89.861101430000005</v>
      </c>
      <c r="C93">
        <v>-1.402696591</v>
      </c>
      <c r="D93">
        <v>0.45572286000000001</v>
      </c>
      <c r="E93" s="1">
        <v>7.3700000000000002E-5</v>
      </c>
      <c r="F93">
        <v>6.2079250000000004E-3</v>
      </c>
      <c r="G93" t="s">
        <v>13</v>
      </c>
      <c r="H93" t="s">
        <v>59</v>
      </c>
      <c r="I93" t="s">
        <v>15</v>
      </c>
      <c r="J93">
        <v>1</v>
      </c>
      <c r="K93">
        <v>-1</v>
      </c>
      <c r="L93" t="s">
        <v>16</v>
      </c>
      <c r="M93">
        <v>1</v>
      </c>
    </row>
    <row r="94" spans="1:13" x14ac:dyDescent="0.35">
      <c r="A94" t="s">
        <v>275</v>
      </c>
      <c r="B94">
        <v>36.076238189999998</v>
      </c>
      <c r="C94">
        <v>-0.44941642500000001</v>
      </c>
      <c r="D94">
        <v>0.17741589099999999</v>
      </c>
      <c r="E94">
        <v>1.1147450000000001E-3</v>
      </c>
      <c r="F94">
        <v>4.0631914999999998E-2</v>
      </c>
      <c r="G94" t="s">
        <v>13</v>
      </c>
      <c r="H94" t="s">
        <v>276</v>
      </c>
      <c r="I94" t="s">
        <v>15</v>
      </c>
      <c r="J94">
        <v>1</v>
      </c>
      <c r="K94">
        <v>-1</v>
      </c>
      <c r="L94" t="s">
        <v>16</v>
      </c>
      <c r="M94">
        <v>1</v>
      </c>
    </row>
    <row r="95" spans="1:13" x14ac:dyDescent="0.35">
      <c r="A95" t="s">
        <v>315</v>
      </c>
      <c r="B95">
        <v>770.62344150000001</v>
      </c>
      <c r="C95">
        <v>-0.30532579599999998</v>
      </c>
      <c r="D95">
        <v>0.100281804</v>
      </c>
      <c r="E95">
        <v>4.7267700000000001E-4</v>
      </c>
      <c r="F95">
        <v>2.2539509999999999E-2</v>
      </c>
      <c r="G95" t="s">
        <v>13</v>
      </c>
      <c r="H95" t="s">
        <v>316</v>
      </c>
      <c r="I95" t="s">
        <v>15</v>
      </c>
      <c r="J95">
        <v>1</v>
      </c>
      <c r="K95">
        <v>-1</v>
      </c>
      <c r="L95" t="s">
        <v>16</v>
      </c>
      <c r="M95">
        <v>1</v>
      </c>
    </row>
    <row r="96" spans="1:13" x14ac:dyDescent="0.35">
      <c r="A96" t="s">
        <v>488</v>
      </c>
      <c r="B96">
        <v>63.161320979999999</v>
      </c>
      <c r="C96">
        <v>0.56159639699999997</v>
      </c>
      <c r="D96">
        <v>0.23299998999999999</v>
      </c>
      <c r="E96">
        <v>1.0859159999999999E-3</v>
      </c>
      <c r="F96">
        <v>4.0115994000000002E-2</v>
      </c>
      <c r="G96" t="s">
        <v>13</v>
      </c>
      <c r="H96" t="s">
        <v>489</v>
      </c>
      <c r="I96" t="s">
        <v>15</v>
      </c>
      <c r="J96">
        <v>1</v>
      </c>
      <c r="K96">
        <v>1</v>
      </c>
      <c r="L96" t="s">
        <v>16</v>
      </c>
      <c r="M96">
        <v>1</v>
      </c>
    </row>
    <row r="97" spans="1:13" x14ac:dyDescent="0.35">
      <c r="A97" t="s">
        <v>133</v>
      </c>
      <c r="B97">
        <v>46.78659253</v>
      </c>
      <c r="C97">
        <v>-0.80811633400000005</v>
      </c>
      <c r="D97">
        <v>0.29997929000000001</v>
      </c>
      <c r="E97">
        <v>3.3520300000000001E-4</v>
      </c>
      <c r="F97">
        <v>1.7867557999999999E-2</v>
      </c>
      <c r="G97" t="s">
        <v>13</v>
      </c>
      <c r="H97" t="s">
        <v>134</v>
      </c>
      <c r="I97" t="s">
        <v>15</v>
      </c>
      <c r="J97">
        <v>1</v>
      </c>
      <c r="K97">
        <v>-1</v>
      </c>
      <c r="L97" t="s">
        <v>16</v>
      </c>
      <c r="M97">
        <v>1</v>
      </c>
    </row>
    <row r="98" spans="1:13" x14ac:dyDescent="0.35">
      <c r="A98" t="s">
        <v>259</v>
      </c>
      <c r="B98">
        <v>99.661181540000001</v>
      </c>
      <c r="C98">
        <v>-0.48493772299999999</v>
      </c>
      <c r="D98">
        <v>0.20164429</v>
      </c>
      <c r="E98">
        <v>1.3126139999999999E-3</v>
      </c>
      <c r="F98">
        <v>4.4934122E-2</v>
      </c>
      <c r="G98" t="s">
        <v>13</v>
      </c>
      <c r="H98" t="s">
        <v>260</v>
      </c>
      <c r="I98" t="s">
        <v>15</v>
      </c>
      <c r="J98">
        <v>1</v>
      </c>
      <c r="K98">
        <v>-1</v>
      </c>
      <c r="L98" t="s">
        <v>16</v>
      </c>
      <c r="M98">
        <v>1</v>
      </c>
    </row>
    <row r="99" spans="1:13" x14ac:dyDescent="0.35">
      <c r="A99" t="s">
        <v>649</v>
      </c>
      <c r="B99">
        <v>20.670672360000001</v>
      </c>
      <c r="C99">
        <v>0.72459117299999998</v>
      </c>
      <c r="D99">
        <v>0.27814428800000002</v>
      </c>
      <c r="E99">
        <v>4.9731199999999997E-4</v>
      </c>
      <c r="F99">
        <v>2.3211144999999999E-2</v>
      </c>
      <c r="G99" t="s">
        <v>13</v>
      </c>
      <c r="H99" t="s">
        <v>650</v>
      </c>
      <c r="I99" t="s">
        <v>15</v>
      </c>
      <c r="J99">
        <v>1</v>
      </c>
      <c r="K99">
        <v>1</v>
      </c>
      <c r="L99" t="s">
        <v>16</v>
      </c>
      <c r="M99">
        <v>1</v>
      </c>
    </row>
    <row r="100" spans="1:13" x14ac:dyDescent="0.35">
      <c r="A100" t="s">
        <v>438</v>
      </c>
      <c r="B100">
        <v>70.974197619999998</v>
      </c>
      <c r="C100">
        <v>0.51031360599999998</v>
      </c>
      <c r="D100">
        <v>0.17411701399999999</v>
      </c>
      <c r="E100">
        <v>3.0246199999999998E-4</v>
      </c>
      <c r="F100">
        <v>1.6489777000000001E-2</v>
      </c>
      <c r="G100" t="s">
        <v>13</v>
      </c>
      <c r="H100" t="s">
        <v>439</v>
      </c>
      <c r="I100" t="s">
        <v>15</v>
      </c>
      <c r="J100">
        <v>1</v>
      </c>
      <c r="K100">
        <v>1</v>
      </c>
      <c r="L100" t="s">
        <v>16</v>
      </c>
      <c r="M100">
        <v>1</v>
      </c>
    </row>
    <row r="101" spans="1:13" x14ac:dyDescent="0.35">
      <c r="A101" t="s">
        <v>671</v>
      </c>
      <c r="B101">
        <v>92.200425809999999</v>
      </c>
      <c r="C101">
        <v>0.75081899500000004</v>
      </c>
      <c r="D101">
        <v>0.23073464299999999</v>
      </c>
      <c r="E101" s="1">
        <v>6.7700000000000006E-5</v>
      </c>
      <c r="F101">
        <v>5.8126180000000003E-3</v>
      </c>
      <c r="G101" t="s">
        <v>13</v>
      </c>
      <c r="H101" t="s">
        <v>672</v>
      </c>
      <c r="I101" t="s">
        <v>15</v>
      </c>
      <c r="J101">
        <v>1</v>
      </c>
      <c r="K101">
        <v>1</v>
      </c>
      <c r="L101" t="s">
        <v>16</v>
      </c>
      <c r="M101">
        <v>1</v>
      </c>
    </row>
    <row r="102" spans="1:13" x14ac:dyDescent="0.35">
      <c r="A102" t="s">
        <v>669</v>
      </c>
      <c r="B102">
        <v>22.723883090000001</v>
      </c>
      <c r="C102">
        <v>0.74369680199999999</v>
      </c>
      <c r="D102">
        <v>0.24446902100000001</v>
      </c>
      <c r="E102">
        <v>1.34103E-4</v>
      </c>
      <c r="F102">
        <v>9.4693309999999992E-3</v>
      </c>
      <c r="G102" t="s">
        <v>13</v>
      </c>
      <c r="H102" t="s">
        <v>670</v>
      </c>
      <c r="I102" t="s">
        <v>15</v>
      </c>
      <c r="J102">
        <v>1</v>
      </c>
      <c r="K102">
        <v>1</v>
      </c>
      <c r="L102" t="s">
        <v>16</v>
      </c>
      <c r="M102">
        <v>1</v>
      </c>
    </row>
    <row r="103" spans="1:13" x14ac:dyDescent="0.35">
      <c r="A103" t="s">
        <v>659</v>
      </c>
      <c r="B103">
        <v>57.426230519999997</v>
      </c>
      <c r="C103">
        <v>0.73735907700000003</v>
      </c>
      <c r="D103">
        <v>0.16492648500000001</v>
      </c>
      <c r="E103" s="1">
        <v>5.2799999999999996E-7</v>
      </c>
      <c r="F103">
        <v>1.26305E-4</v>
      </c>
      <c r="G103" t="s">
        <v>13</v>
      </c>
      <c r="H103" t="s">
        <v>660</v>
      </c>
      <c r="I103" t="s">
        <v>15</v>
      </c>
      <c r="J103">
        <v>1</v>
      </c>
      <c r="K103">
        <v>1</v>
      </c>
      <c r="L103" t="s">
        <v>16</v>
      </c>
      <c r="M103">
        <v>1</v>
      </c>
    </row>
    <row r="104" spans="1:13" x14ac:dyDescent="0.35">
      <c r="A104" t="s">
        <v>430</v>
      </c>
      <c r="B104">
        <v>99.102659669999994</v>
      </c>
      <c r="C104">
        <v>0.49496728800000001</v>
      </c>
      <c r="D104">
        <v>0.18731366399999999</v>
      </c>
      <c r="E104">
        <v>7.12505E-4</v>
      </c>
      <c r="F104">
        <v>3.0639336999999999E-2</v>
      </c>
      <c r="G104" t="s">
        <v>13</v>
      </c>
      <c r="H104" t="s">
        <v>431</v>
      </c>
      <c r="I104" t="s">
        <v>15</v>
      </c>
      <c r="J104">
        <v>1</v>
      </c>
      <c r="K104">
        <v>1</v>
      </c>
      <c r="L104" t="s">
        <v>16</v>
      </c>
      <c r="M104">
        <v>1</v>
      </c>
    </row>
    <row r="105" spans="1:13" x14ac:dyDescent="0.35">
      <c r="A105" t="s">
        <v>645</v>
      </c>
      <c r="B105">
        <v>26.24732169</v>
      </c>
      <c r="C105">
        <v>0.72148121499999995</v>
      </c>
      <c r="D105">
        <v>0.30565967500000002</v>
      </c>
      <c r="E105">
        <v>9.1564599999999999E-4</v>
      </c>
      <c r="F105">
        <v>3.5758778999999997E-2</v>
      </c>
      <c r="G105" t="s">
        <v>13</v>
      </c>
      <c r="H105" t="s">
        <v>646</v>
      </c>
      <c r="I105" t="s">
        <v>15</v>
      </c>
      <c r="J105">
        <v>1</v>
      </c>
      <c r="K105">
        <v>1</v>
      </c>
      <c r="L105" t="s">
        <v>16</v>
      </c>
      <c r="M105">
        <v>1</v>
      </c>
    </row>
    <row r="106" spans="1:13" x14ac:dyDescent="0.35">
      <c r="A106" t="s">
        <v>154</v>
      </c>
      <c r="B106">
        <v>15.442382869999999</v>
      </c>
      <c r="C106">
        <v>-0.72062458500000004</v>
      </c>
      <c r="D106">
        <v>0.31902128699999999</v>
      </c>
      <c r="E106">
        <v>1.163369E-3</v>
      </c>
      <c r="F106">
        <v>4.1685139000000003E-2</v>
      </c>
      <c r="G106" t="s">
        <v>13</v>
      </c>
      <c r="H106" t="s">
        <v>155</v>
      </c>
      <c r="I106" t="s">
        <v>15</v>
      </c>
      <c r="J106">
        <v>1</v>
      </c>
      <c r="K106">
        <v>-1</v>
      </c>
      <c r="L106" t="s">
        <v>16</v>
      </c>
      <c r="M106">
        <v>1</v>
      </c>
    </row>
    <row r="107" spans="1:13" x14ac:dyDescent="0.35">
      <c r="A107" t="s">
        <v>713</v>
      </c>
      <c r="B107">
        <v>24.072241940000001</v>
      </c>
      <c r="C107">
        <v>0.83004620299999998</v>
      </c>
      <c r="D107">
        <v>0.32928789000000003</v>
      </c>
      <c r="E107">
        <v>5.42947E-4</v>
      </c>
      <c r="F107">
        <v>2.4856079E-2</v>
      </c>
      <c r="G107" t="s">
        <v>13</v>
      </c>
      <c r="H107" t="s">
        <v>714</v>
      </c>
      <c r="I107" t="s">
        <v>15</v>
      </c>
      <c r="J107">
        <v>1</v>
      </c>
      <c r="K107">
        <v>1</v>
      </c>
      <c r="L107" t="s">
        <v>16</v>
      </c>
      <c r="M107">
        <v>1</v>
      </c>
    </row>
    <row r="108" spans="1:13" x14ac:dyDescent="0.35">
      <c r="A108" t="s">
        <v>550</v>
      </c>
      <c r="B108">
        <v>76.204943009999994</v>
      </c>
      <c r="C108">
        <v>0.62863697100000004</v>
      </c>
      <c r="D108">
        <v>0.21613853699999999</v>
      </c>
      <c r="E108">
        <v>2.4625800000000001E-4</v>
      </c>
      <c r="F108">
        <v>1.4323409E-2</v>
      </c>
      <c r="G108" t="s">
        <v>13</v>
      </c>
      <c r="H108" t="s">
        <v>551</v>
      </c>
      <c r="I108" t="s">
        <v>15</v>
      </c>
      <c r="J108">
        <v>1</v>
      </c>
      <c r="K108">
        <v>1</v>
      </c>
      <c r="L108" t="s">
        <v>16</v>
      </c>
      <c r="M108">
        <v>1</v>
      </c>
    </row>
    <row r="109" spans="1:13" x14ac:dyDescent="0.35">
      <c r="A109" t="s">
        <v>673</v>
      </c>
      <c r="B109">
        <v>80.38919482</v>
      </c>
      <c r="C109">
        <v>0.75242105599999998</v>
      </c>
      <c r="D109">
        <v>0.20430671</v>
      </c>
      <c r="E109" s="1">
        <v>1.4399999999999999E-5</v>
      </c>
      <c r="F109">
        <v>1.860942E-3</v>
      </c>
      <c r="G109" t="s">
        <v>13</v>
      </c>
      <c r="H109" t="s">
        <v>674</v>
      </c>
      <c r="I109" t="s">
        <v>15</v>
      </c>
      <c r="J109">
        <v>1</v>
      </c>
      <c r="K109">
        <v>1</v>
      </c>
      <c r="L109" t="s">
        <v>16</v>
      </c>
      <c r="M109">
        <v>1</v>
      </c>
    </row>
    <row r="110" spans="1:13" x14ac:dyDescent="0.35">
      <c r="A110" t="s">
        <v>408</v>
      </c>
      <c r="B110">
        <v>152.12236870000001</v>
      </c>
      <c r="C110">
        <v>0.46415276100000002</v>
      </c>
      <c r="D110">
        <v>0.177699208</v>
      </c>
      <c r="E110">
        <v>8.6386500000000001E-4</v>
      </c>
      <c r="F110">
        <v>3.4443344000000001E-2</v>
      </c>
      <c r="G110" t="s">
        <v>13</v>
      </c>
      <c r="H110" t="s">
        <v>409</v>
      </c>
      <c r="I110" t="s">
        <v>15</v>
      </c>
      <c r="J110">
        <v>1</v>
      </c>
      <c r="K110">
        <v>1</v>
      </c>
      <c r="L110" t="s">
        <v>16</v>
      </c>
      <c r="M110">
        <v>1</v>
      </c>
    </row>
    <row r="111" spans="1:13" x14ac:dyDescent="0.35">
      <c r="A111" t="s">
        <v>202</v>
      </c>
      <c r="B111">
        <v>124.65380399999999</v>
      </c>
      <c r="C111">
        <v>-0.60855942100000004</v>
      </c>
      <c r="D111">
        <v>0.14770939599999999</v>
      </c>
      <c r="E111" s="1">
        <v>3.0000000000000001E-6</v>
      </c>
      <c r="F111">
        <v>5.4847200000000004E-4</v>
      </c>
      <c r="G111" t="s">
        <v>13</v>
      </c>
      <c r="H111" t="s">
        <v>203</v>
      </c>
      <c r="I111" t="s">
        <v>15</v>
      </c>
      <c r="J111">
        <v>1</v>
      </c>
      <c r="K111">
        <v>-1</v>
      </c>
      <c r="L111" t="s">
        <v>16</v>
      </c>
      <c r="M111">
        <v>1</v>
      </c>
    </row>
    <row r="112" spans="1:13" x14ac:dyDescent="0.35">
      <c r="A112" t="s">
        <v>697</v>
      </c>
      <c r="B112">
        <v>81.123719620000003</v>
      </c>
      <c r="C112">
        <v>0.79145199899999996</v>
      </c>
      <c r="D112">
        <v>0.23556423500000001</v>
      </c>
      <c r="E112" s="1">
        <v>4.5099999999999998E-5</v>
      </c>
      <c r="F112">
        <v>4.3144969999999996E-3</v>
      </c>
      <c r="G112" t="s">
        <v>13</v>
      </c>
      <c r="H112" t="s">
        <v>698</v>
      </c>
      <c r="I112" t="s">
        <v>15</v>
      </c>
      <c r="J112">
        <v>1</v>
      </c>
      <c r="K112">
        <v>1</v>
      </c>
      <c r="L112" t="s">
        <v>16</v>
      </c>
      <c r="M112">
        <v>1</v>
      </c>
    </row>
    <row r="113" spans="1:13" x14ac:dyDescent="0.35">
      <c r="A113" t="s">
        <v>803</v>
      </c>
      <c r="B113">
        <v>58.766128190000003</v>
      </c>
      <c r="C113">
        <v>1.2241847379999999</v>
      </c>
      <c r="D113">
        <v>0.46216413699999997</v>
      </c>
      <c r="E113">
        <v>3.1085599999999998E-4</v>
      </c>
      <c r="F113">
        <v>1.6803794E-2</v>
      </c>
      <c r="G113" t="s">
        <v>13</v>
      </c>
      <c r="H113" t="s">
        <v>804</v>
      </c>
      <c r="I113" t="s">
        <v>15</v>
      </c>
      <c r="J113">
        <v>1</v>
      </c>
      <c r="K113">
        <v>1</v>
      </c>
      <c r="L113" t="s">
        <v>16</v>
      </c>
      <c r="M113">
        <v>1</v>
      </c>
    </row>
    <row r="114" spans="1:13" x14ac:dyDescent="0.35">
      <c r="A114" t="s">
        <v>588</v>
      </c>
      <c r="B114">
        <v>394.9114199</v>
      </c>
      <c r="C114">
        <v>0.65815564400000004</v>
      </c>
      <c r="D114">
        <v>0.14482251500000001</v>
      </c>
      <c r="E114" s="1">
        <v>3.9299999999999999E-7</v>
      </c>
      <c r="F114">
        <v>1.00369E-4</v>
      </c>
      <c r="G114" t="s">
        <v>13</v>
      </c>
      <c r="H114" t="s">
        <v>589</v>
      </c>
      <c r="I114" t="s">
        <v>15</v>
      </c>
      <c r="J114">
        <v>1</v>
      </c>
      <c r="K114">
        <v>1</v>
      </c>
      <c r="L114" t="s">
        <v>16</v>
      </c>
      <c r="M114">
        <v>1</v>
      </c>
    </row>
    <row r="115" spans="1:13" x14ac:dyDescent="0.35">
      <c r="A115" t="s">
        <v>719</v>
      </c>
      <c r="B115">
        <v>261.87540940000002</v>
      </c>
      <c r="C115">
        <v>0.85062833699999996</v>
      </c>
      <c r="D115">
        <v>0.38938955200000003</v>
      </c>
      <c r="E115">
        <v>1.180298E-3</v>
      </c>
      <c r="F115">
        <v>4.1773119999999997E-2</v>
      </c>
      <c r="G115" t="s">
        <v>13</v>
      </c>
      <c r="H115" t="s">
        <v>720</v>
      </c>
      <c r="I115" t="s">
        <v>15</v>
      </c>
      <c r="J115">
        <v>1</v>
      </c>
      <c r="K115">
        <v>1</v>
      </c>
      <c r="L115" t="s">
        <v>16</v>
      </c>
      <c r="M115">
        <v>1</v>
      </c>
    </row>
    <row r="116" spans="1:13" x14ac:dyDescent="0.35">
      <c r="A116" t="s">
        <v>705</v>
      </c>
      <c r="B116">
        <v>2202.9193700000001</v>
      </c>
      <c r="C116">
        <v>0.80979026799999998</v>
      </c>
      <c r="D116">
        <v>0.34928334599999999</v>
      </c>
      <c r="E116">
        <v>1.0077829999999999E-3</v>
      </c>
      <c r="F116">
        <v>3.7962453E-2</v>
      </c>
      <c r="G116" t="s">
        <v>13</v>
      </c>
      <c r="H116" t="s">
        <v>706</v>
      </c>
      <c r="I116" t="s">
        <v>15</v>
      </c>
      <c r="J116">
        <v>1</v>
      </c>
      <c r="K116">
        <v>1</v>
      </c>
      <c r="L116" t="s">
        <v>16</v>
      </c>
      <c r="M116">
        <v>1</v>
      </c>
    </row>
    <row r="117" spans="1:13" x14ac:dyDescent="0.35">
      <c r="A117" t="s">
        <v>313</v>
      </c>
      <c r="B117">
        <v>146.0958842</v>
      </c>
      <c r="C117">
        <v>-0.32617814000000001</v>
      </c>
      <c r="D117">
        <v>0.117491612</v>
      </c>
      <c r="E117">
        <v>1.014432E-3</v>
      </c>
      <c r="F117">
        <v>3.8063086000000003E-2</v>
      </c>
      <c r="G117" t="s">
        <v>13</v>
      </c>
      <c r="H117" t="s">
        <v>314</v>
      </c>
      <c r="I117" t="s">
        <v>15</v>
      </c>
      <c r="J117">
        <v>1</v>
      </c>
      <c r="K117">
        <v>-1</v>
      </c>
      <c r="L117" t="s">
        <v>16</v>
      </c>
      <c r="M117">
        <v>1</v>
      </c>
    </row>
    <row r="118" spans="1:13" x14ac:dyDescent="0.35">
      <c r="A118" t="s">
        <v>103</v>
      </c>
      <c r="B118">
        <v>16.551799370000001</v>
      </c>
      <c r="C118">
        <v>-0.87866193100000001</v>
      </c>
      <c r="D118">
        <v>0.24315283700000001</v>
      </c>
      <c r="E118" s="1">
        <v>1.7600000000000001E-5</v>
      </c>
      <c r="F118">
        <v>2.1646E-3</v>
      </c>
      <c r="G118" t="s">
        <v>13</v>
      </c>
      <c r="H118" t="s">
        <v>104</v>
      </c>
      <c r="I118" t="s">
        <v>15</v>
      </c>
      <c r="J118">
        <v>1</v>
      </c>
      <c r="K118">
        <v>-1</v>
      </c>
      <c r="L118" t="s">
        <v>16</v>
      </c>
      <c r="M118">
        <v>1</v>
      </c>
    </row>
    <row r="119" spans="1:13" x14ac:dyDescent="0.35">
      <c r="A119" t="s">
        <v>119</v>
      </c>
      <c r="B119">
        <v>184.68406580000001</v>
      </c>
      <c r="C119">
        <v>-0.83926576900000005</v>
      </c>
      <c r="D119">
        <v>0.28448416799999998</v>
      </c>
      <c r="E119">
        <v>1.5174399999999999E-4</v>
      </c>
      <c r="F119">
        <v>1.0297058E-2</v>
      </c>
      <c r="G119" t="s">
        <v>13</v>
      </c>
      <c r="H119" t="s">
        <v>120</v>
      </c>
      <c r="I119" t="s">
        <v>15</v>
      </c>
      <c r="J119">
        <v>1</v>
      </c>
      <c r="K119">
        <v>-1</v>
      </c>
      <c r="L119" t="s">
        <v>16</v>
      </c>
      <c r="M119">
        <v>1</v>
      </c>
    </row>
    <row r="120" spans="1:13" x14ac:dyDescent="0.35">
      <c r="A120" t="s">
        <v>67</v>
      </c>
      <c r="B120">
        <v>67.498037159999996</v>
      </c>
      <c r="C120">
        <v>-1.1436112009999999</v>
      </c>
      <c r="D120">
        <v>0.43330767799999997</v>
      </c>
      <c r="E120">
        <v>2.9432500000000001E-4</v>
      </c>
      <c r="F120">
        <v>1.6278048E-2</v>
      </c>
      <c r="G120" t="s">
        <v>13</v>
      </c>
      <c r="H120" t="s">
        <v>68</v>
      </c>
      <c r="I120" t="s">
        <v>15</v>
      </c>
      <c r="J120">
        <v>1</v>
      </c>
      <c r="K120">
        <v>-1</v>
      </c>
      <c r="L120" t="s">
        <v>16</v>
      </c>
      <c r="M120">
        <v>1</v>
      </c>
    </row>
    <row r="121" spans="1:13" x14ac:dyDescent="0.35">
      <c r="A121" t="s">
        <v>653</v>
      </c>
      <c r="B121">
        <v>17.127268529999998</v>
      </c>
      <c r="C121">
        <v>0.72613513100000004</v>
      </c>
      <c r="D121">
        <v>0.31226272399999999</v>
      </c>
      <c r="E121">
        <v>1.003517E-3</v>
      </c>
      <c r="F121">
        <v>3.7876351000000003E-2</v>
      </c>
      <c r="G121" t="s">
        <v>13</v>
      </c>
      <c r="H121" t="s">
        <v>654</v>
      </c>
      <c r="I121" t="s">
        <v>15</v>
      </c>
      <c r="J121">
        <v>1</v>
      </c>
      <c r="K121">
        <v>1</v>
      </c>
      <c r="L121" t="s">
        <v>16</v>
      </c>
      <c r="M121">
        <v>1</v>
      </c>
    </row>
    <row r="122" spans="1:13" x14ac:dyDescent="0.35">
      <c r="A122" t="s">
        <v>753</v>
      </c>
      <c r="B122">
        <v>33.266243099999997</v>
      </c>
      <c r="C122">
        <v>0.96022701700000002</v>
      </c>
      <c r="D122">
        <v>0.432631031</v>
      </c>
      <c r="E122">
        <v>1.0002590000000001E-3</v>
      </c>
      <c r="F122">
        <v>3.7827960000000001E-2</v>
      </c>
      <c r="G122" t="s">
        <v>13</v>
      </c>
      <c r="H122" t="s">
        <v>754</v>
      </c>
      <c r="I122" t="s">
        <v>15</v>
      </c>
      <c r="J122">
        <v>1</v>
      </c>
      <c r="K122">
        <v>1</v>
      </c>
      <c r="L122" t="s">
        <v>16</v>
      </c>
      <c r="M122">
        <v>1</v>
      </c>
    </row>
    <row r="123" spans="1:13" x14ac:dyDescent="0.35">
      <c r="A123" t="s">
        <v>428</v>
      </c>
      <c r="B123">
        <v>302.61406110000001</v>
      </c>
      <c r="C123">
        <v>0.49345900199999998</v>
      </c>
      <c r="D123">
        <v>0.20692765399999999</v>
      </c>
      <c r="E123">
        <v>1.4191640000000001E-3</v>
      </c>
      <c r="F123">
        <v>4.6951747000000002E-2</v>
      </c>
      <c r="G123" t="s">
        <v>13</v>
      </c>
      <c r="H123" t="s">
        <v>429</v>
      </c>
      <c r="I123" t="s">
        <v>15</v>
      </c>
      <c r="J123">
        <v>1</v>
      </c>
      <c r="K123">
        <v>1</v>
      </c>
      <c r="L123" t="s">
        <v>16</v>
      </c>
      <c r="M123">
        <v>1</v>
      </c>
    </row>
    <row r="124" spans="1:13" x14ac:dyDescent="0.35">
      <c r="A124" t="s">
        <v>218</v>
      </c>
      <c r="B124">
        <v>70.091423579999997</v>
      </c>
      <c r="C124">
        <v>-0.59331799399999996</v>
      </c>
      <c r="D124">
        <v>0.146033999</v>
      </c>
      <c r="E124" s="1">
        <v>3.9500000000000003E-6</v>
      </c>
      <c r="F124">
        <v>6.6846699999999995E-4</v>
      </c>
      <c r="G124" t="s">
        <v>13</v>
      </c>
      <c r="H124" t="s">
        <v>25</v>
      </c>
      <c r="I124" t="s">
        <v>15</v>
      </c>
      <c r="J124">
        <v>1</v>
      </c>
      <c r="K124">
        <v>-1</v>
      </c>
      <c r="L124" t="s">
        <v>16</v>
      </c>
      <c r="M124">
        <v>1</v>
      </c>
    </row>
    <row r="125" spans="1:13" x14ac:dyDescent="0.35">
      <c r="A125" t="s">
        <v>144</v>
      </c>
      <c r="B125">
        <v>9.6339219099999998</v>
      </c>
      <c r="C125">
        <v>-0.76808160400000003</v>
      </c>
      <c r="D125">
        <v>0.36019394199999999</v>
      </c>
      <c r="E125">
        <v>1.477112E-3</v>
      </c>
      <c r="F125">
        <v>4.7792373999999999E-2</v>
      </c>
      <c r="G125" t="s">
        <v>13</v>
      </c>
      <c r="H125" t="s">
        <v>145</v>
      </c>
      <c r="I125" t="s">
        <v>15</v>
      </c>
      <c r="J125">
        <v>1</v>
      </c>
      <c r="K125">
        <v>-1</v>
      </c>
      <c r="L125" t="s">
        <v>16</v>
      </c>
      <c r="M125">
        <v>1</v>
      </c>
    </row>
    <row r="126" spans="1:13" x14ac:dyDescent="0.35">
      <c r="A126" t="s">
        <v>851</v>
      </c>
      <c r="B126">
        <v>49.695330300000002</v>
      </c>
      <c r="C126">
        <v>1.7569676219999999</v>
      </c>
      <c r="D126">
        <v>0.43648193899999999</v>
      </c>
      <c r="E126" s="1">
        <v>2.5399999999999998E-6</v>
      </c>
      <c r="F126">
        <v>4.9630099999999999E-4</v>
      </c>
      <c r="G126" t="s">
        <v>13</v>
      </c>
      <c r="H126" t="s">
        <v>852</v>
      </c>
      <c r="I126" t="s">
        <v>15</v>
      </c>
      <c r="J126">
        <v>1</v>
      </c>
      <c r="K126">
        <v>1</v>
      </c>
      <c r="L126" t="s">
        <v>16</v>
      </c>
      <c r="M126">
        <v>1</v>
      </c>
    </row>
    <row r="127" spans="1:13" x14ac:dyDescent="0.35">
      <c r="A127" t="s">
        <v>570</v>
      </c>
      <c r="B127">
        <v>28.76185405</v>
      </c>
      <c r="C127">
        <v>0.65129003900000004</v>
      </c>
      <c r="D127">
        <v>0.23472175200000001</v>
      </c>
      <c r="E127">
        <v>3.40174E-4</v>
      </c>
      <c r="F127">
        <v>1.797992E-2</v>
      </c>
      <c r="G127" t="s">
        <v>13</v>
      </c>
      <c r="H127" t="s">
        <v>571</v>
      </c>
      <c r="I127" t="s">
        <v>15</v>
      </c>
      <c r="J127">
        <v>1</v>
      </c>
      <c r="K127">
        <v>1</v>
      </c>
      <c r="L127" t="s">
        <v>16</v>
      </c>
      <c r="M127">
        <v>1</v>
      </c>
    </row>
    <row r="128" spans="1:13" x14ac:dyDescent="0.35">
      <c r="A128" t="s">
        <v>687</v>
      </c>
      <c r="B128">
        <v>36.351645490000003</v>
      </c>
      <c r="C128">
        <v>0.76815490799999997</v>
      </c>
      <c r="D128">
        <v>0.19863745199999999</v>
      </c>
      <c r="E128" s="1">
        <v>6.8800000000000002E-6</v>
      </c>
      <c r="F128">
        <v>1.053813E-3</v>
      </c>
      <c r="G128" t="s">
        <v>13</v>
      </c>
      <c r="H128" t="s">
        <v>688</v>
      </c>
      <c r="I128" t="s">
        <v>15</v>
      </c>
      <c r="J128">
        <v>1</v>
      </c>
      <c r="K128">
        <v>1</v>
      </c>
      <c r="L128" t="s">
        <v>16</v>
      </c>
      <c r="M128">
        <v>1</v>
      </c>
    </row>
    <row r="129" spans="1:13" x14ac:dyDescent="0.35">
      <c r="A129" t="s">
        <v>362</v>
      </c>
      <c r="B129">
        <v>127.1048321</v>
      </c>
      <c r="C129">
        <v>0.39634568100000001</v>
      </c>
      <c r="D129">
        <v>0.144503567</v>
      </c>
      <c r="E129">
        <v>7.9418000000000002E-4</v>
      </c>
      <c r="F129">
        <v>3.2906431E-2</v>
      </c>
      <c r="G129" t="s">
        <v>13</v>
      </c>
      <c r="H129" t="s">
        <v>363</v>
      </c>
      <c r="I129" t="s">
        <v>15</v>
      </c>
      <c r="J129">
        <v>1</v>
      </c>
      <c r="K129">
        <v>1</v>
      </c>
      <c r="L129" t="s">
        <v>16</v>
      </c>
      <c r="M129">
        <v>1</v>
      </c>
    </row>
    <row r="130" spans="1:13" x14ac:dyDescent="0.35">
      <c r="A130" t="s">
        <v>821</v>
      </c>
      <c r="B130">
        <v>24.231782129999999</v>
      </c>
      <c r="C130">
        <v>1.3025899919999999</v>
      </c>
      <c r="D130">
        <v>0.64768577400000005</v>
      </c>
      <c r="E130">
        <v>1.2843310000000001E-3</v>
      </c>
      <c r="F130">
        <v>4.4219625999999998E-2</v>
      </c>
      <c r="G130" t="s">
        <v>13</v>
      </c>
      <c r="H130" t="s">
        <v>822</v>
      </c>
      <c r="I130" t="s">
        <v>15</v>
      </c>
      <c r="J130">
        <v>1</v>
      </c>
      <c r="K130">
        <v>1</v>
      </c>
      <c r="L130" t="s">
        <v>16</v>
      </c>
      <c r="M130">
        <v>1</v>
      </c>
    </row>
    <row r="131" spans="1:13" x14ac:dyDescent="0.35">
      <c r="A131" t="s">
        <v>448</v>
      </c>
      <c r="B131">
        <v>27.360965539999999</v>
      </c>
      <c r="C131">
        <v>0.52113448900000003</v>
      </c>
      <c r="D131">
        <v>0.19849345800000001</v>
      </c>
      <c r="E131">
        <v>6.9229600000000001E-4</v>
      </c>
      <c r="F131">
        <v>2.997236E-2</v>
      </c>
      <c r="G131" t="s">
        <v>13</v>
      </c>
      <c r="H131" t="s">
        <v>449</v>
      </c>
      <c r="I131" t="s">
        <v>15</v>
      </c>
      <c r="J131">
        <v>1</v>
      </c>
      <c r="K131">
        <v>1</v>
      </c>
      <c r="L131" t="s">
        <v>16</v>
      </c>
      <c r="M131">
        <v>1</v>
      </c>
    </row>
    <row r="132" spans="1:13" x14ac:dyDescent="0.35">
      <c r="A132" t="s">
        <v>206</v>
      </c>
      <c r="B132">
        <v>54.703665360000002</v>
      </c>
      <c r="C132">
        <v>-0.60512225100000006</v>
      </c>
      <c r="D132">
        <v>0.18762705700000001</v>
      </c>
      <c r="E132" s="1">
        <v>9.1799999999999995E-5</v>
      </c>
      <c r="F132">
        <v>7.3178280000000002E-3</v>
      </c>
      <c r="G132" t="s">
        <v>13</v>
      </c>
      <c r="H132" t="s">
        <v>207</v>
      </c>
      <c r="I132" t="s">
        <v>15</v>
      </c>
      <c r="J132">
        <v>1</v>
      </c>
      <c r="K132">
        <v>-1</v>
      </c>
      <c r="L132" t="s">
        <v>16</v>
      </c>
      <c r="M132">
        <v>1</v>
      </c>
    </row>
    <row r="133" spans="1:13" x14ac:dyDescent="0.35">
      <c r="A133" t="s">
        <v>75</v>
      </c>
      <c r="B133">
        <v>10.85294479</v>
      </c>
      <c r="C133">
        <v>-1.0833934409999999</v>
      </c>
      <c r="D133">
        <v>0.43108495499999999</v>
      </c>
      <c r="E133">
        <v>4.5542400000000001E-4</v>
      </c>
      <c r="F133">
        <v>2.1952144E-2</v>
      </c>
      <c r="G133" t="s">
        <v>13</v>
      </c>
      <c r="H133" t="s">
        <v>76</v>
      </c>
      <c r="I133" t="s">
        <v>15</v>
      </c>
      <c r="J133">
        <v>1</v>
      </c>
      <c r="K133">
        <v>-1</v>
      </c>
      <c r="L133" t="s">
        <v>16</v>
      </c>
      <c r="M133">
        <v>1</v>
      </c>
    </row>
    <row r="134" spans="1:13" x14ac:dyDescent="0.35">
      <c r="A134" t="s">
        <v>93</v>
      </c>
      <c r="B134">
        <v>11.116449429999999</v>
      </c>
      <c r="C134">
        <v>-0.946793247</v>
      </c>
      <c r="D134">
        <v>0.41033298499999998</v>
      </c>
      <c r="E134">
        <v>8.4613199999999998E-4</v>
      </c>
      <c r="F134">
        <v>3.4267314E-2</v>
      </c>
      <c r="G134" t="s">
        <v>13</v>
      </c>
      <c r="H134" t="s">
        <v>94</v>
      </c>
      <c r="I134" t="s">
        <v>15</v>
      </c>
      <c r="J134">
        <v>1</v>
      </c>
      <c r="K134">
        <v>-1</v>
      </c>
      <c r="L134" t="s">
        <v>16</v>
      </c>
      <c r="M134">
        <v>1</v>
      </c>
    </row>
    <row r="135" spans="1:13" x14ac:dyDescent="0.35">
      <c r="A135" t="s">
        <v>283</v>
      </c>
      <c r="B135">
        <v>118.1195124</v>
      </c>
      <c r="C135">
        <v>-0.44210094500000002</v>
      </c>
      <c r="D135">
        <v>0.175134766</v>
      </c>
      <c r="E135">
        <v>1.148645E-3</v>
      </c>
      <c r="F135">
        <v>4.1394496000000003E-2</v>
      </c>
      <c r="G135" t="s">
        <v>13</v>
      </c>
      <c r="H135" t="s">
        <v>284</v>
      </c>
      <c r="I135" t="s">
        <v>15</v>
      </c>
      <c r="J135">
        <v>1</v>
      </c>
      <c r="K135">
        <v>-1</v>
      </c>
      <c r="L135" t="s">
        <v>16</v>
      </c>
      <c r="M135">
        <v>1</v>
      </c>
    </row>
    <row r="136" spans="1:13" x14ac:dyDescent="0.35">
      <c r="A136" t="s">
        <v>188</v>
      </c>
      <c r="B136">
        <v>102.0555463</v>
      </c>
      <c r="C136">
        <v>-0.64056937800000002</v>
      </c>
      <c r="D136">
        <v>0.18693554100000001</v>
      </c>
      <c r="E136" s="1">
        <v>4.1999999999999998E-5</v>
      </c>
      <c r="F136">
        <v>4.0778059999999998E-3</v>
      </c>
      <c r="G136" t="s">
        <v>13</v>
      </c>
      <c r="H136" t="s">
        <v>189</v>
      </c>
      <c r="I136" t="s">
        <v>15</v>
      </c>
      <c r="J136">
        <v>1</v>
      </c>
      <c r="K136">
        <v>-1</v>
      </c>
      <c r="L136" t="s">
        <v>16</v>
      </c>
      <c r="M136">
        <v>1</v>
      </c>
    </row>
    <row r="137" spans="1:13" x14ac:dyDescent="0.35">
      <c r="A137" t="s">
        <v>172</v>
      </c>
      <c r="B137">
        <v>116.7667636</v>
      </c>
      <c r="C137">
        <v>-0.67346227700000005</v>
      </c>
      <c r="D137">
        <v>0.26374530099999999</v>
      </c>
      <c r="E137">
        <v>5.7838500000000005E-4</v>
      </c>
      <c r="F137">
        <v>2.6042310999999999E-2</v>
      </c>
      <c r="G137" t="s">
        <v>13</v>
      </c>
      <c r="H137" t="s">
        <v>173</v>
      </c>
      <c r="I137" t="s">
        <v>15</v>
      </c>
      <c r="J137">
        <v>1</v>
      </c>
      <c r="K137">
        <v>-1</v>
      </c>
      <c r="L137" t="s">
        <v>16</v>
      </c>
      <c r="M137">
        <v>1</v>
      </c>
    </row>
    <row r="138" spans="1:13" x14ac:dyDescent="0.35">
      <c r="A138" t="s">
        <v>552</v>
      </c>
      <c r="B138">
        <v>86.454016330000002</v>
      </c>
      <c r="C138">
        <v>0.62958883300000001</v>
      </c>
      <c r="D138">
        <v>0.21051268300000001</v>
      </c>
      <c r="E138">
        <v>1.89299E-4</v>
      </c>
      <c r="F138">
        <v>1.1941765999999999E-2</v>
      </c>
      <c r="G138" t="s">
        <v>13</v>
      </c>
      <c r="H138" t="s">
        <v>553</v>
      </c>
      <c r="I138" t="s">
        <v>15</v>
      </c>
      <c r="J138">
        <v>1</v>
      </c>
      <c r="K138">
        <v>1</v>
      </c>
      <c r="L138" t="s">
        <v>16</v>
      </c>
      <c r="M138">
        <v>1</v>
      </c>
    </row>
    <row r="139" spans="1:13" x14ac:dyDescent="0.35">
      <c r="A139" t="s">
        <v>526</v>
      </c>
      <c r="B139">
        <v>49.45215992</v>
      </c>
      <c r="C139">
        <v>0.61069580700000003</v>
      </c>
      <c r="D139">
        <v>0.238914034</v>
      </c>
      <c r="E139">
        <v>6.7690600000000001E-4</v>
      </c>
      <c r="F139">
        <v>2.9506322000000001E-2</v>
      </c>
      <c r="G139" t="s">
        <v>13</v>
      </c>
      <c r="H139" t="s">
        <v>527</v>
      </c>
      <c r="I139" t="s">
        <v>15</v>
      </c>
      <c r="J139">
        <v>1</v>
      </c>
      <c r="K139">
        <v>1</v>
      </c>
      <c r="L139" t="s">
        <v>16</v>
      </c>
      <c r="M139">
        <v>1</v>
      </c>
    </row>
    <row r="140" spans="1:13" x14ac:dyDescent="0.35">
      <c r="A140" t="s">
        <v>774</v>
      </c>
      <c r="B140">
        <v>1012.612937</v>
      </c>
      <c r="C140">
        <v>1.0703927580000001</v>
      </c>
      <c r="D140">
        <v>0.263171406</v>
      </c>
      <c r="E140" s="1">
        <v>2.5100000000000001E-6</v>
      </c>
      <c r="F140">
        <v>4.9428000000000004E-4</v>
      </c>
      <c r="G140" t="s">
        <v>13</v>
      </c>
      <c r="H140" t="s">
        <v>775</v>
      </c>
      <c r="I140" t="s">
        <v>15</v>
      </c>
      <c r="J140">
        <v>1</v>
      </c>
      <c r="K140">
        <v>1</v>
      </c>
      <c r="L140" t="s">
        <v>16</v>
      </c>
      <c r="M140">
        <v>1</v>
      </c>
    </row>
    <row r="141" spans="1:13" x14ac:dyDescent="0.35">
      <c r="A141" t="s">
        <v>786</v>
      </c>
      <c r="B141">
        <v>1110.2739059999999</v>
      </c>
      <c r="C141">
        <v>1.1445172990000001</v>
      </c>
      <c r="D141">
        <v>0.26515546099999998</v>
      </c>
      <c r="E141" s="1">
        <v>9.1900000000000001E-7</v>
      </c>
      <c r="F141">
        <v>2.0932200000000001E-4</v>
      </c>
      <c r="G141" t="s">
        <v>13</v>
      </c>
      <c r="H141" t="s">
        <v>775</v>
      </c>
      <c r="I141" t="s">
        <v>15</v>
      </c>
      <c r="J141">
        <v>1</v>
      </c>
      <c r="K141">
        <v>1</v>
      </c>
      <c r="L141" t="s">
        <v>16</v>
      </c>
      <c r="M141">
        <v>1</v>
      </c>
    </row>
    <row r="142" spans="1:13" x14ac:dyDescent="0.35">
      <c r="A142" t="s">
        <v>840</v>
      </c>
      <c r="B142">
        <v>1395.6321579999999</v>
      </c>
      <c r="C142">
        <v>1.539490244</v>
      </c>
      <c r="D142">
        <v>0.514426037</v>
      </c>
      <c r="E142">
        <v>1.0925E-4</v>
      </c>
      <c r="F142">
        <v>8.3624070000000005E-3</v>
      </c>
      <c r="G142" t="s">
        <v>13</v>
      </c>
      <c r="H142" t="s">
        <v>841</v>
      </c>
      <c r="I142" t="s">
        <v>15</v>
      </c>
      <c r="J142">
        <v>1</v>
      </c>
      <c r="K142">
        <v>1</v>
      </c>
      <c r="L142" t="s">
        <v>16</v>
      </c>
      <c r="M142">
        <v>1</v>
      </c>
    </row>
    <row r="143" spans="1:13" x14ac:dyDescent="0.35">
      <c r="A143" t="s">
        <v>578</v>
      </c>
      <c r="B143">
        <v>96.537241059999999</v>
      </c>
      <c r="C143">
        <v>0.65377960000000002</v>
      </c>
      <c r="D143">
        <v>0.171706254</v>
      </c>
      <c r="E143" s="1">
        <v>1.03E-5</v>
      </c>
      <c r="F143">
        <v>1.4345040000000001E-3</v>
      </c>
      <c r="G143" t="s">
        <v>13</v>
      </c>
      <c r="H143" t="s">
        <v>579</v>
      </c>
      <c r="I143" t="s">
        <v>15</v>
      </c>
      <c r="J143">
        <v>1</v>
      </c>
      <c r="K143">
        <v>1</v>
      </c>
      <c r="L143" t="s">
        <v>16</v>
      </c>
      <c r="M143">
        <v>1</v>
      </c>
    </row>
    <row r="144" spans="1:13" x14ac:dyDescent="0.35">
      <c r="A144" t="s">
        <v>823</v>
      </c>
      <c r="B144">
        <v>162.31008019999999</v>
      </c>
      <c r="C144">
        <v>1.3099636109999999</v>
      </c>
      <c r="D144">
        <v>0.47745009199999999</v>
      </c>
      <c r="E144">
        <v>2.31816E-4</v>
      </c>
      <c r="F144">
        <v>1.3733835999999999E-2</v>
      </c>
      <c r="G144" t="s">
        <v>13</v>
      </c>
      <c r="H144" t="s">
        <v>824</v>
      </c>
      <c r="I144" t="s">
        <v>15</v>
      </c>
      <c r="J144">
        <v>1</v>
      </c>
      <c r="K144">
        <v>1</v>
      </c>
      <c r="L144" t="s">
        <v>16</v>
      </c>
      <c r="M144">
        <v>1</v>
      </c>
    </row>
    <row r="145" spans="1:13" x14ac:dyDescent="0.35">
      <c r="A145" t="s">
        <v>764</v>
      </c>
      <c r="B145">
        <v>22.458754760000001</v>
      </c>
      <c r="C145">
        <v>0.97325847300000001</v>
      </c>
      <c r="D145">
        <v>0.27475683699999998</v>
      </c>
      <c r="E145" s="1">
        <v>2.1500000000000001E-5</v>
      </c>
      <c r="F145">
        <v>2.5168550000000001E-3</v>
      </c>
      <c r="G145" t="s">
        <v>13</v>
      </c>
      <c r="H145" t="s">
        <v>765</v>
      </c>
      <c r="I145" t="s">
        <v>15</v>
      </c>
      <c r="J145">
        <v>1</v>
      </c>
      <c r="K145">
        <v>1</v>
      </c>
      <c r="L145" t="s">
        <v>16</v>
      </c>
      <c r="M145">
        <v>1</v>
      </c>
    </row>
    <row r="146" spans="1:13" x14ac:dyDescent="0.35">
      <c r="A146" t="s">
        <v>346</v>
      </c>
      <c r="B146">
        <v>230.03703920000001</v>
      </c>
      <c r="C146">
        <v>0.33778951299999999</v>
      </c>
      <c r="D146">
        <v>0.12001300199999999</v>
      </c>
      <c r="E146">
        <v>8.5756500000000002E-4</v>
      </c>
      <c r="F146">
        <v>3.4443344000000001E-2</v>
      </c>
      <c r="G146" t="s">
        <v>13</v>
      </c>
      <c r="H146" t="s">
        <v>347</v>
      </c>
      <c r="I146" t="s">
        <v>15</v>
      </c>
      <c r="J146">
        <v>1</v>
      </c>
      <c r="K146">
        <v>1</v>
      </c>
      <c r="L146" t="s">
        <v>16</v>
      </c>
      <c r="M146">
        <v>1</v>
      </c>
    </row>
    <row r="147" spans="1:13" x14ac:dyDescent="0.35">
      <c r="A147" t="s">
        <v>776</v>
      </c>
      <c r="B147">
        <v>950.5799968</v>
      </c>
      <c r="C147">
        <v>1.070535727</v>
      </c>
      <c r="D147">
        <v>0.358257463</v>
      </c>
      <c r="E147">
        <v>1.25143E-4</v>
      </c>
      <c r="F147">
        <v>9.1054320000000001E-3</v>
      </c>
      <c r="G147" t="s">
        <v>13</v>
      </c>
      <c r="H147" t="s">
        <v>777</v>
      </c>
      <c r="I147" t="s">
        <v>15</v>
      </c>
      <c r="J147">
        <v>1</v>
      </c>
      <c r="K147">
        <v>1</v>
      </c>
      <c r="L147" t="s">
        <v>16</v>
      </c>
      <c r="M147">
        <v>1</v>
      </c>
    </row>
    <row r="148" spans="1:13" x14ac:dyDescent="0.35">
      <c r="A148" t="s">
        <v>502</v>
      </c>
      <c r="B148">
        <v>99.304423529999994</v>
      </c>
      <c r="C148">
        <v>0.59067235200000001</v>
      </c>
      <c r="D148">
        <v>0.15393208899999999</v>
      </c>
      <c r="E148" s="1">
        <v>1.0200000000000001E-5</v>
      </c>
      <c r="F148">
        <v>1.4345040000000001E-3</v>
      </c>
      <c r="G148" t="s">
        <v>13</v>
      </c>
      <c r="H148" t="s">
        <v>503</v>
      </c>
      <c r="I148" t="s">
        <v>15</v>
      </c>
      <c r="J148">
        <v>1</v>
      </c>
      <c r="K148">
        <v>1</v>
      </c>
      <c r="L148" t="s">
        <v>16</v>
      </c>
      <c r="M148">
        <v>1</v>
      </c>
    </row>
    <row r="149" spans="1:13" x14ac:dyDescent="0.35">
      <c r="A149" t="s">
        <v>73</v>
      </c>
      <c r="B149">
        <v>42.543293920000004</v>
      </c>
      <c r="C149">
        <v>-1.0975910339999999</v>
      </c>
      <c r="D149">
        <v>0.36924253000000001</v>
      </c>
      <c r="E149">
        <v>1.18459E-4</v>
      </c>
      <c r="F149">
        <v>8.7952919999999997E-3</v>
      </c>
      <c r="G149" t="s">
        <v>13</v>
      </c>
      <c r="H149" t="s">
        <v>74</v>
      </c>
      <c r="I149" t="s">
        <v>15</v>
      </c>
      <c r="J149">
        <v>1</v>
      </c>
      <c r="K149">
        <v>-1</v>
      </c>
      <c r="L149" t="s">
        <v>16</v>
      </c>
      <c r="M149">
        <v>1</v>
      </c>
    </row>
    <row r="150" spans="1:13" x14ac:dyDescent="0.35">
      <c r="A150" t="s">
        <v>859</v>
      </c>
      <c r="B150">
        <v>322.00834909999998</v>
      </c>
      <c r="C150">
        <v>1.927050887</v>
      </c>
      <c r="D150">
        <v>0.61337598100000001</v>
      </c>
      <c r="E150" s="1">
        <v>6.3800000000000006E-5</v>
      </c>
      <c r="F150">
        <v>5.5977689999999998E-3</v>
      </c>
      <c r="G150" t="s">
        <v>13</v>
      </c>
      <c r="H150" t="s">
        <v>860</v>
      </c>
      <c r="I150" t="s">
        <v>15</v>
      </c>
      <c r="J150">
        <v>1</v>
      </c>
      <c r="K150">
        <v>1</v>
      </c>
      <c r="L150" t="s">
        <v>16</v>
      </c>
      <c r="M150">
        <v>1</v>
      </c>
    </row>
    <row r="151" spans="1:13" x14ac:dyDescent="0.35">
      <c r="A151" t="s">
        <v>546</v>
      </c>
      <c r="B151">
        <v>372.91788700000001</v>
      </c>
      <c r="C151">
        <v>0.62647836499999998</v>
      </c>
      <c r="D151">
        <v>0.207032464</v>
      </c>
      <c r="E151">
        <v>1.70853E-4</v>
      </c>
      <c r="F151">
        <v>1.1273945E-2</v>
      </c>
      <c r="G151" t="s">
        <v>13</v>
      </c>
      <c r="H151" t="s">
        <v>547</v>
      </c>
      <c r="I151" t="s">
        <v>15</v>
      </c>
      <c r="J151">
        <v>1</v>
      </c>
      <c r="K151">
        <v>1</v>
      </c>
      <c r="L151" t="s">
        <v>16</v>
      </c>
      <c r="M151">
        <v>1</v>
      </c>
    </row>
    <row r="152" spans="1:13" x14ac:dyDescent="0.35">
      <c r="A152" t="s">
        <v>289</v>
      </c>
      <c r="B152">
        <v>212.34024299999999</v>
      </c>
      <c r="C152">
        <v>-0.41749388500000001</v>
      </c>
      <c r="D152">
        <v>0.14794268399999999</v>
      </c>
      <c r="E152">
        <v>5.5954500000000005E-4</v>
      </c>
      <c r="F152">
        <v>2.5433399999999998E-2</v>
      </c>
      <c r="G152" t="s">
        <v>13</v>
      </c>
      <c r="H152" t="s">
        <v>290</v>
      </c>
      <c r="I152" t="s">
        <v>15</v>
      </c>
      <c r="J152">
        <v>1</v>
      </c>
      <c r="K152">
        <v>-1</v>
      </c>
      <c r="L152" t="s">
        <v>16</v>
      </c>
      <c r="M152">
        <v>1</v>
      </c>
    </row>
    <row r="153" spans="1:13" x14ac:dyDescent="0.35">
      <c r="A153" t="s">
        <v>344</v>
      </c>
      <c r="B153">
        <v>228.84339130000001</v>
      </c>
      <c r="C153">
        <v>0.33522446500000003</v>
      </c>
      <c r="D153">
        <v>0.111258627</v>
      </c>
      <c r="E153">
        <v>4.7585500000000002E-4</v>
      </c>
      <c r="F153">
        <v>2.2539509999999999E-2</v>
      </c>
      <c r="G153" t="s">
        <v>13</v>
      </c>
      <c r="H153" t="s">
        <v>345</v>
      </c>
      <c r="I153" t="s">
        <v>15</v>
      </c>
      <c r="J153">
        <v>1</v>
      </c>
      <c r="K153">
        <v>1</v>
      </c>
      <c r="L153" t="s">
        <v>16</v>
      </c>
      <c r="M153">
        <v>1</v>
      </c>
    </row>
    <row r="154" spans="1:13" x14ac:dyDescent="0.35">
      <c r="A154" t="s">
        <v>787</v>
      </c>
      <c r="B154">
        <v>24.222300610000001</v>
      </c>
      <c r="C154">
        <v>1.163180637</v>
      </c>
      <c r="D154">
        <v>0.54258487600000005</v>
      </c>
      <c r="E154">
        <v>1.0581760000000001E-3</v>
      </c>
      <c r="F154">
        <v>3.9166843E-2</v>
      </c>
      <c r="G154" t="s">
        <v>13</v>
      </c>
      <c r="H154" t="s">
        <v>788</v>
      </c>
      <c r="I154" t="s">
        <v>15</v>
      </c>
      <c r="J154">
        <v>1</v>
      </c>
      <c r="K154">
        <v>1</v>
      </c>
      <c r="L154" t="s">
        <v>16</v>
      </c>
      <c r="M154">
        <v>1</v>
      </c>
    </row>
    <row r="155" spans="1:13" x14ac:dyDescent="0.35">
      <c r="A155" t="s">
        <v>612</v>
      </c>
      <c r="B155">
        <v>20.01917997</v>
      </c>
      <c r="C155">
        <v>0.67762533800000002</v>
      </c>
      <c r="D155">
        <v>0.228324206</v>
      </c>
      <c r="E155">
        <v>1.87787E-4</v>
      </c>
      <c r="F155">
        <v>1.1898983E-2</v>
      </c>
      <c r="G155" t="s">
        <v>13</v>
      </c>
      <c r="H155" t="s">
        <v>613</v>
      </c>
      <c r="I155" t="s">
        <v>15</v>
      </c>
      <c r="J155">
        <v>1</v>
      </c>
      <c r="K155">
        <v>1</v>
      </c>
      <c r="L155" t="s">
        <v>16</v>
      </c>
      <c r="M155">
        <v>1</v>
      </c>
    </row>
    <row r="156" spans="1:13" x14ac:dyDescent="0.35">
      <c r="A156" t="s">
        <v>735</v>
      </c>
      <c r="B156">
        <v>12.795341499999999</v>
      </c>
      <c r="C156">
        <v>0.91918106300000002</v>
      </c>
      <c r="D156">
        <v>0.35051795699999999</v>
      </c>
      <c r="E156">
        <v>3.9278499999999999E-4</v>
      </c>
      <c r="F156">
        <v>1.9779839E-2</v>
      </c>
      <c r="G156" t="s">
        <v>13</v>
      </c>
      <c r="H156" t="s">
        <v>736</v>
      </c>
      <c r="I156" t="s">
        <v>15</v>
      </c>
      <c r="J156">
        <v>1</v>
      </c>
      <c r="K156">
        <v>1</v>
      </c>
      <c r="L156" t="s">
        <v>16</v>
      </c>
      <c r="M156">
        <v>1</v>
      </c>
    </row>
    <row r="157" spans="1:13" x14ac:dyDescent="0.35">
      <c r="A157" t="s">
        <v>667</v>
      </c>
      <c r="B157">
        <v>136.02686489999999</v>
      </c>
      <c r="C157">
        <v>0.74250343900000004</v>
      </c>
      <c r="D157">
        <v>0.246028099</v>
      </c>
      <c r="E157">
        <v>1.46456E-4</v>
      </c>
      <c r="F157">
        <v>9.9735980000000002E-3</v>
      </c>
      <c r="G157" t="s">
        <v>13</v>
      </c>
      <c r="H157" t="s">
        <v>668</v>
      </c>
      <c r="I157" t="s">
        <v>15</v>
      </c>
      <c r="J157">
        <v>1</v>
      </c>
      <c r="K157">
        <v>1</v>
      </c>
      <c r="L157" t="s">
        <v>16</v>
      </c>
      <c r="M157">
        <v>1</v>
      </c>
    </row>
    <row r="158" spans="1:13" x14ac:dyDescent="0.35">
      <c r="A158" t="s">
        <v>184</v>
      </c>
      <c r="B158">
        <v>32.21460502</v>
      </c>
      <c r="C158">
        <v>-0.64595606999999999</v>
      </c>
      <c r="D158">
        <v>0.224881938</v>
      </c>
      <c r="E158">
        <v>2.5074899999999998E-4</v>
      </c>
      <c r="F158">
        <v>1.4409382E-2</v>
      </c>
      <c r="G158" t="s">
        <v>13</v>
      </c>
      <c r="H158" t="s">
        <v>185</v>
      </c>
      <c r="I158" t="s">
        <v>15</v>
      </c>
      <c r="J158">
        <v>1</v>
      </c>
      <c r="K158">
        <v>-1</v>
      </c>
      <c r="L158" t="s">
        <v>16</v>
      </c>
      <c r="M158">
        <v>1</v>
      </c>
    </row>
    <row r="159" spans="1:13" x14ac:dyDescent="0.35">
      <c r="A159" t="s">
        <v>590</v>
      </c>
      <c r="B159">
        <v>2048.83257</v>
      </c>
      <c r="C159">
        <v>0.65869380099999997</v>
      </c>
      <c r="D159">
        <v>0.205811946</v>
      </c>
      <c r="E159" s="1">
        <v>9.2999999999999997E-5</v>
      </c>
      <c r="F159">
        <v>7.3555280000000001E-3</v>
      </c>
      <c r="G159" t="s">
        <v>13</v>
      </c>
      <c r="H159" t="s">
        <v>591</v>
      </c>
      <c r="I159" t="s">
        <v>15</v>
      </c>
      <c r="J159">
        <v>1</v>
      </c>
      <c r="K159">
        <v>1</v>
      </c>
      <c r="L159" t="s">
        <v>16</v>
      </c>
      <c r="M159">
        <v>1</v>
      </c>
    </row>
    <row r="160" spans="1:13" x14ac:dyDescent="0.35">
      <c r="A160" t="s">
        <v>450</v>
      </c>
      <c r="B160">
        <v>1024.9541790000001</v>
      </c>
      <c r="C160">
        <v>0.52171948599999995</v>
      </c>
      <c r="D160">
        <v>0.14042536799999999</v>
      </c>
      <c r="E160" s="1">
        <v>1.9400000000000001E-5</v>
      </c>
      <c r="F160">
        <v>2.3338819999999998E-3</v>
      </c>
      <c r="G160" t="s">
        <v>13</v>
      </c>
      <c r="H160" t="s">
        <v>451</v>
      </c>
      <c r="I160" t="s">
        <v>15</v>
      </c>
      <c r="J160">
        <v>1</v>
      </c>
      <c r="K160">
        <v>1</v>
      </c>
      <c r="L160" t="s">
        <v>16</v>
      </c>
      <c r="M160">
        <v>1</v>
      </c>
    </row>
    <row r="161" spans="1:13" x14ac:dyDescent="0.35">
      <c r="A161" t="s">
        <v>384</v>
      </c>
      <c r="B161">
        <v>139.4434181</v>
      </c>
      <c r="C161">
        <v>0.44217140500000002</v>
      </c>
      <c r="D161">
        <v>0.164591285</v>
      </c>
      <c r="E161">
        <v>7.6379099999999999E-4</v>
      </c>
      <c r="F161">
        <v>3.2122879999999999E-2</v>
      </c>
      <c r="G161" t="s">
        <v>13</v>
      </c>
      <c r="H161" t="s">
        <v>385</v>
      </c>
      <c r="I161" t="s">
        <v>15</v>
      </c>
      <c r="J161">
        <v>1</v>
      </c>
      <c r="K161">
        <v>1</v>
      </c>
      <c r="L161" t="s">
        <v>16</v>
      </c>
      <c r="M161">
        <v>1</v>
      </c>
    </row>
    <row r="162" spans="1:13" x14ac:dyDescent="0.35">
      <c r="A162" t="s">
        <v>295</v>
      </c>
      <c r="B162">
        <v>100.4826369</v>
      </c>
      <c r="C162">
        <v>-0.40984214800000002</v>
      </c>
      <c r="D162">
        <v>0.15896339000000001</v>
      </c>
      <c r="E162">
        <v>1.144843E-3</v>
      </c>
      <c r="F162">
        <v>4.1394496000000003E-2</v>
      </c>
      <c r="G162" t="s">
        <v>13</v>
      </c>
      <c r="H162" t="s">
        <v>296</v>
      </c>
      <c r="I162" t="s">
        <v>15</v>
      </c>
      <c r="J162">
        <v>1</v>
      </c>
      <c r="K162">
        <v>-1</v>
      </c>
      <c r="L162" t="s">
        <v>16</v>
      </c>
      <c r="M162">
        <v>1</v>
      </c>
    </row>
    <row r="163" spans="1:13" x14ac:dyDescent="0.35">
      <c r="A163" t="s">
        <v>621</v>
      </c>
      <c r="B163">
        <v>1262.2618319999999</v>
      </c>
      <c r="C163">
        <v>0.69308942900000003</v>
      </c>
      <c r="D163">
        <v>0.12460998199999999</v>
      </c>
      <c r="E163" s="1">
        <v>2.09E-9</v>
      </c>
      <c r="F163" s="1">
        <v>1.0300000000000001E-6</v>
      </c>
      <c r="G163" t="s">
        <v>13</v>
      </c>
      <c r="H163" t="s">
        <v>622</v>
      </c>
      <c r="I163" t="s">
        <v>15</v>
      </c>
      <c r="J163">
        <v>1</v>
      </c>
      <c r="K163">
        <v>1</v>
      </c>
      <c r="L163" t="s">
        <v>16</v>
      </c>
      <c r="M163">
        <v>1</v>
      </c>
    </row>
    <row r="164" spans="1:13" x14ac:dyDescent="0.35">
      <c r="A164" t="s">
        <v>703</v>
      </c>
      <c r="B164">
        <v>9.1487954249999994</v>
      </c>
      <c r="C164">
        <v>0.80576924900000002</v>
      </c>
      <c r="D164">
        <v>0.359609972</v>
      </c>
      <c r="E164">
        <v>1.131518E-3</v>
      </c>
      <c r="F164">
        <v>4.1059953000000003E-2</v>
      </c>
      <c r="G164" t="s">
        <v>13</v>
      </c>
      <c r="H164" t="s">
        <v>704</v>
      </c>
      <c r="I164" t="s">
        <v>15</v>
      </c>
      <c r="J164">
        <v>1</v>
      </c>
      <c r="K164">
        <v>1</v>
      </c>
      <c r="L164" t="s">
        <v>16</v>
      </c>
      <c r="M164">
        <v>1</v>
      </c>
    </row>
    <row r="165" spans="1:13" x14ac:dyDescent="0.35">
      <c r="A165" t="s">
        <v>759</v>
      </c>
      <c r="B165">
        <v>11.8583932</v>
      </c>
      <c r="C165">
        <v>0.96824846099999995</v>
      </c>
      <c r="D165">
        <v>0.325444662</v>
      </c>
      <c r="E165">
        <v>1.3852100000000001E-4</v>
      </c>
      <c r="F165">
        <v>9.6390360000000001E-3</v>
      </c>
      <c r="G165" t="s">
        <v>13</v>
      </c>
      <c r="H165" t="s">
        <v>704</v>
      </c>
      <c r="I165" t="s">
        <v>15</v>
      </c>
      <c r="J165">
        <v>1</v>
      </c>
      <c r="K165">
        <v>1</v>
      </c>
      <c r="L165" t="s">
        <v>16</v>
      </c>
      <c r="M165">
        <v>1</v>
      </c>
    </row>
    <row r="166" spans="1:13" x14ac:dyDescent="0.35">
      <c r="A166" t="s">
        <v>695</v>
      </c>
      <c r="B166">
        <v>214.5693081</v>
      </c>
      <c r="C166">
        <v>0.77861373899999997</v>
      </c>
      <c r="D166">
        <v>0.266690706</v>
      </c>
      <c r="E166">
        <v>1.872E-4</v>
      </c>
      <c r="F166">
        <v>1.1898983E-2</v>
      </c>
      <c r="G166" t="s">
        <v>13</v>
      </c>
      <c r="H166" t="s">
        <v>696</v>
      </c>
      <c r="I166" t="s">
        <v>15</v>
      </c>
      <c r="J166">
        <v>1</v>
      </c>
      <c r="K166">
        <v>1</v>
      </c>
      <c r="L166" t="s">
        <v>16</v>
      </c>
      <c r="M166">
        <v>1</v>
      </c>
    </row>
    <row r="167" spans="1:13" x14ac:dyDescent="0.35">
      <c r="A167" t="s">
        <v>745</v>
      </c>
      <c r="B167">
        <v>25.789401659999999</v>
      </c>
      <c r="C167">
        <v>0.95162506700000005</v>
      </c>
      <c r="D167">
        <v>0.424594735</v>
      </c>
      <c r="E167">
        <v>9.5570400000000004E-4</v>
      </c>
      <c r="F167">
        <v>3.6712666999999997E-2</v>
      </c>
      <c r="G167" t="s">
        <v>13</v>
      </c>
      <c r="H167" t="s">
        <v>746</v>
      </c>
      <c r="I167" t="s">
        <v>15</v>
      </c>
      <c r="J167">
        <v>1</v>
      </c>
      <c r="K167">
        <v>1</v>
      </c>
      <c r="L167" t="s">
        <v>16</v>
      </c>
      <c r="M167">
        <v>1</v>
      </c>
    </row>
    <row r="168" spans="1:13" x14ac:dyDescent="0.35">
      <c r="A168" t="s">
        <v>182</v>
      </c>
      <c r="B168">
        <v>16.157375869999999</v>
      </c>
      <c r="C168">
        <v>-0.65384924</v>
      </c>
      <c r="D168">
        <v>0.24580790999999999</v>
      </c>
      <c r="E168">
        <v>4.7568900000000001E-4</v>
      </c>
      <c r="F168">
        <v>2.2539509999999999E-2</v>
      </c>
      <c r="G168" t="s">
        <v>13</v>
      </c>
      <c r="H168" t="s">
        <v>183</v>
      </c>
      <c r="I168" t="s">
        <v>15</v>
      </c>
      <c r="J168">
        <v>1</v>
      </c>
      <c r="K168">
        <v>-1</v>
      </c>
      <c r="L168" t="s">
        <v>16</v>
      </c>
      <c r="M168">
        <v>1</v>
      </c>
    </row>
    <row r="169" spans="1:13" x14ac:dyDescent="0.35">
      <c r="A169" t="s">
        <v>793</v>
      </c>
      <c r="B169">
        <v>33.552301589999999</v>
      </c>
      <c r="C169">
        <v>1.1828522480000001</v>
      </c>
      <c r="D169">
        <v>0.25970623199999998</v>
      </c>
      <c r="E169" s="1">
        <v>2.7300000000000002E-7</v>
      </c>
      <c r="F169" s="1">
        <v>7.4599999999999997E-5</v>
      </c>
      <c r="G169" t="s">
        <v>13</v>
      </c>
      <c r="H169" t="s">
        <v>794</v>
      </c>
      <c r="I169" t="s">
        <v>15</v>
      </c>
      <c r="J169">
        <v>1</v>
      </c>
      <c r="K169">
        <v>1</v>
      </c>
      <c r="L169" t="s">
        <v>16</v>
      </c>
      <c r="M169">
        <v>1</v>
      </c>
    </row>
    <row r="170" spans="1:13" x14ac:dyDescent="0.35">
      <c r="A170" t="s">
        <v>614</v>
      </c>
      <c r="B170">
        <v>36.645010480000003</v>
      </c>
      <c r="C170">
        <v>0.67772579200000005</v>
      </c>
      <c r="D170">
        <v>0.190689463</v>
      </c>
      <c r="E170" s="1">
        <v>2.5899999999999999E-5</v>
      </c>
      <c r="F170">
        <v>2.84556E-3</v>
      </c>
      <c r="G170" t="s">
        <v>13</v>
      </c>
      <c r="H170" t="s">
        <v>615</v>
      </c>
      <c r="I170" t="s">
        <v>15</v>
      </c>
      <c r="J170">
        <v>1</v>
      </c>
      <c r="K170">
        <v>1</v>
      </c>
      <c r="L170" t="s">
        <v>16</v>
      </c>
      <c r="M170">
        <v>1</v>
      </c>
    </row>
    <row r="171" spans="1:13" x14ac:dyDescent="0.35">
      <c r="A171" t="s">
        <v>19</v>
      </c>
      <c r="B171">
        <v>30.626512439999999</v>
      </c>
      <c r="C171">
        <v>-3.044083283</v>
      </c>
      <c r="D171">
        <v>0.78292327699999997</v>
      </c>
      <c r="E171" s="1">
        <v>3.14E-6</v>
      </c>
      <c r="F171">
        <v>5.5165800000000001E-4</v>
      </c>
      <c r="G171" t="s">
        <v>13</v>
      </c>
      <c r="H171" t="s">
        <v>20</v>
      </c>
      <c r="I171" t="s">
        <v>15</v>
      </c>
      <c r="J171">
        <v>1</v>
      </c>
      <c r="K171">
        <v>-1</v>
      </c>
      <c r="L171" t="s">
        <v>16</v>
      </c>
      <c r="M171">
        <v>1</v>
      </c>
    </row>
    <row r="172" spans="1:13" x14ac:dyDescent="0.35">
      <c r="A172" t="s">
        <v>625</v>
      </c>
      <c r="B172">
        <v>24.028476349999998</v>
      </c>
      <c r="C172">
        <v>0.694556807</v>
      </c>
      <c r="D172">
        <v>0.31320703599999999</v>
      </c>
      <c r="E172">
        <v>1.324099E-3</v>
      </c>
      <c r="F172">
        <v>4.5246362999999998E-2</v>
      </c>
      <c r="G172" t="s">
        <v>13</v>
      </c>
      <c r="H172" t="s">
        <v>626</v>
      </c>
      <c r="I172" t="s">
        <v>15</v>
      </c>
      <c r="J172">
        <v>1</v>
      </c>
      <c r="K172">
        <v>1</v>
      </c>
      <c r="L172" t="s">
        <v>16</v>
      </c>
      <c r="M172">
        <v>1</v>
      </c>
    </row>
    <row r="173" spans="1:13" x14ac:dyDescent="0.35">
      <c r="A173" t="s">
        <v>857</v>
      </c>
      <c r="B173">
        <v>33.938238550000001</v>
      </c>
      <c r="C173">
        <v>1.850644153</v>
      </c>
      <c r="D173">
        <v>0.54215563</v>
      </c>
      <c r="E173" s="1">
        <v>2.5400000000000001E-5</v>
      </c>
      <c r="F173">
        <v>2.8132719999999999E-3</v>
      </c>
      <c r="G173" t="s">
        <v>13</v>
      </c>
      <c r="H173" t="s">
        <v>858</v>
      </c>
      <c r="I173" t="s">
        <v>15</v>
      </c>
      <c r="J173">
        <v>1</v>
      </c>
      <c r="K173">
        <v>1</v>
      </c>
      <c r="L173" t="s">
        <v>16</v>
      </c>
      <c r="M173">
        <v>1</v>
      </c>
    </row>
    <row r="174" spans="1:13" x14ac:dyDescent="0.35">
      <c r="A174" t="s">
        <v>253</v>
      </c>
      <c r="B174">
        <v>55.575313119999997</v>
      </c>
      <c r="C174">
        <v>-0.50498390100000001</v>
      </c>
      <c r="D174">
        <v>0.213797876</v>
      </c>
      <c r="E174">
        <v>1.3991050000000001E-3</v>
      </c>
      <c r="F174">
        <v>4.6806436E-2</v>
      </c>
      <c r="G174" t="s">
        <v>13</v>
      </c>
      <c r="H174" t="s">
        <v>254</v>
      </c>
      <c r="I174" t="s">
        <v>15</v>
      </c>
      <c r="J174">
        <v>1</v>
      </c>
      <c r="K174">
        <v>-1</v>
      </c>
      <c r="L174" t="s">
        <v>16</v>
      </c>
      <c r="M174">
        <v>1</v>
      </c>
    </row>
    <row r="175" spans="1:13" x14ac:dyDescent="0.35">
      <c r="A175" t="s">
        <v>208</v>
      </c>
      <c r="B175">
        <v>65.994001190000006</v>
      </c>
      <c r="C175">
        <v>-0.60277249799999999</v>
      </c>
      <c r="D175">
        <v>0.21901559800000001</v>
      </c>
      <c r="E175">
        <v>3.8682000000000001E-4</v>
      </c>
      <c r="F175">
        <v>1.9598765000000001E-2</v>
      </c>
      <c r="G175" t="s">
        <v>13</v>
      </c>
      <c r="H175" t="s">
        <v>209</v>
      </c>
      <c r="I175" t="s">
        <v>15</v>
      </c>
      <c r="J175">
        <v>1</v>
      </c>
      <c r="K175">
        <v>-1</v>
      </c>
      <c r="L175" t="s">
        <v>16</v>
      </c>
      <c r="M175">
        <v>1</v>
      </c>
    </row>
    <row r="176" spans="1:13" x14ac:dyDescent="0.35">
      <c r="A176" t="s">
        <v>594</v>
      </c>
      <c r="B176">
        <v>45.373083680000001</v>
      </c>
      <c r="C176">
        <v>0.659318505</v>
      </c>
      <c r="D176">
        <v>0.237684596</v>
      </c>
      <c r="E176">
        <v>3.42412E-4</v>
      </c>
      <c r="F176">
        <v>1.797992E-2</v>
      </c>
      <c r="G176" t="s">
        <v>13</v>
      </c>
      <c r="H176" t="s">
        <v>595</v>
      </c>
      <c r="I176" t="s">
        <v>15</v>
      </c>
      <c r="J176">
        <v>1</v>
      </c>
      <c r="K176">
        <v>1</v>
      </c>
      <c r="L176" t="s">
        <v>16</v>
      </c>
      <c r="M176">
        <v>1</v>
      </c>
    </row>
    <row r="177" spans="1:13" x14ac:dyDescent="0.35">
      <c r="A177" t="s">
        <v>293</v>
      </c>
      <c r="B177">
        <v>68.65363524</v>
      </c>
      <c r="C177">
        <v>-0.41104849100000002</v>
      </c>
      <c r="D177">
        <v>0.155299723</v>
      </c>
      <c r="E177">
        <v>9.5386600000000005E-4</v>
      </c>
      <c r="F177">
        <v>3.6712666999999997E-2</v>
      </c>
      <c r="G177" t="s">
        <v>13</v>
      </c>
      <c r="H177" t="s">
        <v>294</v>
      </c>
      <c r="I177" t="s">
        <v>15</v>
      </c>
      <c r="J177">
        <v>1</v>
      </c>
      <c r="K177">
        <v>-1</v>
      </c>
      <c r="L177" t="s">
        <v>16</v>
      </c>
      <c r="M177">
        <v>1</v>
      </c>
    </row>
    <row r="178" spans="1:13" x14ac:dyDescent="0.35">
      <c r="A178" t="s">
        <v>325</v>
      </c>
      <c r="B178">
        <v>57.91593615</v>
      </c>
      <c r="C178">
        <v>-0.17587822</v>
      </c>
      <c r="D178">
        <v>0.35211304999999998</v>
      </c>
      <c r="E178">
        <v>1.74599E-4</v>
      </c>
      <c r="F178">
        <v>1.1403175999999999E-2</v>
      </c>
      <c r="G178" t="s">
        <v>13</v>
      </c>
      <c r="H178" t="s">
        <v>326</v>
      </c>
      <c r="I178" t="s">
        <v>15</v>
      </c>
      <c r="J178">
        <v>1</v>
      </c>
      <c r="K178">
        <v>-1</v>
      </c>
      <c r="L178" t="s">
        <v>16</v>
      </c>
      <c r="M178">
        <v>1</v>
      </c>
    </row>
    <row r="179" spans="1:13" x14ac:dyDescent="0.35">
      <c r="A179" t="s">
        <v>170</v>
      </c>
      <c r="B179">
        <v>62.678470240000003</v>
      </c>
      <c r="C179">
        <v>-0.67522799099999997</v>
      </c>
      <c r="D179">
        <v>0.22966671999999999</v>
      </c>
      <c r="E179">
        <v>1.98228E-4</v>
      </c>
      <c r="F179">
        <v>1.2276043E-2</v>
      </c>
      <c r="G179" t="s">
        <v>13</v>
      </c>
      <c r="H179" t="s">
        <v>171</v>
      </c>
      <c r="I179" t="s">
        <v>15</v>
      </c>
      <c r="J179">
        <v>1</v>
      </c>
      <c r="K179">
        <v>-1</v>
      </c>
      <c r="L179" t="s">
        <v>16</v>
      </c>
      <c r="M179">
        <v>1</v>
      </c>
    </row>
    <row r="180" spans="1:13" x14ac:dyDescent="0.35">
      <c r="A180" t="s">
        <v>398</v>
      </c>
      <c r="B180">
        <v>199.9840595</v>
      </c>
      <c r="C180">
        <v>0.45829577500000002</v>
      </c>
      <c r="D180">
        <v>0.17363716800000001</v>
      </c>
      <c r="E180">
        <v>8.1931799999999998E-4</v>
      </c>
      <c r="F180">
        <v>3.3429591000000002E-2</v>
      </c>
      <c r="G180" t="s">
        <v>13</v>
      </c>
      <c r="H180" t="s">
        <v>399</v>
      </c>
      <c r="I180" t="s">
        <v>15</v>
      </c>
      <c r="J180">
        <v>1</v>
      </c>
      <c r="K180">
        <v>1</v>
      </c>
      <c r="L180" t="s">
        <v>16</v>
      </c>
      <c r="M180">
        <v>1</v>
      </c>
    </row>
    <row r="181" spans="1:13" x14ac:dyDescent="0.35">
      <c r="A181" t="s">
        <v>372</v>
      </c>
      <c r="B181">
        <v>58.549172120000001</v>
      </c>
      <c r="C181">
        <v>0.416618443</v>
      </c>
      <c r="D181">
        <v>0.168236987</v>
      </c>
      <c r="E181">
        <v>1.492225E-3</v>
      </c>
      <c r="F181">
        <v>4.8072749999999997E-2</v>
      </c>
      <c r="G181" t="s">
        <v>13</v>
      </c>
      <c r="H181" t="s">
        <v>373</v>
      </c>
      <c r="I181" t="s">
        <v>15</v>
      </c>
      <c r="J181">
        <v>1</v>
      </c>
      <c r="K181">
        <v>1</v>
      </c>
      <c r="L181" t="s">
        <v>16</v>
      </c>
      <c r="M181">
        <v>1</v>
      </c>
    </row>
    <row r="182" spans="1:13" x14ac:dyDescent="0.35">
      <c r="A182" t="s">
        <v>374</v>
      </c>
      <c r="B182">
        <v>284.84270709999998</v>
      </c>
      <c r="C182">
        <v>0.429694772</v>
      </c>
      <c r="D182">
        <v>0.13642505999999999</v>
      </c>
      <c r="E182">
        <v>1.9596699999999999E-4</v>
      </c>
      <c r="F182">
        <v>1.2193961E-2</v>
      </c>
      <c r="G182" t="s">
        <v>13</v>
      </c>
      <c r="H182" t="s">
        <v>375</v>
      </c>
      <c r="I182" t="s">
        <v>15</v>
      </c>
      <c r="J182">
        <v>1</v>
      </c>
      <c r="K182">
        <v>1</v>
      </c>
      <c r="L182" t="s">
        <v>16</v>
      </c>
      <c r="M182">
        <v>1</v>
      </c>
    </row>
    <row r="183" spans="1:13" x14ac:dyDescent="0.35">
      <c r="A183" t="s">
        <v>446</v>
      </c>
      <c r="B183">
        <v>350.70691390000002</v>
      </c>
      <c r="C183">
        <v>0.51973265599999996</v>
      </c>
      <c r="D183">
        <v>0.18828281399999999</v>
      </c>
      <c r="E183">
        <v>4.8099699999999999E-4</v>
      </c>
      <c r="F183">
        <v>2.2726809000000001E-2</v>
      </c>
      <c r="G183" t="s">
        <v>13</v>
      </c>
      <c r="H183" t="s">
        <v>447</v>
      </c>
      <c r="I183" t="s">
        <v>15</v>
      </c>
      <c r="J183">
        <v>1</v>
      </c>
      <c r="K183">
        <v>1</v>
      </c>
      <c r="L183" t="s">
        <v>16</v>
      </c>
      <c r="M183">
        <v>1</v>
      </c>
    </row>
    <row r="184" spans="1:13" x14ac:dyDescent="0.35">
      <c r="A184" t="s">
        <v>576</v>
      </c>
      <c r="B184">
        <v>93.884184629999993</v>
      </c>
      <c r="C184">
        <v>0.65368270100000003</v>
      </c>
      <c r="D184">
        <v>0.181691502</v>
      </c>
      <c r="E184" s="1">
        <v>2.3200000000000001E-5</v>
      </c>
      <c r="F184">
        <v>2.608328E-3</v>
      </c>
      <c r="G184" t="s">
        <v>13</v>
      </c>
      <c r="H184" t="s">
        <v>577</v>
      </c>
      <c r="I184" t="s">
        <v>15</v>
      </c>
      <c r="J184">
        <v>1</v>
      </c>
      <c r="K184">
        <v>1</v>
      </c>
      <c r="L184" t="s">
        <v>16</v>
      </c>
      <c r="M184">
        <v>1</v>
      </c>
    </row>
    <row r="185" spans="1:13" x14ac:dyDescent="0.35">
      <c r="A185" t="s">
        <v>681</v>
      </c>
      <c r="B185">
        <v>30.514854410000002</v>
      </c>
      <c r="C185">
        <v>0.76207626100000003</v>
      </c>
      <c r="D185">
        <v>0.21678003500000001</v>
      </c>
      <c r="E185" s="1">
        <v>2.6699999999999998E-5</v>
      </c>
      <c r="F185">
        <v>2.8662200000000001E-3</v>
      </c>
      <c r="G185" t="s">
        <v>13</v>
      </c>
      <c r="H185" t="s">
        <v>682</v>
      </c>
      <c r="I185" t="s">
        <v>15</v>
      </c>
      <c r="J185">
        <v>1</v>
      </c>
      <c r="K185">
        <v>1</v>
      </c>
      <c r="L185" t="s">
        <v>16</v>
      </c>
      <c r="M185">
        <v>1</v>
      </c>
    </row>
    <row r="186" spans="1:13" x14ac:dyDescent="0.35">
      <c r="A186" t="s">
        <v>524</v>
      </c>
      <c r="B186">
        <v>76.162082519999998</v>
      </c>
      <c r="C186">
        <v>0.61069294100000004</v>
      </c>
      <c r="D186">
        <v>0.18661725600000001</v>
      </c>
      <c r="E186" s="1">
        <v>7.8200000000000003E-5</v>
      </c>
      <c r="F186">
        <v>6.4263590000000004E-3</v>
      </c>
      <c r="G186" t="s">
        <v>13</v>
      </c>
      <c r="H186" t="s">
        <v>525</v>
      </c>
      <c r="I186" t="s">
        <v>15</v>
      </c>
      <c r="J186">
        <v>1</v>
      </c>
      <c r="K186">
        <v>1</v>
      </c>
      <c r="L186" t="s">
        <v>16</v>
      </c>
      <c r="M186">
        <v>1</v>
      </c>
    </row>
    <row r="187" spans="1:13" x14ac:dyDescent="0.35">
      <c r="A187" t="s">
        <v>528</v>
      </c>
      <c r="B187">
        <v>2854.8133459999999</v>
      </c>
      <c r="C187">
        <v>0.61140220999999995</v>
      </c>
      <c r="D187">
        <v>0.212115055</v>
      </c>
      <c r="E187">
        <v>2.6634199999999998E-4</v>
      </c>
      <c r="F187">
        <v>1.5079049000000001E-2</v>
      </c>
      <c r="G187" t="s">
        <v>13</v>
      </c>
      <c r="H187" t="s">
        <v>529</v>
      </c>
      <c r="I187" t="s">
        <v>15</v>
      </c>
      <c r="J187">
        <v>1</v>
      </c>
      <c r="K187">
        <v>1</v>
      </c>
      <c r="L187" t="s">
        <v>16</v>
      </c>
      <c r="M187">
        <v>1</v>
      </c>
    </row>
    <row r="188" spans="1:13" x14ac:dyDescent="0.35">
      <c r="A188" t="s">
        <v>235</v>
      </c>
      <c r="B188">
        <v>71.707588119999997</v>
      </c>
      <c r="C188">
        <v>-0.549958854</v>
      </c>
      <c r="D188">
        <v>0.222405986</v>
      </c>
      <c r="E188">
        <v>9.2233300000000001E-4</v>
      </c>
      <c r="F188">
        <v>3.5858363999999997E-2</v>
      </c>
      <c r="G188" t="s">
        <v>13</v>
      </c>
      <c r="H188" t="s">
        <v>236</v>
      </c>
      <c r="I188" t="s">
        <v>15</v>
      </c>
      <c r="J188">
        <v>1</v>
      </c>
      <c r="K188">
        <v>-1</v>
      </c>
      <c r="L188" t="s">
        <v>16</v>
      </c>
      <c r="M188">
        <v>1</v>
      </c>
    </row>
    <row r="189" spans="1:13" x14ac:dyDescent="0.35">
      <c r="A189" t="s">
        <v>65</v>
      </c>
      <c r="B189">
        <v>21.472030010000001</v>
      </c>
      <c r="C189">
        <v>-1.175479298</v>
      </c>
      <c r="D189">
        <v>0.273361668</v>
      </c>
      <c r="E189" s="1">
        <v>8.7300000000000005E-7</v>
      </c>
      <c r="F189">
        <v>2.0374799999999999E-4</v>
      </c>
      <c r="G189" t="s">
        <v>13</v>
      </c>
      <c r="H189" t="s">
        <v>66</v>
      </c>
      <c r="I189" t="s">
        <v>15</v>
      </c>
      <c r="J189">
        <v>1</v>
      </c>
      <c r="K189">
        <v>-1</v>
      </c>
      <c r="L189" t="s">
        <v>16</v>
      </c>
      <c r="M189">
        <v>1</v>
      </c>
    </row>
    <row r="190" spans="1:13" x14ac:dyDescent="0.35">
      <c r="A190" t="s">
        <v>727</v>
      </c>
      <c r="B190">
        <v>9.6633320390000002</v>
      </c>
      <c r="C190">
        <v>0.87357728899999998</v>
      </c>
      <c r="D190">
        <v>0.41986451299999999</v>
      </c>
      <c r="E190">
        <v>1.4235140000000001E-3</v>
      </c>
      <c r="F190">
        <v>4.6966138999999997E-2</v>
      </c>
      <c r="G190" t="s">
        <v>13</v>
      </c>
      <c r="H190" t="s">
        <v>728</v>
      </c>
      <c r="I190" t="s">
        <v>15</v>
      </c>
      <c r="J190">
        <v>1</v>
      </c>
      <c r="K190">
        <v>1</v>
      </c>
      <c r="L190" t="s">
        <v>16</v>
      </c>
      <c r="M190">
        <v>1</v>
      </c>
    </row>
    <row r="191" spans="1:13" x14ac:dyDescent="0.35">
      <c r="A191" t="s">
        <v>125</v>
      </c>
      <c r="B191">
        <v>298.63187670000002</v>
      </c>
      <c r="C191">
        <v>-0.83046176999999999</v>
      </c>
      <c r="D191">
        <v>0.26046118699999998</v>
      </c>
      <c r="E191" s="1">
        <v>7.5199999999999998E-5</v>
      </c>
      <c r="F191">
        <v>6.2328239999999997E-3</v>
      </c>
      <c r="G191" t="s">
        <v>13</v>
      </c>
      <c r="H191" t="s">
        <v>126</v>
      </c>
      <c r="I191" t="s">
        <v>15</v>
      </c>
      <c r="J191">
        <v>1</v>
      </c>
      <c r="K191">
        <v>-1</v>
      </c>
      <c r="L191" t="s">
        <v>16</v>
      </c>
      <c r="M191">
        <v>1</v>
      </c>
    </row>
    <row r="192" spans="1:13" x14ac:dyDescent="0.35">
      <c r="A192" t="s">
        <v>766</v>
      </c>
      <c r="B192">
        <v>25.032082549999998</v>
      </c>
      <c r="C192">
        <v>1.0248021030000001</v>
      </c>
      <c r="D192">
        <v>0.24677755500000001</v>
      </c>
      <c r="E192" s="1">
        <v>1.75E-6</v>
      </c>
      <c r="F192">
        <v>3.6061900000000001E-4</v>
      </c>
      <c r="G192" t="s">
        <v>13</v>
      </c>
      <c r="H192" t="s">
        <v>767</v>
      </c>
      <c r="I192" t="s">
        <v>15</v>
      </c>
      <c r="J192">
        <v>1</v>
      </c>
      <c r="K192">
        <v>1</v>
      </c>
      <c r="L192" t="s">
        <v>16</v>
      </c>
      <c r="M192">
        <v>1</v>
      </c>
    </row>
    <row r="193" spans="1:13" x14ac:dyDescent="0.35">
      <c r="A193" t="s">
        <v>418</v>
      </c>
      <c r="B193">
        <v>135.06010409999999</v>
      </c>
      <c r="C193">
        <v>0.473307123</v>
      </c>
      <c r="D193">
        <v>0.17537739199999999</v>
      </c>
      <c r="E193">
        <v>6.5681799999999999E-4</v>
      </c>
      <c r="F193">
        <v>2.896054E-2</v>
      </c>
      <c r="G193" t="s">
        <v>13</v>
      </c>
      <c r="H193" t="s">
        <v>419</v>
      </c>
      <c r="I193" t="s">
        <v>15</v>
      </c>
      <c r="J193">
        <v>1</v>
      </c>
      <c r="K193">
        <v>1</v>
      </c>
      <c r="L193" t="s">
        <v>16</v>
      </c>
      <c r="M193">
        <v>1</v>
      </c>
    </row>
    <row r="194" spans="1:13" x14ac:dyDescent="0.35">
      <c r="A194" t="s">
        <v>715</v>
      </c>
      <c r="B194">
        <v>91.032784239999998</v>
      </c>
      <c r="C194">
        <v>0.83135534</v>
      </c>
      <c r="D194">
        <v>0.32682995500000001</v>
      </c>
      <c r="E194">
        <v>5.0900299999999995E-4</v>
      </c>
      <c r="F194">
        <v>2.3698985999999998E-2</v>
      </c>
      <c r="G194" t="s">
        <v>13</v>
      </c>
      <c r="H194" t="s">
        <v>716</v>
      </c>
      <c r="I194" t="s">
        <v>15</v>
      </c>
      <c r="J194">
        <v>1</v>
      </c>
      <c r="K194">
        <v>1</v>
      </c>
      <c r="L194" t="s">
        <v>16</v>
      </c>
      <c r="M194">
        <v>1</v>
      </c>
    </row>
    <row r="195" spans="1:13" x14ac:dyDescent="0.35">
      <c r="A195" t="s">
        <v>311</v>
      </c>
      <c r="B195">
        <v>85.148706059999995</v>
      </c>
      <c r="C195">
        <v>-0.36120740000000001</v>
      </c>
      <c r="D195">
        <v>0.112640747</v>
      </c>
      <c r="E195">
        <v>2.1932200000000001E-4</v>
      </c>
      <c r="F195">
        <v>1.3197967999999999E-2</v>
      </c>
      <c r="G195" t="s">
        <v>13</v>
      </c>
      <c r="H195" t="s">
        <v>312</v>
      </c>
      <c r="I195" t="s">
        <v>15</v>
      </c>
      <c r="J195">
        <v>1</v>
      </c>
      <c r="K195">
        <v>-1</v>
      </c>
      <c r="L195" t="s">
        <v>16</v>
      </c>
      <c r="M195">
        <v>1</v>
      </c>
    </row>
    <row r="196" spans="1:13" x14ac:dyDescent="0.35">
      <c r="A196" t="s">
        <v>26</v>
      </c>
      <c r="B196">
        <v>49.844786720000002</v>
      </c>
      <c r="C196">
        <v>-2.1771315090000001</v>
      </c>
      <c r="D196">
        <v>0.69077628300000005</v>
      </c>
      <c r="E196" s="1">
        <v>5.0800000000000002E-5</v>
      </c>
      <c r="F196">
        <v>4.7383829999999997E-3</v>
      </c>
      <c r="G196" t="s">
        <v>13</v>
      </c>
      <c r="H196" t="s">
        <v>27</v>
      </c>
      <c r="I196" t="s">
        <v>15</v>
      </c>
      <c r="J196">
        <v>1</v>
      </c>
      <c r="K196">
        <v>-1</v>
      </c>
      <c r="L196" t="s">
        <v>16</v>
      </c>
      <c r="M196">
        <v>1</v>
      </c>
    </row>
    <row r="197" spans="1:13" x14ac:dyDescent="0.35">
      <c r="A197" t="s">
        <v>36</v>
      </c>
      <c r="B197">
        <v>22.927527560000001</v>
      </c>
      <c r="C197">
        <v>-1.775637897</v>
      </c>
      <c r="D197">
        <v>0.62161934399999996</v>
      </c>
      <c r="E197">
        <v>1.36389E-4</v>
      </c>
      <c r="F197">
        <v>9.5253539999999998E-3</v>
      </c>
      <c r="G197" t="s">
        <v>13</v>
      </c>
      <c r="H197" t="s">
        <v>37</v>
      </c>
      <c r="I197" t="s">
        <v>15</v>
      </c>
      <c r="J197">
        <v>1</v>
      </c>
      <c r="K197">
        <v>-1</v>
      </c>
      <c r="L197" t="s">
        <v>16</v>
      </c>
      <c r="M197">
        <v>1</v>
      </c>
    </row>
    <row r="198" spans="1:13" x14ac:dyDescent="0.35">
      <c r="A198" t="s">
        <v>139</v>
      </c>
      <c r="B198">
        <v>23.141597829999998</v>
      </c>
      <c r="C198">
        <v>-0.80433391799999998</v>
      </c>
      <c r="D198">
        <v>0.31111862299999998</v>
      </c>
      <c r="E198">
        <v>4.4986700000000001E-4</v>
      </c>
      <c r="F198">
        <v>2.1794085000000001E-2</v>
      </c>
      <c r="G198" t="s">
        <v>13</v>
      </c>
      <c r="H198" t="s">
        <v>37</v>
      </c>
      <c r="I198" t="s">
        <v>15</v>
      </c>
      <c r="J198">
        <v>1</v>
      </c>
      <c r="K198">
        <v>-1</v>
      </c>
      <c r="L198" t="s">
        <v>16</v>
      </c>
      <c r="M198">
        <v>1</v>
      </c>
    </row>
    <row r="199" spans="1:13" x14ac:dyDescent="0.35">
      <c r="A199" t="s">
        <v>192</v>
      </c>
      <c r="B199">
        <v>16.0648445</v>
      </c>
      <c r="C199">
        <v>-0.63397594499999999</v>
      </c>
      <c r="D199">
        <v>0.23584429400000001</v>
      </c>
      <c r="E199">
        <v>4.5935300000000002E-4</v>
      </c>
      <c r="F199">
        <v>2.2030508000000001E-2</v>
      </c>
      <c r="G199" t="s">
        <v>13</v>
      </c>
      <c r="H199" t="s">
        <v>193</v>
      </c>
      <c r="I199" t="s">
        <v>15</v>
      </c>
      <c r="J199">
        <v>1</v>
      </c>
      <c r="K199">
        <v>-1</v>
      </c>
      <c r="L199" t="s">
        <v>16</v>
      </c>
      <c r="M199">
        <v>1</v>
      </c>
    </row>
    <row r="200" spans="1:13" x14ac:dyDescent="0.35">
      <c r="A200" t="s">
        <v>709</v>
      </c>
      <c r="B200">
        <v>94.874484159999994</v>
      </c>
      <c r="C200">
        <v>0.82499725000000002</v>
      </c>
      <c r="D200">
        <v>0.15160057599999999</v>
      </c>
      <c r="E200" s="1">
        <v>3.4699999999999998E-9</v>
      </c>
      <c r="F200" s="1">
        <v>1.57E-6</v>
      </c>
      <c r="G200" t="s">
        <v>13</v>
      </c>
      <c r="H200" t="s">
        <v>710</v>
      </c>
      <c r="I200" t="s">
        <v>15</v>
      </c>
      <c r="J200">
        <v>1</v>
      </c>
      <c r="K200">
        <v>1</v>
      </c>
      <c r="L200" t="s">
        <v>16</v>
      </c>
      <c r="M200">
        <v>1</v>
      </c>
    </row>
    <row r="201" spans="1:13" x14ac:dyDescent="0.35">
      <c r="A201" t="s">
        <v>641</v>
      </c>
      <c r="B201">
        <v>119.5446764</v>
      </c>
      <c r="C201">
        <v>0.72098562499999996</v>
      </c>
      <c r="D201">
        <v>0.24249717400000001</v>
      </c>
      <c r="E201">
        <v>1.72755E-4</v>
      </c>
      <c r="F201">
        <v>1.133463E-2</v>
      </c>
      <c r="G201" t="s">
        <v>13</v>
      </c>
      <c r="H201" t="s">
        <v>642</v>
      </c>
      <c r="I201" t="s">
        <v>15</v>
      </c>
      <c r="J201">
        <v>1</v>
      </c>
      <c r="K201">
        <v>1</v>
      </c>
      <c r="L201" t="s">
        <v>16</v>
      </c>
      <c r="M201">
        <v>1</v>
      </c>
    </row>
    <row r="202" spans="1:13" x14ac:dyDescent="0.35">
      <c r="A202" t="s">
        <v>440</v>
      </c>
      <c r="B202">
        <v>683.11209259999998</v>
      </c>
      <c r="C202">
        <v>0.51107424499999998</v>
      </c>
      <c r="D202">
        <v>0.195224816</v>
      </c>
      <c r="E202">
        <v>7.33831E-4</v>
      </c>
      <c r="F202">
        <v>3.1136569999999999E-2</v>
      </c>
      <c r="G202" t="s">
        <v>13</v>
      </c>
      <c r="H202" t="s">
        <v>441</v>
      </c>
      <c r="I202" t="s">
        <v>15</v>
      </c>
      <c r="J202">
        <v>1</v>
      </c>
      <c r="K202">
        <v>1</v>
      </c>
      <c r="L202" t="s">
        <v>16</v>
      </c>
      <c r="M202">
        <v>1</v>
      </c>
    </row>
    <row r="203" spans="1:13" x14ac:dyDescent="0.35">
      <c r="A203" t="s">
        <v>178</v>
      </c>
      <c r="B203">
        <v>52.08772682</v>
      </c>
      <c r="C203">
        <v>-0.66269478100000001</v>
      </c>
      <c r="D203">
        <v>0.20419416900000001</v>
      </c>
      <c r="E203" s="1">
        <v>7.6100000000000007E-5</v>
      </c>
      <c r="F203">
        <v>6.279387E-3</v>
      </c>
      <c r="G203" t="s">
        <v>13</v>
      </c>
      <c r="H203" t="s">
        <v>179</v>
      </c>
      <c r="I203" t="s">
        <v>15</v>
      </c>
      <c r="J203">
        <v>1</v>
      </c>
      <c r="K203">
        <v>-1</v>
      </c>
      <c r="L203" t="s">
        <v>16</v>
      </c>
      <c r="M203">
        <v>1</v>
      </c>
    </row>
    <row r="204" spans="1:13" x14ac:dyDescent="0.35">
      <c r="A204" t="s">
        <v>239</v>
      </c>
      <c r="B204">
        <v>210.82602890000001</v>
      </c>
      <c r="C204">
        <v>-0.54636192800000005</v>
      </c>
      <c r="D204">
        <v>0.18724821999999999</v>
      </c>
      <c r="E204">
        <v>2.6992800000000001E-4</v>
      </c>
      <c r="F204">
        <v>1.519219E-2</v>
      </c>
      <c r="G204" t="s">
        <v>13</v>
      </c>
      <c r="H204" t="s">
        <v>240</v>
      </c>
      <c r="I204" t="s">
        <v>15</v>
      </c>
      <c r="J204">
        <v>1</v>
      </c>
      <c r="K204">
        <v>-1</v>
      </c>
      <c r="L204" t="s">
        <v>16</v>
      </c>
      <c r="M204">
        <v>1</v>
      </c>
    </row>
    <row r="205" spans="1:13" x14ac:dyDescent="0.35">
      <c r="A205" t="s">
        <v>111</v>
      </c>
      <c r="B205">
        <v>53.476413880000003</v>
      </c>
      <c r="C205">
        <v>-0.85631997100000001</v>
      </c>
      <c r="D205">
        <v>0.29561305900000001</v>
      </c>
      <c r="E205">
        <v>1.7651599999999999E-4</v>
      </c>
      <c r="F205">
        <v>1.1471545999999999E-2</v>
      </c>
      <c r="G205" t="s">
        <v>13</v>
      </c>
      <c r="H205" t="s">
        <v>112</v>
      </c>
      <c r="I205" t="s">
        <v>15</v>
      </c>
      <c r="J205">
        <v>1</v>
      </c>
      <c r="K205">
        <v>-1</v>
      </c>
      <c r="L205" t="s">
        <v>16</v>
      </c>
      <c r="M205">
        <v>1</v>
      </c>
    </row>
    <row r="206" spans="1:13" x14ac:dyDescent="0.35">
      <c r="A206" t="s">
        <v>838</v>
      </c>
      <c r="B206">
        <v>53.812887600000003</v>
      </c>
      <c r="C206">
        <v>1.535892094</v>
      </c>
      <c r="D206">
        <v>0.61653912</v>
      </c>
      <c r="E206">
        <v>4.2360299999999999E-4</v>
      </c>
      <c r="F206">
        <v>2.0679524000000001E-2</v>
      </c>
      <c r="G206" t="s">
        <v>13</v>
      </c>
      <c r="H206" t="s">
        <v>839</v>
      </c>
      <c r="I206" t="s">
        <v>15</v>
      </c>
      <c r="J206">
        <v>1</v>
      </c>
      <c r="K206">
        <v>1</v>
      </c>
      <c r="L206" t="s">
        <v>16</v>
      </c>
      <c r="M206">
        <v>1</v>
      </c>
    </row>
    <row r="207" spans="1:13" x14ac:dyDescent="0.35">
      <c r="A207" t="s">
        <v>390</v>
      </c>
      <c r="B207">
        <v>52.275950280000004</v>
      </c>
      <c r="C207">
        <v>0.45071948099999998</v>
      </c>
      <c r="D207">
        <v>0.16981584299999999</v>
      </c>
      <c r="E207">
        <v>8.0420899999999996E-4</v>
      </c>
      <c r="F207">
        <v>3.3095368E-2</v>
      </c>
      <c r="G207" t="s">
        <v>13</v>
      </c>
      <c r="H207" t="s">
        <v>391</v>
      </c>
      <c r="I207" t="s">
        <v>15</v>
      </c>
      <c r="J207">
        <v>1</v>
      </c>
      <c r="K207">
        <v>1</v>
      </c>
      <c r="L207" t="s">
        <v>16</v>
      </c>
      <c r="M207">
        <v>1</v>
      </c>
    </row>
    <row r="208" spans="1:13" x14ac:dyDescent="0.35">
      <c r="A208" t="s">
        <v>63</v>
      </c>
      <c r="B208">
        <v>17.639977609999999</v>
      </c>
      <c r="C208">
        <v>-1.2544836589999999</v>
      </c>
      <c r="D208">
        <v>0.36964291999999999</v>
      </c>
      <c r="E208" s="1">
        <v>2.9200000000000002E-5</v>
      </c>
      <c r="F208">
        <v>3.0894500000000001E-3</v>
      </c>
      <c r="G208" t="s">
        <v>13</v>
      </c>
      <c r="H208" t="s">
        <v>64</v>
      </c>
      <c r="I208" t="s">
        <v>15</v>
      </c>
      <c r="J208">
        <v>1</v>
      </c>
      <c r="K208">
        <v>-1</v>
      </c>
      <c r="L208" t="s">
        <v>16</v>
      </c>
      <c r="M208">
        <v>1</v>
      </c>
    </row>
    <row r="209" spans="1:13" x14ac:dyDescent="0.35">
      <c r="A209" t="s">
        <v>741</v>
      </c>
      <c r="B209">
        <v>124.69385629999999</v>
      </c>
      <c r="C209">
        <v>0.94552430200000004</v>
      </c>
      <c r="D209">
        <v>0.44415178700000002</v>
      </c>
      <c r="E209">
        <v>1.2336090000000001E-3</v>
      </c>
      <c r="F209">
        <v>4.3156026E-2</v>
      </c>
      <c r="G209" t="s">
        <v>13</v>
      </c>
      <c r="H209" t="s">
        <v>742</v>
      </c>
      <c r="I209" t="s">
        <v>15</v>
      </c>
      <c r="J209">
        <v>1</v>
      </c>
      <c r="K209">
        <v>1</v>
      </c>
      <c r="L209" t="s">
        <v>16</v>
      </c>
      <c r="M209">
        <v>1</v>
      </c>
    </row>
    <row r="210" spans="1:13" x14ac:dyDescent="0.35">
      <c r="A210" t="s">
        <v>229</v>
      </c>
      <c r="B210">
        <v>46.413724119999998</v>
      </c>
      <c r="C210">
        <v>-0.56503096799999997</v>
      </c>
      <c r="D210">
        <v>0.249578207</v>
      </c>
      <c r="E210">
        <v>1.482571E-3</v>
      </c>
      <c r="F210">
        <v>4.7842277000000002E-2</v>
      </c>
      <c r="G210" t="s">
        <v>13</v>
      </c>
      <c r="H210" t="s">
        <v>230</v>
      </c>
      <c r="I210" t="s">
        <v>15</v>
      </c>
      <c r="J210">
        <v>1</v>
      </c>
      <c r="K210">
        <v>-1</v>
      </c>
      <c r="L210" t="s">
        <v>16</v>
      </c>
      <c r="M210">
        <v>1</v>
      </c>
    </row>
    <row r="211" spans="1:13" x14ac:dyDescent="0.35">
      <c r="A211" t="s">
        <v>474</v>
      </c>
      <c r="B211">
        <v>93.628436320000006</v>
      </c>
      <c r="C211">
        <v>0.54473583000000003</v>
      </c>
      <c r="D211">
        <v>0.19101523400000001</v>
      </c>
      <c r="E211">
        <v>3.4321800000000001E-4</v>
      </c>
      <c r="F211">
        <v>1.797992E-2</v>
      </c>
      <c r="G211" t="s">
        <v>13</v>
      </c>
      <c r="H211" t="s">
        <v>475</v>
      </c>
      <c r="I211" t="s">
        <v>15</v>
      </c>
      <c r="J211">
        <v>1</v>
      </c>
      <c r="K211">
        <v>1</v>
      </c>
      <c r="L211" t="s">
        <v>16</v>
      </c>
      <c r="M211">
        <v>1</v>
      </c>
    </row>
    <row r="212" spans="1:13" x14ac:dyDescent="0.35">
      <c r="A212" t="s">
        <v>334</v>
      </c>
      <c r="B212">
        <v>18.08265815</v>
      </c>
      <c r="C212">
        <v>0.175077026</v>
      </c>
      <c r="D212">
        <v>0.23936560500000001</v>
      </c>
      <c r="E212">
        <v>4.9116800000000005E-4</v>
      </c>
      <c r="F212">
        <v>2.3093335999999999E-2</v>
      </c>
      <c r="G212" t="s">
        <v>13</v>
      </c>
      <c r="H212" t="s">
        <v>335</v>
      </c>
      <c r="I212" t="s">
        <v>15</v>
      </c>
      <c r="J212">
        <v>1</v>
      </c>
      <c r="K212">
        <v>1</v>
      </c>
      <c r="L212" t="s">
        <v>16</v>
      </c>
      <c r="M212">
        <v>1</v>
      </c>
    </row>
    <row r="213" spans="1:13" x14ac:dyDescent="0.35">
      <c r="A213" t="s">
        <v>833</v>
      </c>
      <c r="B213">
        <v>8.9043178229999995</v>
      </c>
      <c r="C213">
        <v>1.3635002060000001</v>
      </c>
      <c r="D213">
        <v>0.45251032299999999</v>
      </c>
      <c r="E213">
        <v>1.1324600000000001E-4</v>
      </c>
      <c r="F213">
        <v>8.6337970000000003E-3</v>
      </c>
      <c r="G213" t="s">
        <v>13</v>
      </c>
      <c r="H213" t="s">
        <v>335</v>
      </c>
      <c r="I213" t="s">
        <v>15</v>
      </c>
      <c r="J213">
        <v>1</v>
      </c>
      <c r="K213">
        <v>1</v>
      </c>
      <c r="L213" t="s">
        <v>16</v>
      </c>
      <c r="M213">
        <v>1</v>
      </c>
    </row>
    <row r="214" spans="1:13" x14ac:dyDescent="0.35">
      <c r="A214" t="s">
        <v>30</v>
      </c>
      <c r="B214">
        <v>7.6816370210000002</v>
      </c>
      <c r="C214">
        <v>-1.9601423440000001</v>
      </c>
      <c r="D214">
        <v>0.52763431599999999</v>
      </c>
      <c r="E214" s="1">
        <v>8.8599999999999999E-6</v>
      </c>
      <c r="F214">
        <v>1.2859970000000001E-3</v>
      </c>
      <c r="G214" t="s">
        <v>13</v>
      </c>
      <c r="H214" t="s">
        <v>31</v>
      </c>
      <c r="I214" t="s">
        <v>15</v>
      </c>
      <c r="J214">
        <v>1</v>
      </c>
      <c r="K214">
        <v>-1</v>
      </c>
      <c r="L214" t="s">
        <v>16</v>
      </c>
      <c r="M214">
        <v>1</v>
      </c>
    </row>
    <row r="215" spans="1:13" x14ac:dyDescent="0.35">
      <c r="A215" t="s">
        <v>69</v>
      </c>
      <c r="B215">
        <v>15.80674836</v>
      </c>
      <c r="C215">
        <v>-1.1435128539999999</v>
      </c>
      <c r="D215">
        <v>0.281845293</v>
      </c>
      <c r="E215" s="1">
        <v>2.65E-6</v>
      </c>
      <c r="F215">
        <v>5.1221899999999996E-4</v>
      </c>
      <c r="G215" t="s">
        <v>13</v>
      </c>
      <c r="H215" t="s">
        <v>70</v>
      </c>
      <c r="I215" t="s">
        <v>15</v>
      </c>
      <c r="J215">
        <v>1</v>
      </c>
      <c r="K215">
        <v>-1</v>
      </c>
      <c r="L215" t="s">
        <v>16</v>
      </c>
      <c r="M215">
        <v>1</v>
      </c>
    </row>
    <row r="216" spans="1:13" x14ac:dyDescent="0.35">
      <c r="A216" t="s">
        <v>707</v>
      </c>
      <c r="B216">
        <v>308.79377149999999</v>
      </c>
      <c r="C216">
        <v>0.81645877200000005</v>
      </c>
      <c r="D216">
        <v>0.170446877</v>
      </c>
      <c r="E216" s="1">
        <v>1.09E-7</v>
      </c>
      <c r="F216" s="1">
        <v>3.4100000000000002E-5</v>
      </c>
      <c r="G216" t="s">
        <v>13</v>
      </c>
      <c r="H216" t="s">
        <v>708</v>
      </c>
      <c r="I216" t="s">
        <v>15</v>
      </c>
      <c r="J216">
        <v>1</v>
      </c>
      <c r="K216">
        <v>1</v>
      </c>
      <c r="L216" t="s">
        <v>16</v>
      </c>
      <c r="M216">
        <v>1</v>
      </c>
    </row>
    <row r="217" spans="1:13" x14ac:dyDescent="0.35">
      <c r="A217" t="s">
        <v>516</v>
      </c>
      <c r="B217">
        <v>41.375530820000002</v>
      </c>
      <c r="C217">
        <v>0.60511462400000005</v>
      </c>
      <c r="D217">
        <v>0.27070886</v>
      </c>
      <c r="E217">
        <v>1.4785270000000001E-3</v>
      </c>
      <c r="F217">
        <v>4.7792373999999999E-2</v>
      </c>
      <c r="G217" t="s">
        <v>13</v>
      </c>
      <c r="H217" t="s">
        <v>517</v>
      </c>
      <c r="I217" t="s">
        <v>15</v>
      </c>
      <c r="J217">
        <v>1</v>
      </c>
      <c r="K217">
        <v>1</v>
      </c>
      <c r="L217" t="s">
        <v>16</v>
      </c>
      <c r="M217">
        <v>1</v>
      </c>
    </row>
    <row r="218" spans="1:13" x14ac:dyDescent="0.35">
      <c r="A218" t="s">
        <v>677</v>
      </c>
      <c r="B218">
        <v>36.171070219999997</v>
      </c>
      <c r="C218">
        <v>0.75632131899999999</v>
      </c>
      <c r="D218">
        <v>0.234648046</v>
      </c>
      <c r="E218" s="1">
        <v>7.3999999999999996E-5</v>
      </c>
      <c r="F218">
        <v>6.2079250000000004E-3</v>
      </c>
      <c r="G218" t="s">
        <v>13</v>
      </c>
      <c r="H218" t="s">
        <v>678</v>
      </c>
      <c r="I218" t="s">
        <v>15</v>
      </c>
      <c r="J218">
        <v>1</v>
      </c>
      <c r="K218">
        <v>1</v>
      </c>
      <c r="L218" t="s">
        <v>16</v>
      </c>
      <c r="M218">
        <v>1</v>
      </c>
    </row>
    <row r="219" spans="1:13" x14ac:dyDescent="0.35">
      <c r="A219" t="s">
        <v>494</v>
      </c>
      <c r="B219">
        <v>132.488452</v>
      </c>
      <c r="C219">
        <v>0.57682700399999998</v>
      </c>
      <c r="D219">
        <v>0.25382658699999999</v>
      </c>
      <c r="E219">
        <v>1.4552949999999999E-3</v>
      </c>
      <c r="F219">
        <v>4.7567670999999999E-2</v>
      </c>
      <c r="G219" t="s">
        <v>13</v>
      </c>
      <c r="H219" t="s">
        <v>495</v>
      </c>
      <c r="I219" t="s">
        <v>15</v>
      </c>
      <c r="J219">
        <v>1</v>
      </c>
      <c r="K219">
        <v>1</v>
      </c>
      <c r="L219" t="s">
        <v>16</v>
      </c>
      <c r="M219">
        <v>1</v>
      </c>
    </row>
    <row r="220" spans="1:13" x14ac:dyDescent="0.35">
      <c r="A220" t="s">
        <v>717</v>
      </c>
      <c r="B220">
        <v>374.60845660000001</v>
      </c>
      <c r="C220">
        <v>0.84216319900000003</v>
      </c>
      <c r="D220">
        <v>0.20787019000000001</v>
      </c>
      <c r="E220" s="1">
        <v>3.0599999999999999E-6</v>
      </c>
      <c r="F220">
        <v>5.4847200000000004E-4</v>
      </c>
      <c r="G220" t="s">
        <v>13</v>
      </c>
      <c r="H220" t="s">
        <v>718</v>
      </c>
      <c r="I220" t="s">
        <v>15</v>
      </c>
      <c r="J220">
        <v>1</v>
      </c>
      <c r="K220">
        <v>1</v>
      </c>
      <c r="L220" t="s">
        <v>16</v>
      </c>
      <c r="M220">
        <v>1</v>
      </c>
    </row>
    <row r="221" spans="1:13" x14ac:dyDescent="0.35">
      <c r="A221" t="s">
        <v>584</v>
      </c>
      <c r="B221">
        <v>47.97288932</v>
      </c>
      <c r="C221">
        <v>0.65693839499999995</v>
      </c>
      <c r="D221">
        <v>0.27118682399999999</v>
      </c>
      <c r="E221">
        <v>8.6831199999999999E-4</v>
      </c>
      <c r="F221">
        <v>3.4443344000000001E-2</v>
      </c>
      <c r="G221" t="s">
        <v>13</v>
      </c>
      <c r="H221" t="s">
        <v>585</v>
      </c>
      <c r="I221" t="s">
        <v>15</v>
      </c>
      <c r="J221">
        <v>1</v>
      </c>
      <c r="K221">
        <v>1</v>
      </c>
      <c r="L221" t="s">
        <v>16</v>
      </c>
      <c r="M221">
        <v>1</v>
      </c>
    </row>
    <row r="222" spans="1:13" x14ac:dyDescent="0.35">
      <c r="A222" t="s">
        <v>370</v>
      </c>
      <c r="B222">
        <v>94.361792039999997</v>
      </c>
      <c r="C222">
        <v>0.41643598199999998</v>
      </c>
      <c r="D222">
        <v>0.16230102699999999</v>
      </c>
      <c r="E222">
        <v>1.1733500000000001E-3</v>
      </c>
      <c r="F222">
        <v>4.1734628000000003E-2</v>
      </c>
      <c r="G222" t="s">
        <v>13</v>
      </c>
      <c r="H222" t="s">
        <v>371</v>
      </c>
      <c r="I222" t="s">
        <v>15</v>
      </c>
      <c r="J222">
        <v>1</v>
      </c>
      <c r="K222">
        <v>1</v>
      </c>
      <c r="L222" t="s">
        <v>16</v>
      </c>
      <c r="M222">
        <v>1</v>
      </c>
    </row>
    <row r="223" spans="1:13" x14ac:dyDescent="0.35">
      <c r="A223" t="s">
        <v>366</v>
      </c>
      <c r="B223">
        <v>95.414836109999996</v>
      </c>
      <c r="C223">
        <v>0.41149375399999999</v>
      </c>
      <c r="D223">
        <v>0.16238629199999999</v>
      </c>
      <c r="E223">
        <v>1.310905E-3</v>
      </c>
      <c r="F223">
        <v>4.4934122E-2</v>
      </c>
      <c r="G223" t="s">
        <v>13</v>
      </c>
      <c r="H223" t="s">
        <v>367</v>
      </c>
      <c r="I223" t="s">
        <v>15</v>
      </c>
      <c r="J223">
        <v>1</v>
      </c>
      <c r="K223">
        <v>1</v>
      </c>
      <c r="L223" t="s">
        <v>16</v>
      </c>
      <c r="M223">
        <v>1</v>
      </c>
    </row>
    <row r="224" spans="1:13" x14ac:dyDescent="0.35">
      <c r="A224" t="s">
        <v>402</v>
      </c>
      <c r="B224">
        <v>41.840176540000002</v>
      </c>
      <c r="C224">
        <v>0.46064407600000001</v>
      </c>
      <c r="D224">
        <v>0.172564996</v>
      </c>
      <c r="E224">
        <v>7.4652300000000002E-4</v>
      </c>
      <c r="F224">
        <v>3.1605016999999999E-2</v>
      </c>
      <c r="G224" t="s">
        <v>13</v>
      </c>
      <c r="H224" t="s">
        <v>403</v>
      </c>
      <c r="I224" t="s">
        <v>15</v>
      </c>
      <c r="J224">
        <v>1</v>
      </c>
      <c r="K224">
        <v>1</v>
      </c>
      <c r="L224" t="s">
        <v>16</v>
      </c>
      <c r="M224">
        <v>1</v>
      </c>
    </row>
    <row r="225" spans="1:13" x14ac:dyDescent="0.35">
      <c r="A225" t="s">
        <v>536</v>
      </c>
      <c r="B225">
        <v>59.498383420000003</v>
      </c>
      <c r="C225">
        <v>0.61398290200000005</v>
      </c>
      <c r="D225">
        <v>0.15018494399999999</v>
      </c>
      <c r="E225" s="1">
        <v>3.49E-6</v>
      </c>
      <c r="F225">
        <v>6.0222699999999999E-4</v>
      </c>
      <c r="G225" t="s">
        <v>13</v>
      </c>
      <c r="H225" t="s">
        <v>537</v>
      </c>
      <c r="I225" t="s">
        <v>15</v>
      </c>
      <c r="J225">
        <v>1</v>
      </c>
      <c r="K225">
        <v>1</v>
      </c>
      <c r="L225" t="s">
        <v>16</v>
      </c>
      <c r="M225">
        <v>1</v>
      </c>
    </row>
    <row r="226" spans="1:13" x14ac:dyDescent="0.35">
      <c r="A226" t="s">
        <v>500</v>
      </c>
      <c r="B226">
        <v>122.5286717</v>
      </c>
      <c r="C226">
        <v>0.58997309799999997</v>
      </c>
      <c r="D226">
        <v>0.23699879900000001</v>
      </c>
      <c r="E226">
        <v>8.3764699999999996E-4</v>
      </c>
      <c r="F226">
        <v>3.4032303E-2</v>
      </c>
      <c r="G226" t="s">
        <v>13</v>
      </c>
      <c r="H226" t="s">
        <v>501</v>
      </c>
      <c r="I226" t="s">
        <v>15</v>
      </c>
      <c r="J226">
        <v>1</v>
      </c>
      <c r="K226">
        <v>1</v>
      </c>
      <c r="L226" t="s">
        <v>16</v>
      </c>
      <c r="M226">
        <v>1</v>
      </c>
    </row>
    <row r="227" spans="1:13" x14ac:dyDescent="0.35">
      <c r="A227" t="s">
        <v>299</v>
      </c>
      <c r="B227">
        <v>60.09909562</v>
      </c>
      <c r="C227">
        <v>-0.40598453499999998</v>
      </c>
      <c r="D227">
        <v>0.162461089</v>
      </c>
      <c r="E227">
        <v>1.4530159999999999E-3</v>
      </c>
      <c r="F227">
        <v>4.7567670999999999E-2</v>
      </c>
      <c r="G227" t="s">
        <v>13</v>
      </c>
      <c r="H227" t="s">
        <v>300</v>
      </c>
      <c r="I227" t="s">
        <v>15</v>
      </c>
      <c r="J227">
        <v>1</v>
      </c>
      <c r="K227">
        <v>-1</v>
      </c>
      <c r="L227" t="s">
        <v>16</v>
      </c>
      <c r="M227">
        <v>1</v>
      </c>
    </row>
    <row r="228" spans="1:13" x14ac:dyDescent="0.35">
      <c r="A228" t="s">
        <v>637</v>
      </c>
      <c r="B228">
        <v>34.323012169999998</v>
      </c>
      <c r="C228">
        <v>0.71461571300000004</v>
      </c>
      <c r="D228">
        <v>0.234514361</v>
      </c>
      <c r="E228">
        <v>1.36308E-4</v>
      </c>
      <c r="F228">
        <v>9.5253539999999998E-3</v>
      </c>
      <c r="G228" t="s">
        <v>13</v>
      </c>
      <c r="H228" t="s">
        <v>638</v>
      </c>
      <c r="I228" t="s">
        <v>15</v>
      </c>
      <c r="J228">
        <v>1</v>
      </c>
      <c r="K228">
        <v>1</v>
      </c>
      <c r="L228" t="s">
        <v>16</v>
      </c>
      <c r="M228">
        <v>1</v>
      </c>
    </row>
    <row r="229" spans="1:13" x14ac:dyDescent="0.35">
      <c r="A229" t="s">
        <v>799</v>
      </c>
      <c r="B229">
        <v>11.652181909999999</v>
      </c>
      <c r="C229">
        <v>1.2147479940000001</v>
      </c>
      <c r="D229">
        <v>0.37840640399999997</v>
      </c>
      <c r="E229" s="1">
        <v>6.02E-5</v>
      </c>
      <c r="F229">
        <v>5.3793679999999998E-3</v>
      </c>
      <c r="G229" t="s">
        <v>13</v>
      </c>
      <c r="H229" t="s">
        <v>800</v>
      </c>
      <c r="I229" t="s">
        <v>15</v>
      </c>
      <c r="J229">
        <v>1</v>
      </c>
      <c r="K229">
        <v>1</v>
      </c>
      <c r="L229" t="s">
        <v>16</v>
      </c>
      <c r="M229">
        <v>1</v>
      </c>
    </row>
    <row r="230" spans="1:13" x14ac:dyDescent="0.35">
      <c r="A230" t="s">
        <v>544</v>
      </c>
      <c r="B230">
        <v>114.37935709999999</v>
      </c>
      <c r="C230">
        <v>0.62542534699999996</v>
      </c>
      <c r="D230">
        <v>0.16473026900000001</v>
      </c>
      <c r="E230" s="1">
        <v>1.1199999999999999E-5</v>
      </c>
      <c r="F230">
        <v>1.514528E-3</v>
      </c>
      <c r="G230" t="s">
        <v>13</v>
      </c>
      <c r="H230" t="s">
        <v>545</v>
      </c>
      <c r="I230" t="s">
        <v>15</v>
      </c>
      <c r="J230">
        <v>1</v>
      </c>
      <c r="K230">
        <v>1</v>
      </c>
      <c r="L230" t="s">
        <v>16</v>
      </c>
      <c r="M230">
        <v>1</v>
      </c>
    </row>
    <row r="231" spans="1:13" x14ac:dyDescent="0.35">
      <c r="A231" t="s">
        <v>486</v>
      </c>
      <c r="B231">
        <v>40.619718380000002</v>
      </c>
      <c r="C231">
        <v>0.55981762599999996</v>
      </c>
      <c r="D231">
        <v>0.22761009600000001</v>
      </c>
      <c r="E231">
        <v>9.4970000000000005E-4</v>
      </c>
      <c r="F231">
        <v>3.6712666999999997E-2</v>
      </c>
      <c r="G231" t="s">
        <v>13</v>
      </c>
      <c r="H231" t="s">
        <v>487</v>
      </c>
      <c r="I231" t="s">
        <v>15</v>
      </c>
      <c r="J231">
        <v>1</v>
      </c>
      <c r="K231">
        <v>1</v>
      </c>
      <c r="L231" t="s">
        <v>16</v>
      </c>
      <c r="M231">
        <v>1</v>
      </c>
    </row>
    <row r="232" spans="1:13" x14ac:dyDescent="0.35">
      <c r="A232" t="s">
        <v>462</v>
      </c>
      <c r="B232">
        <v>291.91137500000002</v>
      </c>
      <c r="C232">
        <v>0.52681361699999996</v>
      </c>
      <c r="D232">
        <v>0.16411312</v>
      </c>
      <c r="E232">
        <v>1.17321E-4</v>
      </c>
      <c r="F232">
        <v>8.7952919999999997E-3</v>
      </c>
      <c r="G232" t="s">
        <v>13</v>
      </c>
      <c r="H232" t="s">
        <v>463</v>
      </c>
      <c r="I232" t="s">
        <v>15</v>
      </c>
      <c r="J232">
        <v>1</v>
      </c>
      <c r="K232">
        <v>1</v>
      </c>
      <c r="L232" t="s">
        <v>16</v>
      </c>
      <c r="M232">
        <v>1</v>
      </c>
    </row>
    <row r="233" spans="1:13" x14ac:dyDescent="0.35">
      <c r="A233" t="s">
        <v>376</v>
      </c>
      <c r="B233">
        <v>39.343807740000003</v>
      </c>
      <c r="C233">
        <v>0.43049182000000003</v>
      </c>
      <c r="D233">
        <v>0.169313836</v>
      </c>
      <c r="E233">
        <v>1.180981E-3</v>
      </c>
      <c r="F233">
        <v>4.1773119999999997E-2</v>
      </c>
      <c r="G233" t="s">
        <v>13</v>
      </c>
      <c r="H233" t="s">
        <v>377</v>
      </c>
      <c r="I233" t="s">
        <v>15</v>
      </c>
      <c r="J233">
        <v>1</v>
      </c>
      <c r="K233">
        <v>1</v>
      </c>
      <c r="L233" t="s">
        <v>16</v>
      </c>
      <c r="M233">
        <v>1</v>
      </c>
    </row>
    <row r="234" spans="1:13" x14ac:dyDescent="0.35">
      <c r="A234" t="s">
        <v>496</v>
      </c>
      <c r="B234">
        <v>31.43682948</v>
      </c>
      <c r="C234">
        <v>0.57939296299999998</v>
      </c>
      <c r="D234">
        <v>0.208061037</v>
      </c>
      <c r="E234">
        <v>3.8347400000000002E-4</v>
      </c>
      <c r="F234">
        <v>1.9598765000000001E-2</v>
      </c>
      <c r="G234" t="s">
        <v>13</v>
      </c>
      <c r="H234" t="s">
        <v>497</v>
      </c>
      <c r="I234" t="s">
        <v>15</v>
      </c>
      <c r="J234">
        <v>1</v>
      </c>
      <c r="K234">
        <v>1</v>
      </c>
      <c r="L234" t="s">
        <v>16</v>
      </c>
      <c r="M234">
        <v>1</v>
      </c>
    </row>
    <row r="235" spans="1:13" x14ac:dyDescent="0.35">
      <c r="A235" t="s">
        <v>210</v>
      </c>
      <c r="B235">
        <v>157.83606449999999</v>
      </c>
      <c r="C235">
        <v>-0.59779042699999996</v>
      </c>
      <c r="D235">
        <v>0.14501470699999999</v>
      </c>
      <c r="E235" s="1">
        <v>2.9799999999999998E-6</v>
      </c>
      <c r="F235">
        <v>5.4847200000000004E-4</v>
      </c>
      <c r="G235" t="s">
        <v>13</v>
      </c>
      <c r="H235" t="s">
        <v>211</v>
      </c>
      <c r="I235" t="s">
        <v>15</v>
      </c>
      <c r="J235">
        <v>1</v>
      </c>
      <c r="K235">
        <v>-1</v>
      </c>
      <c r="L235" t="s">
        <v>16</v>
      </c>
      <c r="M235">
        <v>1</v>
      </c>
    </row>
    <row r="236" spans="1:13" x14ac:dyDescent="0.35">
      <c r="A236" t="s">
        <v>388</v>
      </c>
      <c r="B236">
        <v>1422.327401</v>
      </c>
      <c r="C236">
        <v>0.44962773299999997</v>
      </c>
      <c r="D236">
        <v>0.14237528999999999</v>
      </c>
      <c r="E236">
        <v>1.7811500000000001E-4</v>
      </c>
      <c r="F236">
        <v>1.151488E-2</v>
      </c>
      <c r="G236" t="s">
        <v>13</v>
      </c>
      <c r="H236" t="s">
        <v>389</v>
      </c>
      <c r="I236" t="s">
        <v>15</v>
      </c>
      <c r="J236">
        <v>1</v>
      </c>
      <c r="K236">
        <v>1</v>
      </c>
      <c r="L236" t="s">
        <v>16</v>
      </c>
      <c r="M236">
        <v>1</v>
      </c>
    </row>
    <row r="237" spans="1:13" x14ac:dyDescent="0.35">
      <c r="A237" t="s">
        <v>243</v>
      </c>
      <c r="B237">
        <v>49.606387179999999</v>
      </c>
      <c r="C237">
        <v>-0.53801310199999997</v>
      </c>
      <c r="D237">
        <v>0.165117454</v>
      </c>
      <c r="E237" s="1">
        <v>9.5699999999999995E-5</v>
      </c>
      <c r="F237">
        <v>7.5400299999999996E-3</v>
      </c>
      <c r="G237" t="s">
        <v>13</v>
      </c>
      <c r="H237" t="s">
        <v>244</v>
      </c>
      <c r="I237" t="s">
        <v>15</v>
      </c>
      <c r="J237">
        <v>1</v>
      </c>
      <c r="K237">
        <v>-1</v>
      </c>
      <c r="L237" t="s">
        <v>16</v>
      </c>
      <c r="M237">
        <v>1</v>
      </c>
    </row>
    <row r="238" spans="1:13" x14ac:dyDescent="0.35">
      <c r="A238" t="s">
        <v>768</v>
      </c>
      <c r="B238">
        <v>13.339735340000001</v>
      </c>
      <c r="C238">
        <v>1.0282597570000001</v>
      </c>
      <c r="D238">
        <v>0.50465527200000004</v>
      </c>
      <c r="E238">
        <v>1.4097770000000001E-3</v>
      </c>
      <c r="F238">
        <v>4.6931343E-2</v>
      </c>
      <c r="G238" t="s">
        <v>13</v>
      </c>
      <c r="H238" t="s">
        <v>769</v>
      </c>
      <c r="I238" t="s">
        <v>15</v>
      </c>
      <c r="J238">
        <v>1</v>
      </c>
      <c r="K238">
        <v>1</v>
      </c>
      <c r="L238" t="s">
        <v>16</v>
      </c>
      <c r="M238">
        <v>1</v>
      </c>
    </row>
    <row r="239" spans="1:13" x14ac:dyDescent="0.35">
      <c r="A239" t="s">
        <v>522</v>
      </c>
      <c r="B239">
        <v>14.14042304</v>
      </c>
      <c r="C239">
        <v>0.60952034300000002</v>
      </c>
      <c r="D239">
        <v>0.27149211299999998</v>
      </c>
      <c r="E239">
        <v>1.4505659999999999E-3</v>
      </c>
      <c r="F239">
        <v>4.7567670999999999E-2</v>
      </c>
      <c r="G239" t="s">
        <v>13</v>
      </c>
      <c r="H239" t="s">
        <v>523</v>
      </c>
      <c r="I239" t="s">
        <v>15</v>
      </c>
      <c r="J239">
        <v>1</v>
      </c>
      <c r="K239">
        <v>1</v>
      </c>
      <c r="L239" t="s">
        <v>16</v>
      </c>
      <c r="M239">
        <v>1</v>
      </c>
    </row>
    <row r="240" spans="1:13" x14ac:dyDescent="0.35">
      <c r="A240" t="s">
        <v>323</v>
      </c>
      <c r="B240">
        <v>46.699331610000002</v>
      </c>
      <c r="C240">
        <v>-0.20444002999999999</v>
      </c>
      <c r="D240">
        <v>0.45504756699999999</v>
      </c>
      <c r="E240">
        <v>2.8415299999999999E-4</v>
      </c>
      <c r="F240">
        <v>1.5811359000000001E-2</v>
      </c>
      <c r="G240" t="s">
        <v>13</v>
      </c>
      <c r="H240" t="s">
        <v>324</v>
      </c>
      <c r="I240" t="s">
        <v>15</v>
      </c>
      <c r="J240">
        <v>1</v>
      </c>
      <c r="K240">
        <v>-1</v>
      </c>
      <c r="L240" t="s">
        <v>16</v>
      </c>
      <c r="M240">
        <v>1</v>
      </c>
    </row>
    <row r="241" spans="1:13" x14ac:dyDescent="0.35">
      <c r="A241" t="s">
        <v>757</v>
      </c>
      <c r="B241">
        <v>123.3091573</v>
      </c>
      <c r="C241">
        <v>0.96547250299999998</v>
      </c>
      <c r="D241">
        <v>0.41939935099999998</v>
      </c>
      <c r="E241">
        <v>8.2936900000000005E-4</v>
      </c>
      <c r="F241">
        <v>3.3767674999999997E-2</v>
      </c>
      <c r="G241" t="s">
        <v>13</v>
      </c>
      <c r="H241" t="s">
        <v>758</v>
      </c>
      <c r="I241" t="s">
        <v>15</v>
      </c>
      <c r="J241">
        <v>1</v>
      </c>
      <c r="K241">
        <v>1</v>
      </c>
      <c r="L241" t="s">
        <v>16</v>
      </c>
      <c r="M241">
        <v>1</v>
      </c>
    </row>
    <row r="242" spans="1:13" x14ac:dyDescent="0.35">
      <c r="A242" t="s">
        <v>131</v>
      </c>
      <c r="B242">
        <v>46.508155170000002</v>
      </c>
      <c r="C242">
        <v>-0.81663928100000005</v>
      </c>
      <c r="D242">
        <v>0.33957918500000001</v>
      </c>
      <c r="E242">
        <v>6.8068899999999995E-4</v>
      </c>
      <c r="F242">
        <v>2.9592915000000001E-2</v>
      </c>
      <c r="G242" t="s">
        <v>13</v>
      </c>
      <c r="H242" t="s">
        <v>132</v>
      </c>
      <c r="I242" t="s">
        <v>15</v>
      </c>
      <c r="J242">
        <v>1</v>
      </c>
      <c r="K242">
        <v>-1</v>
      </c>
      <c r="L242" t="s">
        <v>16</v>
      </c>
      <c r="M242">
        <v>1</v>
      </c>
    </row>
    <row r="243" spans="1:13" x14ac:dyDescent="0.35">
      <c r="A243" t="s">
        <v>424</v>
      </c>
      <c r="B243">
        <v>173.4107257</v>
      </c>
      <c r="C243">
        <v>0.49128071099999998</v>
      </c>
      <c r="D243">
        <v>0.15620172399999999</v>
      </c>
      <c r="E243">
        <v>1.6149099999999999E-4</v>
      </c>
      <c r="F243">
        <v>1.0805212999999999E-2</v>
      </c>
      <c r="G243" t="s">
        <v>13</v>
      </c>
      <c r="H243" t="s">
        <v>425</v>
      </c>
      <c r="I243" t="s">
        <v>15</v>
      </c>
      <c r="J243">
        <v>1</v>
      </c>
      <c r="K243">
        <v>1</v>
      </c>
      <c r="L243" t="s">
        <v>16</v>
      </c>
      <c r="M243">
        <v>1</v>
      </c>
    </row>
    <row r="244" spans="1:13" x14ac:dyDescent="0.35">
      <c r="A244" t="s">
        <v>317</v>
      </c>
      <c r="B244">
        <v>826.57051409999997</v>
      </c>
      <c r="C244">
        <v>-0.273357664</v>
      </c>
      <c r="D244">
        <v>6.7789532E-2</v>
      </c>
      <c r="E244" s="1">
        <v>1.5999999999999999E-5</v>
      </c>
      <c r="F244">
        <v>1.9899179999999998E-3</v>
      </c>
      <c r="G244" t="s">
        <v>13</v>
      </c>
      <c r="H244" t="s">
        <v>318</v>
      </c>
      <c r="I244" t="s">
        <v>15</v>
      </c>
      <c r="J244">
        <v>1</v>
      </c>
      <c r="K244">
        <v>-1</v>
      </c>
      <c r="L244" t="s">
        <v>16</v>
      </c>
      <c r="M244">
        <v>1</v>
      </c>
    </row>
    <row r="245" spans="1:13" x14ac:dyDescent="0.35">
      <c r="A245" t="s">
        <v>251</v>
      </c>
      <c r="B245">
        <v>188.69274759999999</v>
      </c>
      <c r="C245">
        <v>-0.50501185599999998</v>
      </c>
      <c r="D245">
        <v>0.14014212500000001</v>
      </c>
      <c r="E245" s="1">
        <v>3.0000000000000001E-5</v>
      </c>
      <c r="F245">
        <v>3.1395910000000002E-3</v>
      </c>
      <c r="G245" t="s">
        <v>13</v>
      </c>
      <c r="H245" t="s">
        <v>252</v>
      </c>
      <c r="I245" t="s">
        <v>15</v>
      </c>
      <c r="J245">
        <v>1</v>
      </c>
      <c r="K245">
        <v>-1</v>
      </c>
      <c r="L245" t="s">
        <v>16</v>
      </c>
      <c r="M245">
        <v>1</v>
      </c>
    </row>
    <row r="246" spans="1:13" x14ac:dyDescent="0.35">
      <c r="A246" t="s">
        <v>498</v>
      </c>
      <c r="B246">
        <v>728.04967390000002</v>
      </c>
      <c r="C246">
        <v>0.58339949800000002</v>
      </c>
      <c r="D246">
        <v>0.189211184</v>
      </c>
      <c r="E246">
        <v>1.5724700000000001E-4</v>
      </c>
      <c r="F246">
        <v>1.059532E-2</v>
      </c>
      <c r="G246" t="s">
        <v>13</v>
      </c>
      <c r="H246" t="s">
        <v>499</v>
      </c>
      <c r="I246" t="s">
        <v>15</v>
      </c>
      <c r="J246">
        <v>1</v>
      </c>
      <c r="K246">
        <v>1</v>
      </c>
      <c r="L246" t="s">
        <v>16</v>
      </c>
      <c r="M246">
        <v>1</v>
      </c>
    </row>
    <row r="247" spans="1:13" x14ac:dyDescent="0.35">
      <c r="A247" t="s">
        <v>338</v>
      </c>
      <c r="B247">
        <v>218.74774919999999</v>
      </c>
      <c r="C247">
        <v>0.31349172800000003</v>
      </c>
      <c r="D247">
        <v>0.10132272000000001</v>
      </c>
      <c r="E247">
        <v>4.1567200000000001E-4</v>
      </c>
      <c r="F247">
        <v>2.0448086000000001E-2</v>
      </c>
      <c r="G247" t="s">
        <v>13</v>
      </c>
      <c r="H247" t="s">
        <v>339</v>
      </c>
      <c r="I247" t="s">
        <v>15</v>
      </c>
      <c r="J247">
        <v>1</v>
      </c>
      <c r="K247">
        <v>1</v>
      </c>
      <c r="L247" t="s">
        <v>16</v>
      </c>
      <c r="M247">
        <v>1</v>
      </c>
    </row>
    <row r="248" spans="1:13" x14ac:dyDescent="0.35">
      <c r="A248" t="s">
        <v>200</v>
      </c>
      <c r="B248">
        <v>46.57474465</v>
      </c>
      <c r="C248">
        <v>-0.60899987200000005</v>
      </c>
      <c r="D248">
        <v>0.16821740499999999</v>
      </c>
      <c r="E248" s="1">
        <v>2.2799999999999999E-5</v>
      </c>
      <c r="F248">
        <v>2.5906739999999998E-3</v>
      </c>
      <c r="G248" t="s">
        <v>13</v>
      </c>
      <c r="H248" t="s">
        <v>201</v>
      </c>
      <c r="I248" t="s">
        <v>15</v>
      </c>
      <c r="J248">
        <v>1</v>
      </c>
      <c r="K248">
        <v>-1</v>
      </c>
      <c r="L248" t="s">
        <v>16</v>
      </c>
      <c r="M248">
        <v>1</v>
      </c>
    </row>
    <row r="249" spans="1:13" x14ac:dyDescent="0.35">
      <c r="A249" t="s">
        <v>327</v>
      </c>
      <c r="B249">
        <v>44.36978465</v>
      </c>
      <c r="C249">
        <v>-0.14053958899999999</v>
      </c>
      <c r="D249">
        <v>0.274905185</v>
      </c>
      <c r="E249" s="1">
        <v>6.0699999999999998E-5</v>
      </c>
      <c r="F249">
        <v>5.4032469999999999E-3</v>
      </c>
      <c r="G249" t="s">
        <v>13</v>
      </c>
      <c r="H249" t="s">
        <v>143</v>
      </c>
      <c r="I249" t="s">
        <v>15</v>
      </c>
      <c r="J249">
        <v>1</v>
      </c>
      <c r="K249">
        <v>-1</v>
      </c>
      <c r="L249" t="s">
        <v>16</v>
      </c>
      <c r="M249">
        <v>1</v>
      </c>
    </row>
    <row r="250" spans="1:13" x14ac:dyDescent="0.35">
      <c r="A250" t="s">
        <v>510</v>
      </c>
      <c r="B250">
        <v>62.092831050000001</v>
      </c>
      <c r="C250">
        <v>0.601608001</v>
      </c>
      <c r="D250">
        <v>0.21739550699999999</v>
      </c>
      <c r="E250">
        <v>3.8459200000000001E-4</v>
      </c>
      <c r="F250">
        <v>1.9598765000000001E-2</v>
      </c>
      <c r="G250" t="s">
        <v>13</v>
      </c>
      <c r="H250" t="s">
        <v>511</v>
      </c>
      <c r="I250" t="s">
        <v>15</v>
      </c>
      <c r="J250">
        <v>1</v>
      </c>
      <c r="K250">
        <v>1</v>
      </c>
      <c r="L250" t="s">
        <v>16</v>
      </c>
      <c r="M250">
        <v>1</v>
      </c>
    </row>
    <row r="251" spans="1:13" x14ac:dyDescent="0.35">
      <c r="A251" t="s">
        <v>214</v>
      </c>
      <c r="B251">
        <v>36.48146423</v>
      </c>
      <c r="C251">
        <v>-0.59706144800000005</v>
      </c>
      <c r="D251">
        <v>0.23428558099999999</v>
      </c>
      <c r="E251">
        <v>6.9773999999999997E-4</v>
      </c>
      <c r="F251">
        <v>3.0132386000000001E-2</v>
      </c>
      <c r="G251" t="s">
        <v>13</v>
      </c>
      <c r="H251" t="s">
        <v>215</v>
      </c>
      <c r="I251" t="s">
        <v>15</v>
      </c>
      <c r="J251">
        <v>1</v>
      </c>
      <c r="K251">
        <v>-1</v>
      </c>
      <c r="L251" t="s">
        <v>16</v>
      </c>
      <c r="M251">
        <v>1</v>
      </c>
    </row>
    <row r="252" spans="1:13" x14ac:dyDescent="0.35">
      <c r="A252" t="s">
        <v>817</v>
      </c>
      <c r="B252">
        <v>43.74784837</v>
      </c>
      <c r="C252">
        <v>1.2485450309999999</v>
      </c>
      <c r="D252">
        <v>0.63128024199999999</v>
      </c>
      <c r="E252">
        <v>1.410438E-3</v>
      </c>
      <c r="F252">
        <v>4.6931343E-2</v>
      </c>
      <c r="G252" t="s">
        <v>13</v>
      </c>
      <c r="H252" t="s">
        <v>818</v>
      </c>
      <c r="I252" t="s">
        <v>15</v>
      </c>
      <c r="J252">
        <v>1</v>
      </c>
      <c r="K252">
        <v>1</v>
      </c>
      <c r="L252" t="s">
        <v>16</v>
      </c>
      <c r="M252">
        <v>1</v>
      </c>
    </row>
    <row r="253" spans="1:13" x14ac:dyDescent="0.35">
      <c r="A253" t="s">
        <v>180</v>
      </c>
      <c r="B253">
        <v>194.203789</v>
      </c>
      <c r="C253">
        <v>-0.66068043499999995</v>
      </c>
      <c r="D253">
        <v>0.15456466699999999</v>
      </c>
      <c r="E253" s="1">
        <v>1.39E-6</v>
      </c>
      <c r="F253">
        <v>2.99723E-4</v>
      </c>
      <c r="G253" t="s">
        <v>13</v>
      </c>
      <c r="H253" t="s">
        <v>181</v>
      </c>
      <c r="I253" t="s">
        <v>15</v>
      </c>
      <c r="J253">
        <v>1</v>
      </c>
      <c r="K253">
        <v>-1</v>
      </c>
      <c r="L253" t="s">
        <v>16</v>
      </c>
      <c r="M253">
        <v>1</v>
      </c>
    </row>
    <row r="254" spans="1:13" x14ac:dyDescent="0.35">
      <c r="A254" t="s">
        <v>831</v>
      </c>
      <c r="B254">
        <v>55.187807290000002</v>
      </c>
      <c r="C254">
        <v>1.358948362</v>
      </c>
      <c r="D254">
        <v>0.39060452600000001</v>
      </c>
      <c r="E254" s="1">
        <v>2.1699999999999999E-5</v>
      </c>
      <c r="F254">
        <v>2.5168550000000001E-3</v>
      </c>
      <c r="G254" t="s">
        <v>13</v>
      </c>
      <c r="H254" t="s">
        <v>832</v>
      </c>
      <c r="I254" t="s">
        <v>15</v>
      </c>
      <c r="J254">
        <v>1</v>
      </c>
      <c r="K254">
        <v>1</v>
      </c>
      <c r="L254" t="s">
        <v>16</v>
      </c>
      <c r="M254">
        <v>1</v>
      </c>
    </row>
    <row r="255" spans="1:13" x14ac:dyDescent="0.35">
      <c r="A255" t="s">
        <v>364</v>
      </c>
      <c r="B255">
        <v>803.61147960000005</v>
      </c>
      <c r="C255">
        <v>0.41020035100000002</v>
      </c>
      <c r="D255">
        <v>0.142322174</v>
      </c>
      <c r="E255">
        <v>4.9398499999999995E-4</v>
      </c>
      <c r="F255">
        <v>2.3112240999999999E-2</v>
      </c>
      <c r="G255" t="s">
        <v>13</v>
      </c>
      <c r="H255" t="s">
        <v>365</v>
      </c>
      <c r="I255" t="s">
        <v>15</v>
      </c>
      <c r="J255">
        <v>1</v>
      </c>
      <c r="K255">
        <v>1</v>
      </c>
      <c r="L255" t="s">
        <v>16</v>
      </c>
      <c r="M255">
        <v>1</v>
      </c>
    </row>
    <row r="256" spans="1:13" x14ac:dyDescent="0.35">
      <c r="A256" t="s">
        <v>287</v>
      </c>
      <c r="B256">
        <v>69.023696950000001</v>
      </c>
      <c r="C256">
        <v>-0.42588176</v>
      </c>
      <c r="D256">
        <v>0.16137786400000001</v>
      </c>
      <c r="E256">
        <v>9.1044499999999996E-4</v>
      </c>
      <c r="F256">
        <v>3.5628359999999998E-2</v>
      </c>
      <c r="G256" t="s">
        <v>13</v>
      </c>
      <c r="H256" t="s">
        <v>288</v>
      </c>
      <c r="I256" t="s">
        <v>15</v>
      </c>
      <c r="J256">
        <v>1</v>
      </c>
      <c r="K256">
        <v>-1</v>
      </c>
      <c r="L256" t="s">
        <v>16</v>
      </c>
      <c r="M256">
        <v>1</v>
      </c>
    </row>
    <row r="257" spans="1:13" x14ac:dyDescent="0.35">
      <c r="A257" t="s">
        <v>223</v>
      </c>
      <c r="B257">
        <v>77.20389084</v>
      </c>
      <c r="C257">
        <v>-0.57862586299999996</v>
      </c>
      <c r="D257">
        <v>0.23866971300000001</v>
      </c>
      <c r="E257">
        <v>9.6657100000000005E-4</v>
      </c>
      <c r="F257">
        <v>3.6918768999999997E-2</v>
      </c>
      <c r="G257" t="s">
        <v>13</v>
      </c>
      <c r="H257" t="s">
        <v>224</v>
      </c>
      <c r="I257" t="s">
        <v>15</v>
      </c>
      <c r="J257">
        <v>1</v>
      </c>
      <c r="K257">
        <v>-1</v>
      </c>
      <c r="L257" t="s">
        <v>16</v>
      </c>
      <c r="M257">
        <v>1</v>
      </c>
    </row>
    <row r="258" spans="1:13" x14ac:dyDescent="0.35">
      <c r="A258" t="s">
        <v>117</v>
      </c>
      <c r="B258">
        <v>60.667745869999997</v>
      </c>
      <c r="C258">
        <v>-0.84114553400000003</v>
      </c>
      <c r="D258">
        <v>0.307349926</v>
      </c>
      <c r="E258">
        <v>2.8422400000000002E-4</v>
      </c>
      <c r="F258">
        <v>1.5811359000000001E-2</v>
      </c>
      <c r="G258" t="s">
        <v>13</v>
      </c>
      <c r="H258" t="s">
        <v>118</v>
      </c>
      <c r="I258" t="s">
        <v>15</v>
      </c>
      <c r="J258">
        <v>1</v>
      </c>
      <c r="K258">
        <v>-1</v>
      </c>
      <c r="L258" t="s">
        <v>16</v>
      </c>
      <c r="M258">
        <v>1</v>
      </c>
    </row>
    <row r="259" spans="1:13" x14ac:dyDescent="0.35">
      <c r="A259" t="s">
        <v>237</v>
      </c>
      <c r="B259">
        <v>87.533057310000004</v>
      </c>
      <c r="C259">
        <v>-0.54820338599999996</v>
      </c>
      <c r="D259">
        <v>0.18248310400000001</v>
      </c>
      <c r="E259">
        <v>2.06937E-4</v>
      </c>
      <c r="F259">
        <v>1.2622680000000001E-2</v>
      </c>
      <c r="G259" t="s">
        <v>13</v>
      </c>
      <c r="H259" t="s">
        <v>238</v>
      </c>
      <c r="I259" t="s">
        <v>15</v>
      </c>
      <c r="J259">
        <v>1</v>
      </c>
      <c r="K259">
        <v>-1</v>
      </c>
      <c r="L259" t="s">
        <v>16</v>
      </c>
      <c r="M259">
        <v>1</v>
      </c>
    </row>
    <row r="260" spans="1:13" x14ac:dyDescent="0.35">
      <c r="A260" t="s">
        <v>470</v>
      </c>
      <c r="B260">
        <v>114.67308749999999</v>
      </c>
      <c r="C260">
        <v>0.536348147</v>
      </c>
      <c r="D260">
        <v>0.22235395399999999</v>
      </c>
      <c r="E260">
        <v>1.1588060000000001E-3</v>
      </c>
      <c r="F260">
        <v>4.1682166999999999E-2</v>
      </c>
      <c r="G260" t="s">
        <v>13</v>
      </c>
      <c r="H260" t="s">
        <v>471</v>
      </c>
      <c r="I260" t="s">
        <v>15</v>
      </c>
      <c r="J260">
        <v>1</v>
      </c>
      <c r="K260">
        <v>1</v>
      </c>
      <c r="L260" t="s">
        <v>16</v>
      </c>
      <c r="M260">
        <v>1</v>
      </c>
    </row>
    <row r="261" spans="1:13" x14ac:dyDescent="0.35">
      <c r="A261" t="s">
        <v>861</v>
      </c>
      <c r="B261">
        <v>26.61874182</v>
      </c>
      <c r="C261">
        <v>1.967843375</v>
      </c>
      <c r="D261">
        <v>0.59469590699999997</v>
      </c>
      <c r="E261" s="1">
        <v>3.5299999999999997E-5</v>
      </c>
      <c r="F261">
        <v>3.5746839999999998E-3</v>
      </c>
      <c r="G261" t="s">
        <v>13</v>
      </c>
      <c r="H261" t="s">
        <v>862</v>
      </c>
      <c r="I261" t="s">
        <v>15</v>
      </c>
      <c r="J261">
        <v>1</v>
      </c>
      <c r="K261">
        <v>1</v>
      </c>
      <c r="L261" t="s">
        <v>16</v>
      </c>
      <c r="M261">
        <v>1</v>
      </c>
    </row>
    <row r="262" spans="1:13" x14ac:dyDescent="0.35">
      <c r="A262" t="s">
        <v>336</v>
      </c>
      <c r="B262">
        <v>380.9082497</v>
      </c>
      <c r="C262">
        <v>0.29057417400000002</v>
      </c>
      <c r="D262">
        <v>9.7217815999999999E-2</v>
      </c>
      <c r="E262">
        <v>6.67781E-4</v>
      </c>
      <c r="F262">
        <v>2.9376224999999999E-2</v>
      </c>
      <c r="G262" t="s">
        <v>13</v>
      </c>
      <c r="H262" t="s">
        <v>337</v>
      </c>
      <c r="I262" t="s">
        <v>15</v>
      </c>
      <c r="J262">
        <v>1</v>
      </c>
      <c r="K262">
        <v>1</v>
      </c>
      <c r="L262" t="s">
        <v>16</v>
      </c>
      <c r="M262">
        <v>1</v>
      </c>
    </row>
    <row r="263" spans="1:13" x14ac:dyDescent="0.35">
      <c r="A263" t="s">
        <v>482</v>
      </c>
      <c r="B263">
        <v>63.083801719999997</v>
      </c>
      <c r="C263">
        <v>0.55335535199999997</v>
      </c>
      <c r="D263">
        <v>0.14498332999999999</v>
      </c>
      <c r="E263" s="1">
        <v>1.19E-5</v>
      </c>
      <c r="F263">
        <v>1.5876530000000001E-3</v>
      </c>
      <c r="G263" t="s">
        <v>13</v>
      </c>
      <c r="H263" t="s">
        <v>483</v>
      </c>
      <c r="I263" t="s">
        <v>15</v>
      </c>
      <c r="J263">
        <v>1</v>
      </c>
      <c r="K263">
        <v>1</v>
      </c>
      <c r="L263" t="s">
        <v>16</v>
      </c>
      <c r="M263">
        <v>1</v>
      </c>
    </row>
    <row r="264" spans="1:13" x14ac:dyDescent="0.35">
      <c r="A264" t="s">
        <v>749</v>
      </c>
      <c r="B264">
        <v>17.326621100000001</v>
      </c>
      <c r="C264">
        <v>0.952727404</v>
      </c>
      <c r="D264">
        <v>0.46789313900000001</v>
      </c>
      <c r="E264">
        <v>1.4542520000000001E-3</v>
      </c>
      <c r="F264">
        <v>4.7567670999999999E-2</v>
      </c>
      <c r="G264" t="s">
        <v>13</v>
      </c>
      <c r="H264" t="s">
        <v>750</v>
      </c>
      <c r="I264" t="s">
        <v>15</v>
      </c>
      <c r="J264">
        <v>1</v>
      </c>
      <c r="K264">
        <v>1</v>
      </c>
      <c r="L264" t="s">
        <v>16</v>
      </c>
      <c r="M264">
        <v>1</v>
      </c>
    </row>
    <row r="265" spans="1:13" x14ac:dyDescent="0.35">
      <c r="A265" t="s">
        <v>725</v>
      </c>
      <c r="B265">
        <v>34.518576609999997</v>
      </c>
      <c r="C265">
        <v>0.86851143600000003</v>
      </c>
      <c r="D265">
        <v>0.27146171299999999</v>
      </c>
      <c r="E265" s="1">
        <v>7.2299999999999996E-5</v>
      </c>
      <c r="F265">
        <v>6.1194170000000003E-3</v>
      </c>
      <c r="G265" t="s">
        <v>13</v>
      </c>
      <c r="H265" t="s">
        <v>726</v>
      </c>
      <c r="I265" t="s">
        <v>15</v>
      </c>
      <c r="J265">
        <v>1</v>
      </c>
      <c r="K265">
        <v>1</v>
      </c>
      <c r="L265" t="s">
        <v>16</v>
      </c>
      <c r="M265">
        <v>1</v>
      </c>
    </row>
    <row r="266" spans="1:13" x14ac:dyDescent="0.35">
      <c r="A266" t="s">
        <v>689</v>
      </c>
      <c r="B266">
        <v>317.70710700000001</v>
      </c>
      <c r="C266">
        <v>0.76847954799999996</v>
      </c>
      <c r="D266">
        <v>0.28821892500000001</v>
      </c>
      <c r="E266">
        <v>4.1185700000000001E-4</v>
      </c>
      <c r="F266">
        <v>2.0417873E-2</v>
      </c>
      <c r="G266" t="s">
        <v>13</v>
      </c>
      <c r="H266" t="s">
        <v>690</v>
      </c>
      <c r="I266" t="s">
        <v>15</v>
      </c>
      <c r="J266">
        <v>1</v>
      </c>
      <c r="K266">
        <v>1</v>
      </c>
      <c r="L266" t="s">
        <v>16</v>
      </c>
      <c r="M266">
        <v>1</v>
      </c>
    </row>
    <row r="267" spans="1:13" x14ac:dyDescent="0.35">
      <c r="A267" t="s">
        <v>643</v>
      </c>
      <c r="B267">
        <v>11.348559679999999</v>
      </c>
      <c r="C267">
        <v>0.72106457300000004</v>
      </c>
      <c r="D267">
        <v>0.32450003999999999</v>
      </c>
      <c r="E267">
        <v>1.2803339999999999E-3</v>
      </c>
      <c r="F267">
        <v>4.4219625999999998E-2</v>
      </c>
      <c r="G267" t="s">
        <v>13</v>
      </c>
      <c r="H267" t="s">
        <v>644</v>
      </c>
      <c r="I267" t="s">
        <v>15</v>
      </c>
      <c r="J267">
        <v>1</v>
      </c>
      <c r="K267">
        <v>1</v>
      </c>
      <c r="L267" t="s">
        <v>16</v>
      </c>
      <c r="M267">
        <v>1</v>
      </c>
    </row>
    <row r="268" spans="1:13" x14ac:dyDescent="0.35">
      <c r="A268" t="s">
        <v>782</v>
      </c>
      <c r="B268">
        <v>22.115407269999999</v>
      </c>
      <c r="C268">
        <v>1.116017145</v>
      </c>
      <c r="D268">
        <v>0.51153437899999998</v>
      </c>
      <c r="E268">
        <v>9.8584900000000001E-4</v>
      </c>
      <c r="F268">
        <v>3.7356853000000002E-2</v>
      </c>
      <c r="G268" t="s">
        <v>13</v>
      </c>
      <c r="H268" t="s">
        <v>783</v>
      </c>
      <c r="I268" t="s">
        <v>15</v>
      </c>
      <c r="J268">
        <v>1</v>
      </c>
      <c r="K268">
        <v>1</v>
      </c>
      <c r="L268" t="s">
        <v>16</v>
      </c>
      <c r="M268">
        <v>1</v>
      </c>
    </row>
    <row r="269" spans="1:13" x14ac:dyDescent="0.35">
      <c r="A269" t="s">
        <v>404</v>
      </c>
      <c r="B269">
        <v>666.78324569999995</v>
      </c>
      <c r="C269">
        <v>0.46141946499999997</v>
      </c>
      <c r="D269">
        <v>0.18300024300000001</v>
      </c>
      <c r="E269">
        <v>1.113122E-3</v>
      </c>
      <c r="F269">
        <v>4.0631914999999998E-2</v>
      </c>
      <c r="G269" t="s">
        <v>13</v>
      </c>
      <c r="H269" t="s">
        <v>405</v>
      </c>
      <c r="I269" t="s">
        <v>15</v>
      </c>
      <c r="J269">
        <v>1</v>
      </c>
      <c r="K269">
        <v>1</v>
      </c>
      <c r="L269" t="s">
        <v>16</v>
      </c>
      <c r="M269">
        <v>1</v>
      </c>
    </row>
    <row r="270" spans="1:13" x14ac:dyDescent="0.35">
      <c r="A270" t="s">
        <v>452</v>
      </c>
      <c r="B270">
        <v>251.99317260000001</v>
      </c>
      <c r="C270">
        <v>0.52217319900000003</v>
      </c>
      <c r="D270">
        <v>0.21171038</v>
      </c>
      <c r="E270">
        <v>1.053043E-3</v>
      </c>
      <c r="F270">
        <v>3.9052385000000002E-2</v>
      </c>
      <c r="G270" t="s">
        <v>13</v>
      </c>
      <c r="H270" t="s">
        <v>453</v>
      </c>
      <c r="I270" t="s">
        <v>15</v>
      </c>
      <c r="J270">
        <v>1</v>
      </c>
      <c r="K270">
        <v>1</v>
      </c>
      <c r="L270" t="s">
        <v>16</v>
      </c>
      <c r="M270">
        <v>1</v>
      </c>
    </row>
    <row r="271" spans="1:13" x14ac:dyDescent="0.35">
      <c r="A271" t="s">
        <v>340</v>
      </c>
      <c r="B271">
        <v>534.24130390000005</v>
      </c>
      <c r="C271">
        <v>0.32221349300000002</v>
      </c>
      <c r="D271">
        <v>0.110296726</v>
      </c>
      <c r="E271">
        <v>6.8198599999999999E-4</v>
      </c>
      <c r="F271">
        <v>2.9592915000000001E-2</v>
      </c>
      <c r="G271" t="s">
        <v>13</v>
      </c>
      <c r="H271" t="s">
        <v>341</v>
      </c>
      <c r="I271" t="s">
        <v>15</v>
      </c>
      <c r="J271">
        <v>1</v>
      </c>
      <c r="K271">
        <v>1</v>
      </c>
      <c r="L271" t="s">
        <v>16</v>
      </c>
      <c r="M271">
        <v>1</v>
      </c>
    </row>
    <row r="272" spans="1:13" x14ac:dyDescent="0.35">
      <c r="A272" t="s">
        <v>261</v>
      </c>
      <c r="B272">
        <v>83.081054370000004</v>
      </c>
      <c r="C272">
        <v>-0.484713742</v>
      </c>
      <c r="D272">
        <v>0.19223769499999999</v>
      </c>
      <c r="E272">
        <v>9.8490899999999996E-4</v>
      </c>
      <c r="F272">
        <v>3.7356853000000002E-2</v>
      </c>
      <c r="G272" t="s">
        <v>13</v>
      </c>
      <c r="H272" t="s">
        <v>262</v>
      </c>
      <c r="I272" t="s">
        <v>15</v>
      </c>
      <c r="J272">
        <v>1</v>
      </c>
      <c r="K272">
        <v>-1</v>
      </c>
      <c r="L272" t="s">
        <v>16</v>
      </c>
      <c r="M272">
        <v>1</v>
      </c>
    </row>
    <row r="273" spans="1:13" x14ac:dyDescent="0.35">
      <c r="A273" t="s">
        <v>348</v>
      </c>
      <c r="B273">
        <v>437.8199525</v>
      </c>
      <c r="C273">
        <v>0.34195853100000001</v>
      </c>
      <c r="D273">
        <v>0.101858373</v>
      </c>
      <c r="E273">
        <v>1.4506299999999999E-4</v>
      </c>
      <c r="F273">
        <v>9.9735980000000002E-3</v>
      </c>
      <c r="G273" t="s">
        <v>13</v>
      </c>
      <c r="H273" t="s">
        <v>349</v>
      </c>
      <c r="I273" t="s">
        <v>15</v>
      </c>
      <c r="J273">
        <v>1</v>
      </c>
      <c r="K273">
        <v>1</v>
      </c>
      <c r="L273" t="s">
        <v>16</v>
      </c>
      <c r="M273">
        <v>1</v>
      </c>
    </row>
    <row r="274" spans="1:13" x14ac:dyDescent="0.35">
      <c r="A274" t="s">
        <v>245</v>
      </c>
      <c r="B274">
        <v>73.83041695</v>
      </c>
      <c r="C274">
        <v>-0.53317722700000003</v>
      </c>
      <c r="D274">
        <v>0.19117058200000001</v>
      </c>
      <c r="E274">
        <v>4.1558399999999998E-4</v>
      </c>
      <c r="F274">
        <v>2.0448086000000001E-2</v>
      </c>
      <c r="G274" t="s">
        <v>13</v>
      </c>
      <c r="H274" t="s">
        <v>246</v>
      </c>
      <c r="I274" t="s">
        <v>15</v>
      </c>
      <c r="J274">
        <v>1</v>
      </c>
      <c r="K274">
        <v>-1</v>
      </c>
      <c r="L274" t="s">
        <v>16</v>
      </c>
      <c r="M274">
        <v>1</v>
      </c>
    </row>
    <row r="275" spans="1:13" x14ac:dyDescent="0.35">
      <c r="A275" t="s">
        <v>378</v>
      </c>
      <c r="B275">
        <v>379.73841429999999</v>
      </c>
      <c r="C275">
        <v>0.43307631299999999</v>
      </c>
      <c r="D275">
        <v>0.145607337</v>
      </c>
      <c r="E275">
        <v>3.39637E-4</v>
      </c>
      <c r="F275">
        <v>1.797992E-2</v>
      </c>
      <c r="G275" t="s">
        <v>13</v>
      </c>
      <c r="H275" t="s">
        <v>379</v>
      </c>
      <c r="I275" t="s">
        <v>15</v>
      </c>
      <c r="J275">
        <v>1</v>
      </c>
      <c r="K275">
        <v>1</v>
      </c>
      <c r="L275" t="s">
        <v>16</v>
      </c>
      <c r="M275">
        <v>1</v>
      </c>
    </row>
    <row r="276" spans="1:13" x14ac:dyDescent="0.35">
      <c r="A276" t="s">
        <v>249</v>
      </c>
      <c r="B276">
        <v>32.244414310000003</v>
      </c>
      <c r="C276">
        <v>-0.50649834800000004</v>
      </c>
      <c r="D276">
        <v>0.173195142</v>
      </c>
      <c r="E276">
        <v>3.0788199999999999E-4</v>
      </c>
      <c r="F276">
        <v>1.6737604E-2</v>
      </c>
      <c r="G276" t="s">
        <v>13</v>
      </c>
      <c r="H276" t="s">
        <v>250</v>
      </c>
      <c r="I276" t="s">
        <v>15</v>
      </c>
      <c r="J276">
        <v>1</v>
      </c>
      <c r="K276">
        <v>-1</v>
      </c>
      <c r="L276" t="s">
        <v>16</v>
      </c>
      <c r="M276">
        <v>1</v>
      </c>
    </row>
    <row r="277" spans="1:13" x14ac:dyDescent="0.35">
      <c r="A277" t="s">
        <v>596</v>
      </c>
      <c r="B277">
        <v>54.626111360000003</v>
      </c>
      <c r="C277">
        <v>0.664210517</v>
      </c>
      <c r="D277">
        <v>0.24367308300000001</v>
      </c>
      <c r="E277">
        <v>3.8549999999999999E-4</v>
      </c>
      <c r="F277">
        <v>1.9598765000000001E-2</v>
      </c>
      <c r="G277" t="s">
        <v>13</v>
      </c>
      <c r="H277" t="s">
        <v>597</v>
      </c>
      <c r="I277" t="s">
        <v>15</v>
      </c>
      <c r="J277">
        <v>1</v>
      </c>
      <c r="K277">
        <v>1</v>
      </c>
      <c r="L277" t="s">
        <v>16</v>
      </c>
      <c r="M277">
        <v>1</v>
      </c>
    </row>
    <row r="278" spans="1:13" x14ac:dyDescent="0.35">
      <c r="A278" t="s">
        <v>176</v>
      </c>
      <c r="B278">
        <v>65.079665439999999</v>
      </c>
      <c r="C278">
        <v>-0.67125681800000003</v>
      </c>
      <c r="D278">
        <v>0.26266546099999999</v>
      </c>
      <c r="E278">
        <v>5.7751799999999995E-4</v>
      </c>
      <c r="F278">
        <v>2.6042310999999999E-2</v>
      </c>
      <c r="G278" t="s">
        <v>13</v>
      </c>
      <c r="H278" t="s">
        <v>177</v>
      </c>
      <c r="I278" t="s">
        <v>15</v>
      </c>
      <c r="J278">
        <v>1</v>
      </c>
      <c r="K278">
        <v>-1</v>
      </c>
      <c r="L278" t="s">
        <v>16</v>
      </c>
      <c r="M278">
        <v>1</v>
      </c>
    </row>
    <row r="279" spans="1:13" x14ac:dyDescent="0.35">
      <c r="A279" t="s">
        <v>83</v>
      </c>
      <c r="B279">
        <v>18.085207650000001</v>
      </c>
      <c r="C279">
        <v>-1.008514763</v>
      </c>
      <c r="D279">
        <v>0.38674608599999999</v>
      </c>
      <c r="E279">
        <v>3.67845E-4</v>
      </c>
      <c r="F279">
        <v>1.8922273999999999E-2</v>
      </c>
      <c r="G279" t="s">
        <v>13</v>
      </c>
      <c r="H279" t="s">
        <v>84</v>
      </c>
      <c r="I279" t="s">
        <v>15</v>
      </c>
      <c r="J279">
        <v>1</v>
      </c>
      <c r="K279">
        <v>-1</v>
      </c>
      <c r="L279" t="s">
        <v>16</v>
      </c>
      <c r="M279">
        <v>1</v>
      </c>
    </row>
    <row r="280" spans="1:13" x14ac:dyDescent="0.35">
      <c r="A280" t="s">
        <v>548</v>
      </c>
      <c r="B280">
        <v>97.833893329999995</v>
      </c>
      <c r="C280">
        <v>0.62733917299999997</v>
      </c>
      <c r="D280">
        <v>0.275230423</v>
      </c>
      <c r="E280">
        <v>1.2866430000000001E-3</v>
      </c>
      <c r="F280">
        <v>4.4219625999999998E-2</v>
      </c>
      <c r="G280" t="s">
        <v>13</v>
      </c>
      <c r="H280" t="s">
        <v>549</v>
      </c>
      <c r="I280" t="s">
        <v>15</v>
      </c>
      <c r="J280">
        <v>1</v>
      </c>
      <c r="K280">
        <v>1</v>
      </c>
      <c r="L280" t="s">
        <v>16</v>
      </c>
      <c r="M280">
        <v>1</v>
      </c>
    </row>
    <row r="281" spans="1:13" x14ac:dyDescent="0.35">
      <c r="A281" t="s">
        <v>164</v>
      </c>
      <c r="B281">
        <v>21.765163820000001</v>
      </c>
      <c r="C281">
        <v>-0.68698890999999995</v>
      </c>
      <c r="D281">
        <v>0.28313294500000002</v>
      </c>
      <c r="E281">
        <v>7.9445899999999996E-4</v>
      </c>
      <c r="F281">
        <v>3.2906431E-2</v>
      </c>
      <c r="G281" t="s">
        <v>13</v>
      </c>
      <c r="H281" t="s">
        <v>165</v>
      </c>
      <c r="I281" t="s">
        <v>15</v>
      </c>
      <c r="J281">
        <v>1</v>
      </c>
      <c r="K281">
        <v>-1</v>
      </c>
      <c r="L281" t="s">
        <v>16</v>
      </c>
      <c r="M281">
        <v>1</v>
      </c>
    </row>
    <row r="282" spans="1:13" x14ac:dyDescent="0.35">
      <c r="A282" t="s">
        <v>834</v>
      </c>
      <c r="B282">
        <v>20.01455846</v>
      </c>
      <c r="C282">
        <v>1.4107516600000001</v>
      </c>
      <c r="D282">
        <v>0.74291309800000005</v>
      </c>
      <c r="E282">
        <v>1.5354800000000001E-3</v>
      </c>
      <c r="F282">
        <v>4.9383092000000003E-2</v>
      </c>
      <c r="G282" t="s">
        <v>13</v>
      </c>
      <c r="H282" t="s">
        <v>835</v>
      </c>
      <c r="I282" t="s">
        <v>15</v>
      </c>
      <c r="J282">
        <v>1</v>
      </c>
      <c r="K282">
        <v>1</v>
      </c>
      <c r="L282" t="s">
        <v>16</v>
      </c>
      <c r="M282">
        <v>1</v>
      </c>
    </row>
    <row r="283" spans="1:13" x14ac:dyDescent="0.35">
      <c r="A283" t="s">
        <v>627</v>
      </c>
      <c r="B283">
        <v>40.524246750000003</v>
      </c>
      <c r="C283">
        <v>0.70192943500000005</v>
      </c>
      <c r="D283">
        <v>0.26541484199999998</v>
      </c>
      <c r="E283">
        <v>4.5886000000000001E-4</v>
      </c>
      <c r="F283">
        <v>2.2030508000000001E-2</v>
      </c>
      <c r="G283" t="s">
        <v>13</v>
      </c>
      <c r="H283" t="s">
        <v>628</v>
      </c>
      <c r="I283" t="s">
        <v>15</v>
      </c>
      <c r="J283">
        <v>1</v>
      </c>
      <c r="K283">
        <v>1</v>
      </c>
      <c r="L283" t="s">
        <v>16</v>
      </c>
      <c r="M283">
        <v>1</v>
      </c>
    </row>
    <row r="284" spans="1:13" x14ac:dyDescent="0.35">
      <c r="A284" t="s">
        <v>468</v>
      </c>
      <c r="B284">
        <v>21.985430650000001</v>
      </c>
      <c r="C284">
        <v>0.53214768700000004</v>
      </c>
      <c r="D284">
        <v>0.22902982799999999</v>
      </c>
      <c r="E284">
        <v>1.45666E-3</v>
      </c>
      <c r="F284">
        <v>4.7567670999999999E-2</v>
      </c>
      <c r="G284" t="s">
        <v>13</v>
      </c>
      <c r="H284" t="s">
        <v>469</v>
      </c>
      <c r="I284" t="s">
        <v>15</v>
      </c>
      <c r="J284">
        <v>1</v>
      </c>
      <c r="K284">
        <v>1</v>
      </c>
      <c r="L284" t="s">
        <v>16</v>
      </c>
      <c r="M284">
        <v>1</v>
      </c>
    </row>
    <row r="285" spans="1:13" x14ac:dyDescent="0.35">
      <c r="A285" t="s">
        <v>330</v>
      </c>
      <c r="B285">
        <v>20.948590500000002</v>
      </c>
      <c r="C285">
        <v>-7.6975614999999997E-2</v>
      </c>
      <c r="D285">
        <v>0.189076467</v>
      </c>
      <c r="E285">
        <v>1.6701899999999999E-4</v>
      </c>
      <c r="F285">
        <v>1.1059073000000001E-2</v>
      </c>
      <c r="G285" t="s">
        <v>13</v>
      </c>
      <c r="H285" t="s">
        <v>331</v>
      </c>
      <c r="I285" t="s">
        <v>15</v>
      </c>
      <c r="J285">
        <v>1</v>
      </c>
      <c r="K285">
        <v>-1</v>
      </c>
      <c r="L285" t="s">
        <v>16</v>
      </c>
      <c r="M285">
        <v>1</v>
      </c>
    </row>
    <row r="286" spans="1:13" x14ac:dyDescent="0.35">
      <c r="A286" t="s">
        <v>819</v>
      </c>
      <c r="B286">
        <v>19.613061909999999</v>
      </c>
      <c r="C286">
        <v>1.2954988590000001</v>
      </c>
      <c r="D286">
        <v>0.35213442900000003</v>
      </c>
      <c r="E286" s="1">
        <v>1.0900000000000001E-5</v>
      </c>
      <c r="F286">
        <v>1.484487E-3</v>
      </c>
      <c r="G286" t="s">
        <v>13</v>
      </c>
      <c r="H286" t="s">
        <v>820</v>
      </c>
      <c r="I286" t="s">
        <v>15</v>
      </c>
      <c r="J286">
        <v>1</v>
      </c>
      <c r="K286">
        <v>1</v>
      </c>
      <c r="L286" t="s">
        <v>16</v>
      </c>
      <c r="M286">
        <v>1</v>
      </c>
    </row>
    <row r="287" spans="1:13" x14ac:dyDescent="0.35">
      <c r="A287" t="s">
        <v>484</v>
      </c>
      <c r="B287">
        <v>87.031469520000002</v>
      </c>
      <c r="C287">
        <v>0.554483014</v>
      </c>
      <c r="D287">
        <v>0.217435342</v>
      </c>
      <c r="E287">
        <v>7.77398E-4</v>
      </c>
      <c r="F287">
        <v>3.2410198000000001E-2</v>
      </c>
      <c r="G287" t="s">
        <v>13</v>
      </c>
      <c r="H287" t="s">
        <v>485</v>
      </c>
      <c r="I287" t="s">
        <v>15</v>
      </c>
      <c r="J287">
        <v>1</v>
      </c>
      <c r="K287">
        <v>1</v>
      </c>
      <c r="L287" t="s">
        <v>16</v>
      </c>
      <c r="M287">
        <v>1</v>
      </c>
    </row>
    <row r="288" spans="1:13" x14ac:dyDescent="0.35">
      <c r="A288" t="s">
        <v>518</v>
      </c>
      <c r="B288">
        <v>26.767948839999999</v>
      </c>
      <c r="C288">
        <v>0.60662369299999996</v>
      </c>
      <c r="D288">
        <v>0.242193461</v>
      </c>
      <c r="E288">
        <v>7.7431699999999995E-4</v>
      </c>
      <c r="F288">
        <v>3.2352249999999999E-2</v>
      </c>
      <c r="G288" t="s">
        <v>13</v>
      </c>
      <c r="H288" t="s">
        <v>519</v>
      </c>
      <c r="I288" t="s">
        <v>15</v>
      </c>
      <c r="J288">
        <v>1</v>
      </c>
      <c r="K288">
        <v>1</v>
      </c>
      <c r="L288" t="s">
        <v>16</v>
      </c>
      <c r="M288">
        <v>1</v>
      </c>
    </row>
    <row r="289" spans="1:13" x14ac:dyDescent="0.35">
      <c r="A289" t="s">
        <v>321</v>
      </c>
      <c r="B289">
        <v>436.989192</v>
      </c>
      <c r="C289">
        <v>-0.26401685499999999</v>
      </c>
      <c r="D289">
        <v>8.0439947999999997E-2</v>
      </c>
      <c r="E289">
        <v>2.9855099999999998E-4</v>
      </c>
      <c r="F289">
        <v>1.6416856000000001E-2</v>
      </c>
      <c r="G289" t="s">
        <v>13</v>
      </c>
      <c r="H289" t="s">
        <v>322</v>
      </c>
      <c r="I289" t="s">
        <v>15</v>
      </c>
      <c r="J289">
        <v>1</v>
      </c>
      <c r="K289">
        <v>-1</v>
      </c>
      <c r="L289" t="s">
        <v>16</v>
      </c>
      <c r="M289">
        <v>1</v>
      </c>
    </row>
    <row r="290" spans="1:13" x14ac:dyDescent="0.35">
      <c r="A290" t="s">
        <v>186</v>
      </c>
      <c r="B290">
        <v>163.91828079999999</v>
      </c>
      <c r="C290">
        <v>-0.64275475900000001</v>
      </c>
      <c r="D290">
        <v>0.20815186999999999</v>
      </c>
      <c r="E290">
        <v>1.29049E-4</v>
      </c>
      <c r="F290">
        <v>9.2490290000000006E-3</v>
      </c>
      <c r="G290" t="s">
        <v>13</v>
      </c>
      <c r="H290" t="s">
        <v>187</v>
      </c>
      <c r="I290" t="s">
        <v>15</v>
      </c>
      <c r="J290">
        <v>1</v>
      </c>
      <c r="K290">
        <v>-1</v>
      </c>
      <c r="L290" t="s">
        <v>16</v>
      </c>
      <c r="M290">
        <v>1</v>
      </c>
    </row>
    <row r="291" spans="1:13" x14ac:dyDescent="0.35">
      <c r="A291" t="s">
        <v>655</v>
      </c>
      <c r="B291">
        <v>40.260874579999999</v>
      </c>
      <c r="C291">
        <v>0.72954797599999999</v>
      </c>
      <c r="D291">
        <v>0.20438631500000001</v>
      </c>
      <c r="E291" s="1">
        <v>2.2900000000000001E-5</v>
      </c>
      <c r="F291">
        <v>2.5906739999999998E-3</v>
      </c>
      <c r="G291" t="s">
        <v>13</v>
      </c>
      <c r="H291" t="s">
        <v>656</v>
      </c>
      <c r="I291" t="s">
        <v>15</v>
      </c>
      <c r="J291">
        <v>1</v>
      </c>
      <c r="K291">
        <v>1</v>
      </c>
      <c r="L291" t="s">
        <v>16</v>
      </c>
      <c r="M291">
        <v>1</v>
      </c>
    </row>
    <row r="292" spans="1:13" x14ac:dyDescent="0.35">
      <c r="A292" t="s">
        <v>115</v>
      </c>
      <c r="B292">
        <v>18.778481190000001</v>
      </c>
      <c r="C292">
        <v>-0.84569798200000001</v>
      </c>
      <c r="D292">
        <v>0.32378252400000002</v>
      </c>
      <c r="E292">
        <v>4.2361900000000002E-4</v>
      </c>
      <c r="F292">
        <v>2.0679524000000001E-2</v>
      </c>
      <c r="G292" t="s">
        <v>13</v>
      </c>
      <c r="H292" t="s">
        <v>116</v>
      </c>
      <c r="I292" t="s">
        <v>15</v>
      </c>
      <c r="J292">
        <v>1</v>
      </c>
      <c r="K292">
        <v>-1</v>
      </c>
      <c r="L292" t="s">
        <v>16</v>
      </c>
      <c r="M292">
        <v>1</v>
      </c>
    </row>
    <row r="293" spans="1:13" x14ac:dyDescent="0.35">
      <c r="A293" t="s">
        <v>434</v>
      </c>
      <c r="B293">
        <v>920.28921260000004</v>
      </c>
      <c r="C293">
        <v>0.50965219900000003</v>
      </c>
      <c r="D293">
        <v>0.213683806</v>
      </c>
      <c r="E293">
        <v>1.3413730000000001E-3</v>
      </c>
      <c r="F293">
        <v>4.5487701999999998E-2</v>
      </c>
      <c r="G293" t="s">
        <v>13</v>
      </c>
      <c r="H293" t="s">
        <v>435</v>
      </c>
      <c r="I293" t="s">
        <v>15</v>
      </c>
      <c r="J293">
        <v>1</v>
      </c>
      <c r="K293">
        <v>1</v>
      </c>
      <c r="L293" t="s">
        <v>16</v>
      </c>
      <c r="M293">
        <v>1</v>
      </c>
    </row>
    <row r="294" spans="1:13" x14ac:dyDescent="0.35">
      <c r="A294" t="s">
        <v>61</v>
      </c>
      <c r="B294">
        <v>220.76325370000001</v>
      </c>
      <c r="C294">
        <v>-1.276330398</v>
      </c>
      <c r="D294">
        <v>0.32111224599999999</v>
      </c>
      <c r="E294" s="1">
        <v>3.0299999999999998E-6</v>
      </c>
      <c r="F294">
        <v>5.4847200000000004E-4</v>
      </c>
      <c r="G294" t="s">
        <v>13</v>
      </c>
      <c r="H294" t="s">
        <v>62</v>
      </c>
      <c r="I294" t="s">
        <v>15</v>
      </c>
      <c r="J294">
        <v>1</v>
      </c>
      <c r="K294">
        <v>-1</v>
      </c>
      <c r="L294" t="s">
        <v>16</v>
      </c>
      <c r="M294">
        <v>1</v>
      </c>
    </row>
    <row r="295" spans="1:13" x14ac:dyDescent="0.35">
      <c r="A295" t="s">
        <v>113</v>
      </c>
      <c r="B295">
        <v>44.46758458</v>
      </c>
      <c r="C295">
        <v>-0.85002694599999995</v>
      </c>
      <c r="D295">
        <v>0.27340451599999999</v>
      </c>
      <c r="E295" s="1">
        <v>9.2499999999999999E-5</v>
      </c>
      <c r="F295">
        <v>7.3464560000000003E-3</v>
      </c>
      <c r="G295" t="s">
        <v>13</v>
      </c>
      <c r="H295" t="s">
        <v>114</v>
      </c>
      <c r="I295" t="s">
        <v>15</v>
      </c>
      <c r="J295">
        <v>1</v>
      </c>
      <c r="K295">
        <v>-1</v>
      </c>
      <c r="L295" t="s">
        <v>16</v>
      </c>
      <c r="M295">
        <v>1</v>
      </c>
    </row>
    <row r="296" spans="1:13" x14ac:dyDescent="0.35">
      <c r="A296" t="s">
        <v>414</v>
      </c>
      <c r="B296">
        <v>293.01574440000002</v>
      </c>
      <c r="C296">
        <v>0.46992061299999999</v>
      </c>
      <c r="D296">
        <v>0.12634311000000001</v>
      </c>
      <c r="E296" s="1">
        <v>2.2200000000000001E-5</v>
      </c>
      <c r="F296">
        <v>2.5588849999999999E-3</v>
      </c>
      <c r="G296" t="s">
        <v>13</v>
      </c>
      <c r="H296" t="s">
        <v>415</v>
      </c>
      <c r="I296" t="s">
        <v>15</v>
      </c>
      <c r="J296">
        <v>1</v>
      </c>
      <c r="K296">
        <v>1</v>
      </c>
      <c r="L296" t="s">
        <v>16</v>
      </c>
      <c r="M296">
        <v>1</v>
      </c>
    </row>
    <row r="297" spans="1:13" x14ac:dyDescent="0.35">
      <c r="A297" t="s">
        <v>279</v>
      </c>
      <c r="B297">
        <v>65.825300010000007</v>
      </c>
      <c r="C297">
        <v>-0.44821418400000002</v>
      </c>
      <c r="D297">
        <v>0.16360253499999999</v>
      </c>
      <c r="E297">
        <v>6.3480000000000003E-4</v>
      </c>
      <c r="F297">
        <v>2.8250087E-2</v>
      </c>
      <c r="G297" t="s">
        <v>13</v>
      </c>
      <c r="H297" t="s">
        <v>280</v>
      </c>
      <c r="I297" t="s">
        <v>15</v>
      </c>
      <c r="J297">
        <v>1</v>
      </c>
      <c r="K297">
        <v>-1</v>
      </c>
      <c r="L297" t="s">
        <v>16</v>
      </c>
      <c r="M297">
        <v>1</v>
      </c>
    </row>
    <row r="298" spans="1:13" x14ac:dyDescent="0.35">
      <c r="A298" t="s">
        <v>303</v>
      </c>
      <c r="B298">
        <v>35.002584110000001</v>
      </c>
      <c r="C298">
        <v>-0.38910076999999998</v>
      </c>
      <c r="D298">
        <v>0.15258594</v>
      </c>
      <c r="E298">
        <v>1.383661E-3</v>
      </c>
      <c r="F298">
        <v>4.6435628999999999E-2</v>
      </c>
      <c r="G298" t="s">
        <v>13</v>
      </c>
      <c r="H298" t="s">
        <v>304</v>
      </c>
      <c r="I298" t="s">
        <v>15</v>
      </c>
      <c r="J298">
        <v>1</v>
      </c>
      <c r="K298">
        <v>-1</v>
      </c>
      <c r="L298" t="s">
        <v>16</v>
      </c>
      <c r="M298">
        <v>1</v>
      </c>
    </row>
    <row r="299" spans="1:13" x14ac:dyDescent="0.35">
      <c r="A299" t="s">
        <v>255</v>
      </c>
      <c r="B299">
        <v>210.79007089999999</v>
      </c>
      <c r="C299">
        <v>-0.49374992600000001</v>
      </c>
      <c r="D299">
        <v>0.16377399100000001</v>
      </c>
      <c r="E299">
        <v>2.3428199999999999E-4</v>
      </c>
      <c r="F299">
        <v>1.3776136E-2</v>
      </c>
      <c r="G299" t="s">
        <v>13</v>
      </c>
      <c r="H299" t="s">
        <v>256</v>
      </c>
      <c r="I299" t="s">
        <v>15</v>
      </c>
      <c r="J299">
        <v>1</v>
      </c>
      <c r="K299">
        <v>-1</v>
      </c>
      <c r="L299" t="s">
        <v>16</v>
      </c>
      <c r="M299">
        <v>1</v>
      </c>
    </row>
    <row r="300" spans="1:13" x14ac:dyDescent="0.35">
      <c r="A300" t="s">
        <v>422</v>
      </c>
      <c r="B300">
        <v>228.7117945</v>
      </c>
      <c r="C300">
        <v>0.48314455899999997</v>
      </c>
      <c r="D300">
        <v>0.199884056</v>
      </c>
      <c r="E300">
        <v>1.343047E-3</v>
      </c>
      <c r="F300">
        <v>4.5487701999999998E-2</v>
      </c>
      <c r="G300" t="s">
        <v>13</v>
      </c>
      <c r="H300" t="s">
        <v>423</v>
      </c>
      <c r="I300" t="s">
        <v>15</v>
      </c>
      <c r="J300">
        <v>1</v>
      </c>
      <c r="K300">
        <v>1</v>
      </c>
      <c r="L300" t="s">
        <v>16</v>
      </c>
      <c r="M300">
        <v>1</v>
      </c>
    </row>
    <row r="301" spans="1:13" x14ac:dyDescent="0.35">
      <c r="A301" t="s">
        <v>508</v>
      </c>
      <c r="B301">
        <v>26.766494040000001</v>
      </c>
      <c r="C301">
        <v>0.59842518</v>
      </c>
      <c r="D301">
        <v>0.25441186700000001</v>
      </c>
      <c r="E301">
        <v>1.1329249999999999E-3</v>
      </c>
      <c r="F301">
        <v>4.1059953000000003E-2</v>
      </c>
      <c r="G301" t="s">
        <v>13</v>
      </c>
      <c r="H301" t="s">
        <v>509</v>
      </c>
      <c r="I301" t="s">
        <v>15</v>
      </c>
      <c r="J301">
        <v>1</v>
      </c>
      <c r="K301">
        <v>1</v>
      </c>
      <c r="L301" t="s">
        <v>16</v>
      </c>
      <c r="M301">
        <v>1</v>
      </c>
    </row>
    <row r="302" spans="1:13" x14ac:dyDescent="0.35">
      <c r="A302" t="s">
        <v>582</v>
      </c>
      <c r="B302">
        <v>10.7250511</v>
      </c>
      <c r="C302">
        <v>0.654316974</v>
      </c>
      <c r="D302">
        <v>0.28355744599999999</v>
      </c>
      <c r="E302">
        <v>1.1670560000000001E-3</v>
      </c>
      <c r="F302">
        <v>4.1685139000000003E-2</v>
      </c>
      <c r="G302" t="s">
        <v>13</v>
      </c>
      <c r="H302" t="s">
        <v>583</v>
      </c>
      <c r="I302" t="s">
        <v>15</v>
      </c>
      <c r="J302">
        <v>1</v>
      </c>
      <c r="K302">
        <v>1</v>
      </c>
      <c r="L302" t="s">
        <v>16</v>
      </c>
      <c r="M302">
        <v>1</v>
      </c>
    </row>
    <row r="303" spans="1:13" x14ac:dyDescent="0.35">
      <c r="A303" t="s">
        <v>129</v>
      </c>
      <c r="B303">
        <v>38.164287289999997</v>
      </c>
      <c r="C303">
        <v>-0.8190132</v>
      </c>
      <c r="D303">
        <v>0.16129589899999999</v>
      </c>
      <c r="E303" s="1">
        <v>2.7500000000000001E-8</v>
      </c>
      <c r="F303" s="1">
        <v>1.1199999999999999E-5</v>
      </c>
      <c r="G303" t="s">
        <v>13</v>
      </c>
      <c r="H303" t="s">
        <v>130</v>
      </c>
      <c r="I303" t="s">
        <v>15</v>
      </c>
      <c r="J303">
        <v>1</v>
      </c>
      <c r="K303">
        <v>-1</v>
      </c>
      <c r="L303" t="s">
        <v>16</v>
      </c>
      <c r="M303">
        <v>1</v>
      </c>
    </row>
    <row r="304" spans="1:13" x14ac:dyDescent="0.35">
      <c r="A304" t="s">
        <v>216</v>
      </c>
      <c r="B304">
        <v>203.4465707</v>
      </c>
      <c r="C304">
        <v>-0.59345260700000002</v>
      </c>
      <c r="D304">
        <v>0.26418834200000002</v>
      </c>
      <c r="E304">
        <v>1.4206240000000001E-3</v>
      </c>
      <c r="F304">
        <v>4.6951747000000002E-2</v>
      </c>
      <c r="G304" t="s">
        <v>13</v>
      </c>
      <c r="H304" t="s">
        <v>217</v>
      </c>
      <c r="I304" t="s">
        <v>15</v>
      </c>
      <c r="J304">
        <v>1</v>
      </c>
      <c r="K304">
        <v>-1</v>
      </c>
      <c r="L304" t="s">
        <v>16</v>
      </c>
      <c r="M304">
        <v>1</v>
      </c>
    </row>
    <row r="305" spans="1:13" x14ac:dyDescent="0.35">
      <c r="A305" t="s">
        <v>616</v>
      </c>
      <c r="B305">
        <v>49.876548499999998</v>
      </c>
      <c r="C305">
        <v>0.67791963300000002</v>
      </c>
      <c r="D305">
        <v>0.29359200200000002</v>
      </c>
      <c r="E305">
        <v>1.094535E-3</v>
      </c>
      <c r="F305">
        <v>4.0278899999999999E-2</v>
      </c>
      <c r="G305" t="s">
        <v>13</v>
      </c>
      <c r="H305" t="s">
        <v>617</v>
      </c>
      <c r="I305" t="s">
        <v>15</v>
      </c>
      <c r="J305">
        <v>1</v>
      </c>
      <c r="K305">
        <v>1</v>
      </c>
      <c r="L305" t="s">
        <v>16</v>
      </c>
      <c r="M305">
        <v>1</v>
      </c>
    </row>
    <row r="306" spans="1:13" x14ac:dyDescent="0.35">
      <c r="A306" t="s">
        <v>791</v>
      </c>
      <c r="B306">
        <v>9.2149055769999997</v>
      </c>
      <c r="C306">
        <v>1.1756314459999999</v>
      </c>
      <c r="D306">
        <v>0.31610115799999999</v>
      </c>
      <c r="E306" s="1">
        <v>1.0499999999999999E-5</v>
      </c>
      <c r="F306">
        <v>1.453158E-3</v>
      </c>
      <c r="G306" t="s">
        <v>13</v>
      </c>
      <c r="H306" t="s">
        <v>792</v>
      </c>
      <c r="I306" t="s">
        <v>15</v>
      </c>
      <c r="J306">
        <v>1</v>
      </c>
      <c r="K306">
        <v>1</v>
      </c>
      <c r="L306" t="s">
        <v>16</v>
      </c>
      <c r="M306">
        <v>1</v>
      </c>
    </row>
    <row r="307" spans="1:13" x14ac:dyDescent="0.35">
      <c r="A307" t="s">
        <v>1078</v>
      </c>
      <c r="B307">
        <v>28.648050919999999</v>
      </c>
      <c r="C307">
        <v>0.744578556</v>
      </c>
      <c r="D307">
        <v>0.24151600500000001</v>
      </c>
      <c r="E307">
        <v>1.18582E-4</v>
      </c>
      <c r="F307">
        <v>8.7952919999999997E-3</v>
      </c>
      <c r="G307" t="s">
        <v>888</v>
      </c>
      <c r="H307" t="s">
        <v>1079</v>
      </c>
      <c r="I307" t="s">
        <v>15</v>
      </c>
      <c r="J307">
        <v>1</v>
      </c>
      <c r="K307">
        <v>1</v>
      </c>
      <c r="L307" t="s">
        <v>16</v>
      </c>
      <c r="M307">
        <v>1</v>
      </c>
    </row>
    <row r="308" spans="1:13" x14ac:dyDescent="0.35">
      <c r="A308" t="s">
        <v>1006</v>
      </c>
      <c r="B308">
        <v>199.96250029999999</v>
      </c>
      <c r="C308">
        <v>-0.54469537899999998</v>
      </c>
      <c r="D308">
        <v>0.13518982800000001</v>
      </c>
      <c r="E308" s="1">
        <v>5.04E-6</v>
      </c>
      <c r="F308">
        <v>8.20793E-4</v>
      </c>
      <c r="G308" t="s">
        <v>888</v>
      </c>
      <c r="H308" t="s">
        <v>1007</v>
      </c>
      <c r="I308" t="s">
        <v>15</v>
      </c>
      <c r="J308">
        <v>1</v>
      </c>
      <c r="K308">
        <v>-1</v>
      </c>
      <c r="L308" t="s">
        <v>16</v>
      </c>
      <c r="M308">
        <v>1</v>
      </c>
    </row>
    <row r="309" spans="1:13" x14ac:dyDescent="0.35">
      <c r="A309" t="s">
        <v>990</v>
      </c>
      <c r="B309">
        <v>16.84151967</v>
      </c>
      <c r="C309">
        <v>-0.67328875099999996</v>
      </c>
      <c r="D309">
        <v>0.27561356199999998</v>
      </c>
      <c r="E309">
        <v>8.1825599999999995E-4</v>
      </c>
      <c r="F309">
        <v>3.3429591000000002E-2</v>
      </c>
      <c r="G309" t="s">
        <v>888</v>
      </c>
      <c r="H309" t="s">
        <v>991</v>
      </c>
      <c r="I309" t="s">
        <v>15</v>
      </c>
      <c r="J309">
        <v>1</v>
      </c>
      <c r="K309">
        <v>-1</v>
      </c>
      <c r="L309" t="s">
        <v>16</v>
      </c>
      <c r="M309">
        <v>1</v>
      </c>
    </row>
    <row r="310" spans="1:13" x14ac:dyDescent="0.35">
      <c r="A310" t="s">
        <v>958</v>
      </c>
      <c r="B310">
        <v>8.4486346710000007</v>
      </c>
      <c r="C310">
        <v>-0.84972494499999995</v>
      </c>
      <c r="D310">
        <v>0.36275302100000001</v>
      </c>
      <c r="E310">
        <v>8.5251100000000002E-4</v>
      </c>
      <c r="F310">
        <v>3.4416966E-2</v>
      </c>
      <c r="G310" t="s">
        <v>888</v>
      </c>
      <c r="H310" t="s">
        <v>959</v>
      </c>
      <c r="I310" t="s">
        <v>15</v>
      </c>
      <c r="J310">
        <v>1</v>
      </c>
      <c r="K310">
        <v>-1</v>
      </c>
      <c r="L310" t="s">
        <v>16</v>
      </c>
      <c r="M310">
        <v>1</v>
      </c>
    </row>
    <row r="311" spans="1:13" x14ac:dyDescent="0.35">
      <c r="A311" t="s">
        <v>962</v>
      </c>
      <c r="B311">
        <v>90.065831419999995</v>
      </c>
      <c r="C311">
        <v>-0.845364267</v>
      </c>
      <c r="D311">
        <v>0.268769543</v>
      </c>
      <c r="E311" s="1">
        <v>8.2399999999999997E-5</v>
      </c>
      <c r="F311">
        <v>6.7372899999999999E-3</v>
      </c>
      <c r="G311" t="s">
        <v>888</v>
      </c>
      <c r="H311" t="s">
        <v>963</v>
      </c>
      <c r="I311" t="s">
        <v>15</v>
      </c>
      <c r="J311">
        <v>1</v>
      </c>
      <c r="K311">
        <v>-1</v>
      </c>
      <c r="L311" t="s">
        <v>16</v>
      </c>
      <c r="M311">
        <v>1</v>
      </c>
    </row>
    <row r="312" spans="1:13" x14ac:dyDescent="0.35">
      <c r="A312" t="s">
        <v>1022</v>
      </c>
      <c r="B312">
        <v>163.69358149999999</v>
      </c>
      <c r="C312">
        <v>-0.34691808600000001</v>
      </c>
      <c r="D312">
        <v>0.13312038800000001</v>
      </c>
      <c r="E312">
        <v>1.4653699999999999E-3</v>
      </c>
      <c r="F312">
        <v>4.7575480000000003E-2</v>
      </c>
      <c r="G312" t="s">
        <v>888</v>
      </c>
      <c r="H312" t="s">
        <v>1023</v>
      </c>
      <c r="I312" t="s">
        <v>15</v>
      </c>
      <c r="J312">
        <v>1</v>
      </c>
      <c r="K312">
        <v>-1</v>
      </c>
      <c r="L312" t="s">
        <v>16</v>
      </c>
      <c r="M312">
        <v>1</v>
      </c>
    </row>
    <row r="313" spans="1:13" x14ac:dyDescent="0.35">
      <c r="A313" t="s">
        <v>1140</v>
      </c>
      <c r="B313">
        <v>111.9962159</v>
      </c>
      <c r="C313">
        <v>1.2443158459999999</v>
      </c>
      <c r="D313">
        <v>0.39751562000000001</v>
      </c>
      <c r="E313" s="1">
        <v>7.4900000000000005E-5</v>
      </c>
      <c r="F313">
        <v>6.2278500000000001E-3</v>
      </c>
      <c r="G313" t="s">
        <v>888</v>
      </c>
      <c r="H313" t="s">
        <v>1141</v>
      </c>
      <c r="I313" t="s">
        <v>15</v>
      </c>
      <c r="J313">
        <v>1</v>
      </c>
      <c r="K313">
        <v>1</v>
      </c>
      <c r="L313" t="s">
        <v>16</v>
      </c>
      <c r="M313">
        <v>1</v>
      </c>
    </row>
    <row r="314" spans="1:13" x14ac:dyDescent="0.35">
      <c r="A314" t="s">
        <v>1066</v>
      </c>
      <c r="B314">
        <v>210.92002590000001</v>
      </c>
      <c r="C314">
        <v>0.62678219400000001</v>
      </c>
      <c r="D314">
        <v>0.27300179099999999</v>
      </c>
      <c r="E314">
        <v>1.2389219999999999E-3</v>
      </c>
      <c r="F314">
        <v>4.3262807E-2</v>
      </c>
      <c r="G314" t="s">
        <v>888</v>
      </c>
      <c r="H314" t="s">
        <v>1067</v>
      </c>
      <c r="I314" t="s">
        <v>15</v>
      </c>
      <c r="J314">
        <v>1</v>
      </c>
      <c r="K314">
        <v>1</v>
      </c>
      <c r="L314" t="s">
        <v>16</v>
      </c>
      <c r="M314">
        <v>1</v>
      </c>
    </row>
    <row r="315" spans="1:13" x14ac:dyDescent="0.35">
      <c r="A315" t="s">
        <v>966</v>
      </c>
      <c r="B315">
        <v>62.564786599999998</v>
      </c>
      <c r="C315">
        <v>-0.80909334200000005</v>
      </c>
      <c r="D315">
        <v>0.25117667700000001</v>
      </c>
      <c r="E315" s="1">
        <v>6.8100000000000002E-5</v>
      </c>
      <c r="F315">
        <v>5.8167200000000001E-3</v>
      </c>
      <c r="G315" t="s">
        <v>888</v>
      </c>
      <c r="H315" t="s">
        <v>967</v>
      </c>
      <c r="I315" t="s">
        <v>15</v>
      </c>
      <c r="J315">
        <v>1</v>
      </c>
      <c r="K315">
        <v>-1</v>
      </c>
      <c r="L315" t="s">
        <v>16</v>
      </c>
      <c r="M315">
        <v>1</v>
      </c>
    </row>
    <row r="316" spans="1:13" x14ac:dyDescent="0.35">
      <c r="A316" t="s">
        <v>1072</v>
      </c>
      <c r="B316">
        <v>478.68328380000003</v>
      </c>
      <c r="C316">
        <v>0.69610198000000001</v>
      </c>
      <c r="D316">
        <v>0.23969506700000001</v>
      </c>
      <c r="E316">
        <v>2.17312E-4</v>
      </c>
      <c r="F316">
        <v>1.3118266E-2</v>
      </c>
      <c r="G316" t="s">
        <v>888</v>
      </c>
      <c r="H316" t="s">
        <v>1073</v>
      </c>
      <c r="I316" t="s">
        <v>15</v>
      </c>
      <c r="J316">
        <v>1</v>
      </c>
      <c r="K316">
        <v>1</v>
      </c>
      <c r="L316" t="s">
        <v>16</v>
      </c>
      <c r="M316">
        <v>1</v>
      </c>
    </row>
    <row r="317" spans="1:13" x14ac:dyDescent="0.35">
      <c r="A317" t="s">
        <v>908</v>
      </c>
      <c r="B317">
        <v>97.557504929999993</v>
      </c>
      <c r="C317">
        <v>-1.4437677369999999</v>
      </c>
      <c r="D317">
        <v>0.49617735800000001</v>
      </c>
      <c r="E317">
        <v>1.2225300000000001E-4</v>
      </c>
      <c r="F317">
        <v>9.0325869999999999E-3</v>
      </c>
      <c r="G317" t="s">
        <v>888</v>
      </c>
      <c r="H317" t="s">
        <v>909</v>
      </c>
      <c r="I317" t="s">
        <v>15</v>
      </c>
      <c r="J317">
        <v>1</v>
      </c>
      <c r="K317">
        <v>-1</v>
      </c>
      <c r="L317" t="s">
        <v>16</v>
      </c>
      <c r="M317">
        <v>1</v>
      </c>
    </row>
    <row r="318" spans="1:13" x14ac:dyDescent="0.35">
      <c r="A318" t="s">
        <v>1000</v>
      </c>
      <c r="B318">
        <v>169.31902479999999</v>
      </c>
      <c r="C318">
        <v>-0.59803493799999996</v>
      </c>
      <c r="D318">
        <v>0.20755047900000001</v>
      </c>
      <c r="E318">
        <v>2.65927E-4</v>
      </c>
      <c r="F318">
        <v>1.5079049000000001E-2</v>
      </c>
      <c r="G318" t="s">
        <v>888</v>
      </c>
      <c r="H318" t="s">
        <v>1001</v>
      </c>
      <c r="I318" t="s">
        <v>15</v>
      </c>
      <c r="J318">
        <v>1</v>
      </c>
      <c r="K318">
        <v>-1</v>
      </c>
      <c r="L318" t="s">
        <v>16</v>
      </c>
      <c r="M318">
        <v>1</v>
      </c>
    </row>
    <row r="319" spans="1:13" x14ac:dyDescent="0.35">
      <c r="A319" t="s">
        <v>1036</v>
      </c>
      <c r="B319">
        <v>3019.3455939999999</v>
      </c>
      <c r="C319">
        <v>0.40230265100000001</v>
      </c>
      <c r="D319">
        <v>6.7377813999999994E-2</v>
      </c>
      <c r="E319" s="1">
        <v>6.4600000000000004E-10</v>
      </c>
      <c r="F319" s="1">
        <v>3.7399999999999999E-7</v>
      </c>
      <c r="G319" t="s">
        <v>888</v>
      </c>
      <c r="H319" t="s">
        <v>1037</v>
      </c>
      <c r="I319" t="s">
        <v>15</v>
      </c>
      <c r="J319">
        <v>1</v>
      </c>
      <c r="K319">
        <v>1</v>
      </c>
      <c r="L319" t="s">
        <v>16</v>
      </c>
      <c r="M319">
        <v>1</v>
      </c>
    </row>
    <row r="320" spans="1:13" x14ac:dyDescent="0.35">
      <c r="A320" t="s">
        <v>916</v>
      </c>
      <c r="B320">
        <v>53.571307570000002</v>
      </c>
      <c r="C320">
        <v>-1.3038745700000001</v>
      </c>
      <c r="D320">
        <v>0.67077427099999998</v>
      </c>
      <c r="E320">
        <v>1.2791670000000001E-3</v>
      </c>
      <c r="F320">
        <v>4.4219625999999998E-2</v>
      </c>
      <c r="G320" t="s">
        <v>888</v>
      </c>
      <c r="H320" t="s">
        <v>917</v>
      </c>
      <c r="I320" t="s">
        <v>15</v>
      </c>
      <c r="J320">
        <v>1</v>
      </c>
      <c r="K320">
        <v>-1</v>
      </c>
      <c r="L320" t="s">
        <v>16</v>
      </c>
      <c r="M320">
        <v>1</v>
      </c>
    </row>
    <row r="321" spans="1:13" x14ac:dyDescent="0.35">
      <c r="A321" t="s">
        <v>1040</v>
      </c>
      <c r="B321">
        <v>112.31332279999999</v>
      </c>
      <c r="C321">
        <v>0.469329938</v>
      </c>
      <c r="D321">
        <v>0.166675674</v>
      </c>
      <c r="E321">
        <v>4.7394499999999998E-4</v>
      </c>
      <c r="F321">
        <v>2.2539509999999999E-2</v>
      </c>
      <c r="G321" t="s">
        <v>888</v>
      </c>
      <c r="H321" t="s">
        <v>1041</v>
      </c>
      <c r="I321" t="s">
        <v>15</v>
      </c>
      <c r="J321">
        <v>1</v>
      </c>
      <c r="K321">
        <v>1</v>
      </c>
      <c r="L321" t="s">
        <v>16</v>
      </c>
      <c r="M321">
        <v>1</v>
      </c>
    </row>
    <row r="322" spans="1:13" x14ac:dyDescent="0.35">
      <c r="A322" t="s">
        <v>950</v>
      </c>
      <c r="B322">
        <v>11.6995729</v>
      </c>
      <c r="C322">
        <v>-0.91220672800000002</v>
      </c>
      <c r="D322">
        <v>0.36576613099999999</v>
      </c>
      <c r="E322">
        <v>5.3963500000000001E-4</v>
      </c>
      <c r="F322">
        <v>2.4823212000000001E-2</v>
      </c>
      <c r="G322" t="s">
        <v>888</v>
      </c>
      <c r="H322" t="s">
        <v>951</v>
      </c>
      <c r="I322" t="s">
        <v>15</v>
      </c>
      <c r="J322">
        <v>1</v>
      </c>
      <c r="K322">
        <v>-1</v>
      </c>
      <c r="L322" t="s">
        <v>16</v>
      </c>
      <c r="M322">
        <v>1</v>
      </c>
    </row>
    <row r="323" spans="1:13" x14ac:dyDescent="0.35">
      <c r="A323" t="s">
        <v>1112</v>
      </c>
      <c r="B323">
        <v>19.83337247</v>
      </c>
      <c r="C323">
        <v>1.0216688620000001</v>
      </c>
      <c r="D323">
        <v>0.49933344699999999</v>
      </c>
      <c r="E323">
        <v>1.378394E-3</v>
      </c>
      <c r="F323">
        <v>4.6423884999999998E-2</v>
      </c>
      <c r="G323" t="s">
        <v>888</v>
      </c>
      <c r="H323" t="s">
        <v>1113</v>
      </c>
      <c r="I323" t="s">
        <v>15</v>
      </c>
      <c r="J323">
        <v>1</v>
      </c>
      <c r="K323">
        <v>1</v>
      </c>
      <c r="L323" t="s">
        <v>16</v>
      </c>
      <c r="M323">
        <v>1</v>
      </c>
    </row>
    <row r="324" spans="1:13" x14ac:dyDescent="0.35">
      <c r="A324" t="s">
        <v>1144</v>
      </c>
      <c r="B324">
        <v>51.047102950000003</v>
      </c>
      <c r="C324">
        <v>1.280794132</v>
      </c>
      <c r="D324">
        <v>0.46493319399999999</v>
      </c>
      <c r="E324">
        <v>2.2646600000000001E-4</v>
      </c>
      <c r="F324">
        <v>1.3542688000000001E-2</v>
      </c>
      <c r="G324" t="s">
        <v>888</v>
      </c>
      <c r="H324" t="s">
        <v>1145</v>
      </c>
      <c r="I324" t="s">
        <v>15</v>
      </c>
      <c r="J324">
        <v>1</v>
      </c>
      <c r="K324">
        <v>1</v>
      </c>
      <c r="L324" t="s">
        <v>16</v>
      </c>
      <c r="M324">
        <v>1</v>
      </c>
    </row>
    <row r="325" spans="1:13" x14ac:dyDescent="0.35">
      <c r="A325" t="s">
        <v>1138</v>
      </c>
      <c r="B325">
        <v>32.818052940000001</v>
      </c>
      <c r="C325">
        <v>1.2175109660000001</v>
      </c>
      <c r="D325">
        <v>0.59268387499999997</v>
      </c>
      <c r="E325">
        <v>1.2479360000000001E-3</v>
      </c>
      <c r="F325">
        <v>4.3498198000000002E-2</v>
      </c>
      <c r="G325" t="s">
        <v>888</v>
      </c>
      <c r="H325" t="s">
        <v>1139</v>
      </c>
      <c r="I325" t="s">
        <v>15</v>
      </c>
      <c r="J325">
        <v>1</v>
      </c>
      <c r="K325">
        <v>1</v>
      </c>
      <c r="L325" t="s">
        <v>16</v>
      </c>
      <c r="M325">
        <v>1</v>
      </c>
    </row>
    <row r="326" spans="1:13" x14ac:dyDescent="0.35">
      <c r="A326" t="s">
        <v>952</v>
      </c>
      <c r="B326">
        <v>50.190172910000001</v>
      </c>
      <c r="C326">
        <v>-0.91042226400000004</v>
      </c>
      <c r="D326">
        <v>0.377638433</v>
      </c>
      <c r="E326">
        <v>6.2750600000000001E-4</v>
      </c>
      <c r="F326">
        <v>2.7990582999999999E-2</v>
      </c>
      <c r="G326" t="s">
        <v>888</v>
      </c>
      <c r="H326" t="s">
        <v>953</v>
      </c>
      <c r="I326" t="s">
        <v>15</v>
      </c>
      <c r="J326">
        <v>1</v>
      </c>
      <c r="K326">
        <v>-1</v>
      </c>
      <c r="L326" t="s">
        <v>16</v>
      </c>
      <c r="M326">
        <v>1</v>
      </c>
    </row>
    <row r="327" spans="1:13" x14ac:dyDescent="0.35">
      <c r="A327" t="s">
        <v>1086</v>
      </c>
      <c r="B327">
        <v>60.939099079999998</v>
      </c>
      <c r="C327">
        <v>0.77574415200000002</v>
      </c>
      <c r="D327">
        <v>0.19316982999999999</v>
      </c>
      <c r="E327" s="1">
        <v>3.7400000000000002E-6</v>
      </c>
      <c r="F327">
        <v>6.3863699999999995E-4</v>
      </c>
      <c r="G327" t="s">
        <v>888</v>
      </c>
      <c r="H327" t="s">
        <v>1087</v>
      </c>
      <c r="I327" t="s">
        <v>15</v>
      </c>
      <c r="J327">
        <v>1</v>
      </c>
      <c r="K327">
        <v>1</v>
      </c>
      <c r="L327" t="s">
        <v>16</v>
      </c>
      <c r="M327">
        <v>1</v>
      </c>
    </row>
    <row r="328" spans="1:13" x14ac:dyDescent="0.35">
      <c r="A328" t="s">
        <v>1046</v>
      </c>
      <c r="B328">
        <v>337.21422619999998</v>
      </c>
      <c r="C328">
        <v>0.51328908699999998</v>
      </c>
      <c r="D328">
        <v>0.20629994800000001</v>
      </c>
      <c r="E328">
        <v>1.02798E-3</v>
      </c>
      <c r="F328">
        <v>3.8495942999999998E-2</v>
      </c>
      <c r="G328" t="s">
        <v>888</v>
      </c>
      <c r="H328" t="s">
        <v>1047</v>
      </c>
      <c r="I328" t="s">
        <v>15</v>
      </c>
      <c r="J328">
        <v>1</v>
      </c>
      <c r="K328">
        <v>1</v>
      </c>
      <c r="L328" t="s">
        <v>16</v>
      </c>
      <c r="M328">
        <v>1</v>
      </c>
    </row>
    <row r="329" spans="1:13" x14ac:dyDescent="0.35">
      <c r="A329" t="s">
        <v>1018</v>
      </c>
      <c r="B329">
        <v>100.1419057</v>
      </c>
      <c r="C329">
        <v>-0.42760133299999997</v>
      </c>
      <c r="D329">
        <v>0.16408777699999999</v>
      </c>
      <c r="E329">
        <v>9.8406100000000005E-4</v>
      </c>
      <c r="F329">
        <v>3.7356853000000002E-2</v>
      </c>
      <c r="G329" t="s">
        <v>888</v>
      </c>
      <c r="H329" t="s">
        <v>1019</v>
      </c>
      <c r="I329" t="s">
        <v>15</v>
      </c>
      <c r="J329">
        <v>1</v>
      </c>
      <c r="K329">
        <v>-1</v>
      </c>
      <c r="L329" t="s">
        <v>16</v>
      </c>
      <c r="M329">
        <v>1</v>
      </c>
    </row>
    <row r="330" spans="1:13" x14ac:dyDescent="0.35">
      <c r="A330" t="s">
        <v>922</v>
      </c>
      <c r="B330">
        <v>89.15979815</v>
      </c>
      <c r="C330">
        <v>-1.123079656</v>
      </c>
      <c r="D330">
        <v>0.325095939</v>
      </c>
      <c r="E330" s="1">
        <v>2.34E-5</v>
      </c>
      <c r="F330">
        <v>2.6151360000000001E-3</v>
      </c>
      <c r="G330" t="s">
        <v>888</v>
      </c>
      <c r="H330" t="s">
        <v>923</v>
      </c>
      <c r="I330" t="s">
        <v>15</v>
      </c>
      <c r="J330">
        <v>1</v>
      </c>
      <c r="K330">
        <v>-1</v>
      </c>
      <c r="L330" t="s">
        <v>16</v>
      </c>
      <c r="M330">
        <v>1</v>
      </c>
    </row>
    <row r="331" spans="1:13" x14ac:dyDescent="0.35">
      <c r="A331" t="s">
        <v>928</v>
      </c>
      <c r="B331">
        <v>30.31458181</v>
      </c>
      <c r="C331">
        <v>-1.0600973979999999</v>
      </c>
      <c r="D331">
        <v>0.37674890599999999</v>
      </c>
      <c r="E331">
        <v>1.9626600000000001E-4</v>
      </c>
      <c r="F331">
        <v>1.2193961E-2</v>
      </c>
      <c r="G331" t="s">
        <v>888</v>
      </c>
      <c r="H331" t="s">
        <v>929</v>
      </c>
      <c r="I331" t="s">
        <v>15</v>
      </c>
      <c r="J331">
        <v>1</v>
      </c>
      <c r="K331">
        <v>-1</v>
      </c>
      <c r="L331" t="s">
        <v>16</v>
      </c>
      <c r="M331">
        <v>1</v>
      </c>
    </row>
    <row r="332" spans="1:13" x14ac:dyDescent="0.35">
      <c r="A332" t="s">
        <v>948</v>
      </c>
      <c r="B332">
        <v>10.62750361</v>
      </c>
      <c r="C332">
        <v>-0.92606961899999996</v>
      </c>
      <c r="D332">
        <v>0.403601816</v>
      </c>
      <c r="E332">
        <v>8.6815500000000001E-4</v>
      </c>
      <c r="F332">
        <v>3.4443344000000001E-2</v>
      </c>
      <c r="G332" t="s">
        <v>888</v>
      </c>
      <c r="H332" t="s">
        <v>949</v>
      </c>
      <c r="I332" t="s">
        <v>15</v>
      </c>
      <c r="J332">
        <v>1</v>
      </c>
      <c r="K332">
        <v>-1</v>
      </c>
      <c r="L332" t="s">
        <v>16</v>
      </c>
      <c r="M332">
        <v>1</v>
      </c>
    </row>
    <row r="333" spans="1:13" x14ac:dyDescent="0.35">
      <c r="A333" t="s">
        <v>1068</v>
      </c>
      <c r="B333">
        <v>83.54971338</v>
      </c>
      <c r="C333">
        <v>0.66753831799999996</v>
      </c>
      <c r="D333">
        <v>0.21054366299999999</v>
      </c>
      <c r="E333" s="1">
        <v>9.7899999999999994E-5</v>
      </c>
      <c r="F333">
        <v>7.6483100000000002E-3</v>
      </c>
      <c r="G333" t="s">
        <v>888</v>
      </c>
      <c r="H333" t="s">
        <v>1069</v>
      </c>
      <c r="I333" t="s">
        <v>15</v>
      </c>
      <c r="J333">
        <v>1</v>
      </c>
      <c r="K333">
        <v>1</v>
      </c>
      <c r="L333" t="s">
        <v>16</v>
      </c>
      <c r="M333">
        <v>1</v>
      </c>
    </row>
    <row r="334" spans="1:13" x14ac:dyDescent="0.35">
      <c r="A334" t="s">
        <v>1108</v>
      </c>
      <c r="B334">
        <v>12.89701339</v>
      </c>
      <c r="C334">
        <v>1.006701002</v>
      </c>
      <c r="D334">
        <v>0.40435839299999998</v>
      </c>
      <c r="E334">
        <v>5.1942399999999999E-4</v>
      </c>
      <c r="F334">
        <v>2.4020693999999999E-2</v>
      </c>
      <c r="G334" t="s">
        <v>888</v>
      </c>
      <c r="H334" t="s">
        <v>1109</v>
      </c>
      <c r="I334" t="s">
        <v>15</v>
      </c>
      <c r="J334">
        <v>1</v>
      </c>
      <c r="K334">
        <v>1</v>
      </c>
      <c r="L334" t="s">
        <v>16</v>
      </c>
      <c r="M334">
        <v>1</v>
      </c>
    </row>
    <row r="335" spans="1:13" x14ac:dyDescent="0.35">
      <c r="A335" t="s">
        <v>920</v>
      </c>
      <c r="B335">
        <v>12.056806979999999</v>
      </c>
      <c r="C335">
        <v>-1.1577868</v>
      </c>
      <c r="D335">
        <v>0.56341344299999996</v>
      </c>
      <c r="E335">
        <v>1.170887E-3</v>
      </c>
      <c r="F335">
        <v>4.1724585000000002E-2</v>
      </c>
      <c r="G335" t="s">
        <v>888</v>
      </c>
      <c r="H335" t="s">
        <v>921</v>
      </c>
      <c r="I335" t="s">
        <v>15</v>
      </c>
      <c r="J335">
        <v>1</v>
      </c>
      <c r="K335">
        <v>-1</v>
      </c>
      <c r="L335" t="s">
        <v>16</v>
      </c>
      <c r="M335">
        <v>1</v>
      </c>
    </row>
    <row r="336" spans="1:13" x14ac:dyDescent="0.35">
      <c r="A336" t="s">
        <v>898</v>
      </c>
      <c r="B336">
        <v>40.117986999999999</v>
      </c>
      <c r="C336">
        <v>-1.744022615</v>
      </c>
      <c r="D336">
        <v>0.31900679500000001</v>
      </c>
      <c r="E336" s="1">
        <v>2.1900000000000001E-9</v>
      </c>
      <c r="F336" s="1">
        <v>1.0499999999999999E-6</v>
      </c>
      <c r="G336" t="s">
        <v>888</v>
      </c>
      <c r="H336" t="s">
        <v>899</v>
      </c>
      <c r="I336" t="s">
        <v>15</v>
      </c>
      <c r="J336">
        <v>1</v>
      </c>
      <c r="K336">
        <v>-1</v>
      </c>
      <c r="L336" t="s">
        <v>16</v>
      </c>
      <c r="M336">
        <v>1</v>
      </c>
    </row>
    <row r="337" spans="1:13" x14ac:dyDescent="0.35">
      <c r="A337" t="s">
        <v>996</v>
      </c>
      <c r="B337">
        <v>135.20755610000001</v>
      </c>
      <c r="C337">
        <v>-0.654020135</v>
      </c>
      <c r="D337">
        <v>0.18444848</v>
      </c>
      <c r="E337" s="1">
        <v>2.6400000000000001E-5</v>
      </c>
      <c r="F337">
        <v>2.8662200000000001E-3</v>
      </c>
      <c r="G337" t="s">
        <v>888</v>
      </c>
      <c r="H337" t="s">
        <v>997</v>
      </c>
      <c r="I337" t="s">
        <v>15</v>
      </c>
      <c r="J337">
        <v>1</v>
      </c>
      <c r="K337">
        <v>-1</v>
      </c>
      <c r="L337" t="s">
        <v>16</v>
      </c>
      <c r="M337">
        <v>1</v>
      </c>
    </row>
    <row r="338" spans="1:13" x14ac:dyDescent="0.35">
      <c r="A338" t="s">
        <v>946</v>
      </c>
      <c r="B338">
        <v>22.041760490000001</v>
      </c>
      <c r="C338">
        <v>-0.970936456</v>
      </c>
      <c r="D338">
        <v>0.43162488399999999</v>
      </c>
      <c r="E338">
        <v>8.84529E-4</v>
      </c>
      <c r="F338">
        <v>3.4899679000000003E-2</v>
      </c>
      <c r="G338" t="s">
        <v>888</v>
      </c>
      <c r="H338" t="s">
        <v>947</v>
      </c>
      <c r="I338" t="s">
        <v>15</v>
      </c>
      <c r="J338">
        <v>1</v>
      </c>
      <c r="K338">
        <v>-1</v>
      </c>
      <c r="L338" t="s">
        <v>16</v>
      </c>
      <c r="M338">
        <v>1</v>
      </c>
    </row>
    <row r="339" spans="1:13" x14ac:dyDescent="0.35">
      <c r="A339" t="s">
        <v>1176</v>
      </c>
      <c r="B339">
        <v>237.31762509999999</v>
      </c>
      <c r="C339">
        <v>2.3545380119999999</v>
      </c>
      <c r="D339">
        <v>0.45453263500000002</v>
      </c>
      <c r="E339" s="1">
        <v>1.03E-8</v>
      </c>
      <c r="F339" s="1">
        <v>4.4000000000000002E-6</v>
      </c>
      <c r="G339" t="s">
        <v>888</v>
      </c>
      <c r="H339" t="s">
        <v>1177</v>
      </c>
      <c r="I339" t="s">
        <v>15</v>
      </c>
      <c r="J339">
        <v>1</v>
      </c>
      <c r="K339">
        <v>1</v>
      </c>
      <c r="L339" t="s">
        <v>16</v>
      </c>
      <c r="M339">
        <v>1</v>
      </c>
    </row>
    <row r="340" spans="1:13" x14ac:dyDescent="0.35">
      <c r="A340" t="s">
        <v>1026</v>
      </c>
      <c r="B340">
        <v>15.841214799999999</v>
      </c>
      <c r="C340">
        <v>-0.110871784</v>
      </c>
      <c r="D340">
        <v>0.23029355500000001</v>
      </c>
      <c r="E340">
        <v>1.101753E-3</v>
      </c>
      <c r="F340">
        <v>4.0351326999999999E-2</v>
      </c>
      <c r="G340" t="s">
        <v>888</v>
      </c>
      <c r="H340" t="s">
        <v>1027</v>
      </c>
      <c r="I340" t="s">
        <v>15</v>
      </c>
      <c r="J340">
        <v>1</v>
      </c>
      <c r="K340">
        <v>-1</v>
      </c>
      <c r="L340" t="s">
        <v>16</v>
      </c>
      <c r="M340">
        <v>1</v>
      </c>
    </row>
    <row r="341" spans="1:13" x14ac:dyDescent="0.35">
      <c r="A341" t="s">
        <v>934</v>
      </c>
      <c r="B341">
        <v>1172.4820609999999</v>
      </c>
      <c r="C341">
        <v>-1.012382968</v>
      </c>
      <c r="D341">
        <v>0.34330850600000001</v>
      </c>
      <c r="E341">
        <v>1.30863E-4</v>
      </c>
      <c r="F341">
        <v>9.3229090000000008E-3</v>
      </c>
      <c r="G341" t="s">
        <v>888</v>
      </c>
      <c r="H341" t="s">
        <v>935</v>
      </c>
      <c r="I341" t="s">
        <v>15</v>
      </c>
      <c r="J341">
        <v>1</v>
      </c>
      <c r="K341">
        <v>-1</v>
      </c>
      <c r="L341" t="s">
        <v>16</v>
      </c>
      <c r="M341">
        <v>1</v>
      </c>
    </row>
    <row r="342" spans="1:13" x14ac:dyDescent="0.35">
      <c r="A342" t="s">
        <v>1044</v>
      </c>
      <c r="B342">
        <v>768.33340869999995</v>
      </c>
      <c r="C342">
        <v>0.49685670700000001</v>
      </c>
      <c r="D342">
        <v>0.16530852300000001</v>
      </c>
      <c r="E342">
        <v>2.4980899999999998E-4</v>
      </c>
      <c r="F342">
        <v>1.4398630000000001E-2</v>
      </c>
      <c r="G342" t="s">
        <v>888</v>
      </c>
      <c r="H342" t="s">
        <v>1045</v>
      </c>
      <c r="I342" t="s">
        <v>15</v>
      </c>
      <c r="J342">
        <v>1</v>
      </c>
      <c r="K342">
        <v>1</v>
      </c>
      <c r="L342" t="s">
        <v>16</v>
      </c>
      <c r="M342">
        <v>1</v>
      </c>
    </row>
    <row r="343" spans="1:13" x14ac:dyDescent="0.35">
      <c r="A343" t="s">
        <v>944</v>
      </c>
      <c r="B343">
        <v>17.864737730000002</v>
      </c>
      <c r="C343">
        <v>-0.97586596199999998</v>
      </c>
      <c r="D343">
        <v>0.48648128200000001</v>
      </c>
      <c r="E343">
        <v>1.4668439999999999E-3</v>
      </c>
      <c r="F343">
        <v>4.7575480000000003E-2</v>
      </c>
      <c r="G343" t="s">
        <v>888</v>
      </c>
      <c r="H343" t="s">
        <v>945</v>
      </c>
      <c r="I343" t="s">
        <v>15</v>
      </c>
      <c r="J343">
        <v>1</v>
      </c>
      <c r="K343">
        <v>-1</v>
      </c>
      <c r="L343" t="s">
        <v>16</v>
      </c>
      <c r="M343">
        <v>1</v>
      </c>
    </row>
    <row r="344" spans="1:13" x14ac:dyDescent="0.35">
      <c r="A344" t="s">
        <v>896</v>
      </c>
      <c r="B344">
        <v>12.045536439999999</v>
      </c>
      <c r="C344">
        <v>-1.9963530860000001</v>
      </c>
      <c r="D344">
        <v>0.72263016899999999</v>
      </c>
      <c r="E344">
        <v>1.79242E-4</v>
      </c>
      <c r="F344">
        <v>1.1548706000000001E-2</v>
      </c>
      <c r="G344" t="s">
        <v>888</v>
      </c>
      <c r="H344" t="s">
        <v>897</v>
      </c>
      <c r="I344" t="s">
        <v>15</v>
      </c>
      <c r="J344">
        <v>1</v>
      </c>
      <c r="K344">
        <v>-1</v>
      </c>
      <c r="L344" t="s">
        <v>16</v>
      </c>
      <c r="M344">
        <v>1</v>
      </c>
    </row>
    <row r="345" spans="1:13" x14ac:dyDescent="0.35">
      <c r="A345" t="s">
        <v>1150</v>
      </c>
      <c r="B345">
        <v>18.745612229999999</v>
      </c>
      <c r="C345">
        <v>1.428192409</v>
      </c>
      <c r="D345">
        <v>0.56447440400000004</v>
      </c>
      <c r="E345">
        <v>4.0673700000000001E-4</v>
      </c>
      <c r="F345">
        <v>2.0216426999999999E-2</v>
      </c>
      <c r="G345" t="s">
        <v>888</v>
      </c>
      <c r="H345" t="s">
        <v>1151</v>
      </c>
      <c r="I345" t="s">
        <v>15</v>
      </c>
      <c r="J345">
        <v>1</v>
      </c>
      <c r="K345">
        <v>1</v>
      </c>
      <c r="L345" t="s">
        <v>16</v>
      </c>
      <c r="M345">
        <v>1</v>
      </c>
    </row>
    <row r="346" spans="1:13" x14ac:dyDescent="0.35">
      <c r="A346" t="s">
        <v>1102</v>
      </c>
      <c r="B346">
        <v>69.014823739999997</v>
      </c>
      <c r="C346">
        <v>0.91411752099999999</v>
      </c>
      <c r="D346">
        <v>0.18858252</v>
      </c>
      <c r="E346" s="1">
        <v>7.4499999999999999E-8</v>
      </c>
      <c r="F346" s="1">
        <v>2.7399999999999999E-5</v>
      </c>
      <c r="G346" t="s">
        <v>888</v>
      </c>
      <c r="H346" t="s">
        <v>1103</v>
      </c>
      <c r="I346" t="s">
        <v>15</v>
      </c>
      <c r="J346">
        <v>1</v>
      </c>
      <c r="K346">
        <v>1</v>
      </c>
      <c r="L346" t="s">
        <v>16</v>
      </c>
      <c r="M346">
        <v>1</v>
      </c>
    </row>
    <row r="347" spans="1:13" x14ac:dyDescent="0.35">
      <c r="A347" t="s">
        <v>984</v>
      </c>
      <c r="B347">
        <v>54.975806800000001</v>
      </c>
      <c r="C347">
        <v>-0.69329499400000005</v>
      </c>
      <c r="D347">
        <v>0.23411268700000001</v>
      </c>
      <c r="E347">
        <v>1.80846E-4</v>
      </c>
      <c r="F347">
        <v>1.1574121E-2</v>
      </c>
      <c r="G347" t="s">
        <v>888</v>
      </c>
      <c r="H347" t="s">
        <v>985</v>
      </c>
      <c r="I347" t="s">
        <v>15</v>
      </c>
      <c r="J347">
        <v>1</v>
      </c>
      <c r="K347">
        <v>-1</v>
      </c>
      <c r="L347" t="s">
        <v>16</v>
      </c>
      <c r="M347">
        <v>1</v>
      </c>
    </row>
    <row r="348" spans="1:13" x14ac:dyDescent="0.35">
      <c r="A348" t="s">
        <v>1080</v>
      </c>
      <c r="B348">
        <v>41.716828759999999</v>
      </c>
      <c r="C348">
        <v>0.75584730899999997</v>
      </c>
      <c r="D348">
        <v>0.31970820599999999</v>
      </c>
      <c r="E348">
        <v>8.6310300000000005E-4</v>
      </c>
      <c r="F348">
        <v>3.4443344000000001E-2</v>
      </c>
      <c r="G348" t="s">
        <v>888</v>
      </c>
      <c r="H348" t="s">
        <v>1081</v>
      </c>
      <c r="I348" t="s">
        <v>15</v>
      </c>
      <c r="J348">
        <v>1</v>
      </c>
      <c r="K348">
        <v>1</v>
      </c>
      <c r="L348" t="s">
        <v>16</v>
      </c>
      <c r="M348">
        <v>1</v>
      </c>
    </row>
    <row r="349" spans="1:13" x14ac:dyDescent="0.35">
      <c r="A349" t="s">
        <v>994</v>
      </c>
      <c r="B349">
        <v>21.60334684</v>
      </c>
      <c r="C349">
        <v>-0.65652423900000001</v>
      </c>
      <c r="D349">
        <v>0.22915381800000001</v>
      </c>
      <c r="E349">
        <v>2.6124900000000002E-4</v>
      </c>
      <c r="F349">
        <v>1.4887934E-2</v>
      </c>
      <c r="G349" t="s">
        <v>888</v>
      </c>
      <c r="H349" t="s">
        <v>995</v>
      </c>
      <c r="I349" t="s">
        <v>15</v>
      </c>
      <c r="J349">
        <v>1</v>
      </c>
      <c r="K349">
        <v>-1</v>
      </c>
      <c r="L349" t="s">
        <v>16</v>
      </c>
      <c r="M349">
        <v>1</v>
      </c>
    </row>
    <row r="350" spans="1:13" x14ac:dyDescent="0.35">
      <c r="A350" t="s">
        <v>1146</v>
      </c>
      <c r="B350">
        <v>24.76600796</v>
      </c>
      <c r="C350">
        <v>1.3042935819999999</v>
      </c>
      <c r="D350">
        <v>0.46288933399999999</v>
      </c>
      <c r="E350">
        <v>1.8971E-4</v>
      </c>
      <c r="F350">
        <v>1.1941765999999999E-2</v>
      </c>
      <c r="G350" t="s">
        <v>888</v>
      </c>
      <c r="H350" t="s">
        <v>1147</v>
      </c>
      <c r="I350" t="s">
        <v>15</v>
      </c>
      <c r="J350">
        <v>1</v>
      </c>
      <c r="K350">
        <v>1</v>
      </c>
      <c r="L350" t="s">
        <v>16</v>
      </c>
      <c r="M350">
        <v>1</v>
      </c>
    </row>
    <row r="351" spans="1:13" x14ac:dyDescent="0.35">
      <c r="A351" t="s">
        <v>974</v>
      </c>
      <c r="B351">
        <v>134.60183430000001</v>
      </c>
      <c r="C351">
        <v>-0.75115072599999999</v>
      </c>
      <c r="D351">
        <v>0.33640555900000002</v>
      </c>
      <c r="E351">
        <v>1.102829E-3</v>
      </c>
      <c r="F351">
        <v>4.0351326999999999E-2</v>
      </c>
      <c r="G351" t="s">
        <v>888</v>
      </c>
      <c r="H351" t="s">
        <v>975</v>
      </c>
      <c r="I351" t="s">
        <v>15</v>
      </c>
      <c r="J351">
        <v>1</v>
      </c>
      <c r="K351">
        <v>-1</v>
      </c>
      <c r="L351" t="s">
        <v>16</v>
      </c>
      <c r="M351">
        <v>1</v>
      </c>
    </row>
    <row r="352" spans="1:13" x14ac:dyDescent="0.35">
      <c r="A352" t="s">
        <v>942</v>
      </c>
      <c r="B352">
        <v>42.04347018</v>
      </c>
      <c r="C352">
        <v>-0.98966649699999998</v>
      </c>
      <c r="D352">
        <v>0.47407098399999997</v>
      </c>
      <c r="E352">
        <v>1.167602E-3</v>
      </c>
      <c r="F352">
        <v>4.1685139000000003E-2</v>
      </c>
      <c r="G352" t="s">
        <v>888</v>
      </c>
      <c r="H352" t="s">
        <v>943</v>
      </c>
      <c r="I352" t="s">
        <v>15</v>
      </c>
      <c r="J352">
        <v>1</v>
      </c>
      <c r="K352">
        <v>-1</v>
      </c>
      <c r="L352" t="s">
        <v>16</v>
      </c>
      <c r="M352">
        <v>1</v>
      </c>
    </row>
    <row r="353" spans="1:13" x14ac:dyDescent="0.35">
      <c r="A353" t="s">
        <v>940</v>
      </c>
      <c r="B353">
        <v>13.033022969999999</v>
      </c>
      <c r="C353">
        <v>-1.0096142749999999</v>
      </c>
      <c r="D353">
        <v>0.28512537999999998</v>
      </c>
      <c r="E353" s="1">
        <v>2.1699999999999999E-5</v>
      </c>
      <c r="F353">
        <v>2.5168550000000001E-3</v>
      </c>
      <c r="G353" t="s">
        <v>888</v>
      </c>
      <c r="H353" t="s">
        <v>941</v>
      </c>
      <c r="I353" t="s">
        <v>15</v>
      </c>
      <c r="J353">
        <v>1</v>
      </c>
      <c r="K353">
        <v>-1</v>
      </c>
      <c r="L353" t="s">
        <v>16</v>
      </c>
      <c r="M353">
        <v>1</v>
      </c>
    </row>
    <row r="354" spans="1:13" x14ac:dyDescent="0.35">
      <c r="A354" t="s">
        <v>954</v>
      </c>
      <c r="B354">
        <v>26.425940600000001</v>
      </c>
      <c r="C354">
        <v>-0.85651380899999996</v>
      </c>
      <c r="D354">
        <v>0.39784624099999999</v>
      </c>
      <c r="E354">
        <v>1.192605E-3</v>
      </c>
      <c r="F354">
        <v>4.2028889999999999E-2</v>
      </c>
      <c r="G354" t="s">
        <v>888</v>
      </c>
      <c r="H354" t="s">
        <v>955</v>
      </c>
      <c r="I354" t="s">
        <v>15</v>
      </c>
      <c r="J354">
        <v>1</v>
      </c>
      <c r="K354">
        <v>-1</v>
      </c>
      <c r="L354" t="s">
        <v>16</v>
      </c>
      <c r="M354">
        <v>1</v>
      </c>
    </row>
    <row r="355" spans="1:13" x14ac:dyDescent="0.35">
      <c r="A355" t="s">
        <v>938</v>
      </c>
      <c r="B355">
        <v>86.854053870000001</v>
      </c>
      <c r="C355">
        <v>-1.0113946840000001</v>
      </c>
      <c r="D355">
        <v>0.34070687999999999</v>
      </c>
      <c r="E355">
        <v>1.24819E-4</v>
      </c>
      <c r="F355">
        <v>9.1054320000000001E-3</v>
      </c>
      <c r="G355" t="s">
        <v>888</v>
      </c>
      <c r="H355" t="s">
        <v>939</v>
      </c>
      <c r="I355" t="s">
        <v>15</v>
      </c>
      <c r="J355">
        <v>1</v>
      </c>
      <c r="K355">
        <v>-1</v>
      </c>
      <c r="L355" t="s">
        <v>16</v>
      </c>
      <c r="M355">
        <v>1</v>
      </c>
    </row>
    <row r="356" spans="1:13" x14ac:dyDescent="0.35">
      <c r="A356" t="s">
        <v>1058</v>
      </c>
      <c r="B356">
        <v>122.3221229</v>
      </c>
      <c r="C356">
        <v>0.59159295999999995</v>
      </c>
      <c r="D356">
        <v>0.22403484300000001</v>
      </c>
      <c r="E356">
        <v>5.6207299999999996E-4</v>
      </c>
      <c r="F356">
        <v>2.5487744999999999E-2</v>
      </c>
      <c r="G356" t="s">
        <v>888</v>
      </c>
      <c r="H356" t="s">
        <v>1059</v>
      </c>
      <c r="I356" t="s">
        <v>15</v>
      </c>
      <c r="J356">
        <v>1</v>
      </c>
      <c r="K356">
        <v>1</v>
      </c>
      <c r="L356" t="s">
        <v>16</v>
      </c>
      <c r="M356">
        <v>1</v>
      </c>
    </row>
    <row r="357" spans="1:13" x14ac:dyDescent="0.35">
      <c r="A357" t="s">
        <v>918</v>
      </c>
      <c r="B357">
        <v>25.308459259999999</v>
      </c>
      <c r="C357">
        <v>-1.280491313</v>
      </c>
      <c r="D357">
        <v>0.55153060099999995</v>
      </c>
      <c r="E357">
        <v>6.2720500000000004E-4</v>
      </c>
      <c r="F357">
        <v>2.7990582999999999E-2</v>
      </c>
      <c r="G357" t="s">
        <v>888</v>
      </c>
      <c r="H357" t="s">
        <v>919</v>
      </c>
      <c r="I357" t="s">
        <v>15</v>
      </c>
      <c r="J357">
        <v>1</v>
      </c>
      <c r="K357">
        <v>-1</v>
      </c>
      <c r="L357" t="s">
        <v>16</v>
      </c>
      <c r="M357">
        <v>1</v>
      </c>
    </row>
    <row r="358" spans="1:13" x14ac:dyDescent="0.35">
      <c r="A358" t="s">
        <v>1008</v>
      </c>
      <c r="B358">
        <v>36.03798587</v>
      </c>
      <c r="C358">
        <v>-0.52471335699999999</v>
      </c>
      <c r="D358">
        <v>0.220497468</v>
      </c>
      <c r="E358">
        <v>1.2725290000000001E-3</v>
      </c>
      <c r="F358">
        <v>4.4114353000000002E-2</v>
      </c>
      <c r="G358" t="s">
        <v>888</v>
      </c>
      <c r="H358" t="s">
        <v>1009</v>
      </c>
      <c r="I358" t="s">
        <v>15</v>
      </c>
      <c r="J358">
        <v>1</v>
      </c>
      <c r="K358">
        <v>-1</v>
      </c>
      <c r="L358" t="s">
        <v>16</v>
      </c>
      <c r="M358">
        <v>1</v>
      </c>
    </row>
    <row r="359" spans="1:13" x14ac:dyDescent="0.35">
      <c r="A359" t="s">
        <v>932</v>
      </c>
      <c r="B359">
        <v>90.000524889999994</v>
      </c>
      <c r="C359">
        <v>-1.012811948</v>
      </c>
      <c r="D359">
        <v>0.281246736</v>
      </c>
      <c r="E359" s="1">
        <v>1.5E-5</v>
      </c>
      <c r="F359">
        <v>1.895421E-3</v>
      </c>
      <c r="G359" t="s">
        <v>888</v>
      </c>
      <c r="H359" t="s">
        <v>933</v>
      </c>
      <c r="I359" t="s">
        <v>15</v>
      </c>
      <c r="J359">
        <v>1</v>
      </c>
      <c r="K359">
        <v>-1</v>
      </c>
      <c r="L359" t="s">
        <v>16</v>
      </c>
      <c r="M359">
        <v>1</v>
      </c>
    </row>
    <row r="360" spans="1:13" x14ac:dyDescent="0.35">
      <c r="A360" t="s">
        <v>1118</v>
      </c>
      <c r="B360">
        <v>17.38204837</v>
      </c>
      <c r="C360">
        <v>1.0429366369999999</v>
      </c>
      <c r="D360">
        <v>0.25193976699999998</v>
      </c>
      <c r="E360" s="1">
        <v>1.9400000000000001E-6</v>
      </c>
      <c r="F360">
        <v>3.9541000000000001E-4</v>
      </c>
      <c r="G360" t="s">
        <v>888</v>
      </c>
      <c r="H360" t="s">
        <v>1119</v>
      </c>
      <c r="I360" t="s">
        <v>15</v>
      </c>
      <c r="J360">
        <v>1</v>
      </c>
      <c r="K360">
        <v>1</v>
      </c>
      <c r="L360" t="s">
        <v>16</v>
      </c>
      <c r="M360">
        <v>1</v>
      </c>
    </row>
    <row r="361" spans="1:13" x14ac:dyDescent="0.35">
      <c r="A361" t="s">
        <v>1154</v>
      </c>
      <c r="B361">
        <v>27.5862704</v>
      </c>
      <c r="C361">
        <v>1.5824308570000001</v>
      </c>
      <c r="D361">
        <v>0.48061542800000001</v>
      </c>
      <c r="E361" s="1">
        <v>3.93E-5</v>
      </c>
      <c r="F361">
        <v>3.875037E-3</v>
      </c>
      <c r="G361" t="s">
        <v>888</v>
      </c>
      <c r="H361" t="s">
        <v>1155</v>
      </c>
      <c r="I361" t="s">
        <v>15</v>
      </c>
      <c r="J361">
        <v>1</v>
      </c>
      <c r="K361">
        <v>1</v>
      </c>
      <c r="L361" t="s">
        <v>16</v>
      </c>
      <c r="M361">
        <v>1</v>
      </c>
    </row>
    <row r="362" spans="1:13" x14ac:dyDescent="0.35">
      <c r="A362" t="s">
        <v>1184</v>
      </c>
      <c r="B362">
        <v>40.476803779999997</v>
      </c>
      <c r="C362">
        <v>3.738493456</v>
      </c>
      <c r="D362">
        <v>0.759381062</v>
      </c>
      <c r="E362" s="1">
        <v>3.6400000000000002E-8</v>
      </c>
      <c r="F362" s="1">
        <v>1.42E-5</v>
      </c>
      <c r="G362" t="s">
        <v>888</v>
      </c>
      <c r="H362" t="s">
        <v>1185</v>
      </c>
      <c r="I362" t="s">
        <v>15</v>
      </c>
      <c r="J362">
        <v>1</v>
      </c>
      <c r="K362">
        <v>1</v>
      </c>
      <c r="L362" t="s">
        <v>16</v>
      </c>
      <c r="M362">
        <v>1</v>
      </c>
    </row>
    <row r="363" spans="1:13" x14ac:dyDescent="0.35">
      <c r="A363" t="s">
        <v>978</v>
      </c>
      <c r="B363">
        <v>67.007580349999998</v>
      </c>
      <c r="C363">
        <v>-0.72696303200000001</v>
      </c>
      <c r="D363">
        <v>0.232986727</v>
      </c>
      <c r="E363">
        <v>1.0264600000000001E-4</v>
      </c>
      <c r="F363">
        <v>7.9523340000000001E-3</v>
      </c>
      <c r="G363" t="s">
        <v>888</v>
      </c>
      <c r="H363" t="s">
        <v>979</v>
      </c>
      <c r="I363" t="s">
        <v>15</v>
      </c>
      <c r="J363">
        <v>1</v>
      </c>
      <c r="K363">
        <v>-1</v>
      </c>
      <c r="L363" t="s">
        <v>16</v>
      </c>
      <c r="M363">
        <v>1</v>
      </c>
    </row>
    <row r="364" spans="1:13" x14ac:dyDescent="0.35">
      <c r="A364" t="s">
        <v>1116</v>
      </c>
      <c r="B364">
        <v>8.7825521949999992</v>
      </c>
      <c r="C364">
        <v>1.035282085</v>
      </c>
      <c r="D364">
        <v>0.46461047900000002</v>
      </c>
      <c r="E364">
        <v>9.6644400000000001E-4</v>
      </c>
      <c r="F364">
        <v>3.6918768999999997E-2</v>
      </c>
      <c r="G364" t="s">
        <v>888</v>
      </c>
      <c r="H364" t="s">
        <v>1117</v>
      </c>
      <c r="I364" t="s">
        <v>15</v>
      </c>
      <c r="J364">
        <v>1</v>
      </c>
      <c r="K364">
        <v>1</v>
      </c>
      <c r="L364" t="s">
        <v>16</v>
      </c>
      <c r="M364">
        <v>1</v>
      </c>
    </row>
    <row r="365" spans="1:13" x14ac:dyDescent="0.35">
      <c r="A365" t="s">
        <v>1062</v>
      </c>
      <c r="B365">
        <v>304.25863609999999</v>
      </c>
      <c r="C365">
        <v>0.61434452699999997</v>
      </c>
      <c r="D365">
        <v>0.15288827499999999</v>
      </c>
      <c r="E365" s="1">
        <v>4.6600000000000003E-6</v>
      </c>
      <c r="F365">
        <v>7.7475799999999996E-4</v>
      </c>
      <c r="G365" t="s">
        <v>888</v>
      </c>
      <c r="H365" t="s">
        <v>1063</v>
      </c>
      <c r="I365" t="s">
        <v>15</v>
      </c>
      <c r="J365">
        <v>1</v>
      </c>
      <c r="K365">
        <v>1</v>
      </c>
      <c r="L365" t="s">
        <v>16</v>
      </c>
      <c r="M365">
        <v>1</v>
      </c>
    </row>
    <row r="366" spans="1:13" x14ac:dyDescent="0.35">
      <c r="A366" t="s">
        <v>1056</v>
      </c>
      <c r="B366">
        <v>35.947480689999999</v>
      </c>
      <c r="C366">
        <v>0.58796262099999996</v>
      </c>
      <c r="D366">
        <v>0.23545492100000001</v>
      </c>
      <c r="E366">
        <v>8.1872200000000003E-4</v>
      </c>
      <c r="F366">
        <v>3.3429591000000002E-2</v>
      </c>
      <c r="G366" t="s">
        <v>888</v>
      </c>
      <c r="H366" t="s">
        <v>1057</v>
      </c>
      <c r="I366" t="s">
        <v>15</v>
      </c>
      <c r="J366">
        <v>1</v>
      </c>
      <c r="K366">
        <v>1</v>
      </c>
      <c r="L366" t="s">
        <v>16</v>
      </c>
      <c r="M366">
        <v>1</v>
      </c>
    </row>
    <row r="367" spans="1:13" x14ac:dyDescent="0.35">
      <c r="A367" t="s">
        <v>1166</v>
      </c>
      <c r="B367">
        <v>11.99669465</v>
      </c>
      <c r="C367">
        <v>2.0885191519999999</v>
      </c>
      <c r="D367">
        <v>0.52519290699999999</v>
      </c>
      <c r="E367" s="1">
        <v>3.05E-6</v>
      </c>
      <c r="F367">
        <v>5.4847200000000004E-4</v>
      </c>
      <c r="G367" t="s">
        <v>888</v>
      </c>
      <c r="H367" t="s">
        <v>1167</v>
      </c>
      <c r="I367" t="s">
        <v>15</v>
      </c>
      <c r="J367">
        <v>1</v>
      </c>
      <c r="K367">
        <v>1</v>
      </c>
      <c r="L367" t="s">
        <v>16</v>
      </c>
      <c r="M367">
        <v>1</v>
      </c>
    </row>
    <row r="368" spans="1:13" x14ac:dyDescent="0.35">
      <c r="A368" t="s">
        <v>1110</v>
      </c>
      <c r="B368">
        <v>960.78429830000005</v>
      </c>
      <c r="C368">
        <v>1.013352944</v>
      </c>
      <c r="D368">
        <v>0.31468365399999998</v>
      </c>
      <c r="E368" s="1">
        <v>6.6400000000000001E-5</v>
      </c>
      <c r="F368">
        <v>5.7226109999999998E-3</v>
      </c>
      <c r="G368" t="s">
        <v>888</v>
      </c>
      <c r="H368" t="s">
        <v>1111</v>
      </c>
      <c r="I368" t="s">
        <v>15</v>
      </c>
      <c r="J368">
        <v>1</v>
      </c>
      <c r="K368">
        <v>1</v>
      </c>
      <c r="L368" t="s">
        <v>16</v>
      </c>
      <c r="M368">
        <v>1</v>
      </c>
    </row>
    <row r="369" spans="1:13" x14ac:dyDescent="0.35">
      <c r="A369" t="s">
        <v>970</v>
      </c>
      <c r="B369">
        <v>112.0657552</v>
      </c>
      <c r="C369">
        <v>-0.78475053400000006</v>
      </c>
      <c r="D369">
        <v>0.29891437300000001</v>
      </c>
      <c r="E369">
        <v>4.0608499999999999E-4</v>
      </c>
      <c r="F369">
        <v>2.0216426999999999E-2</v>
      </c>
      <c r="G369" t="s">
        <v>888</v>
      </c>
      <c r="H369" t="s">
        <v>971</v>
      </c>
      <c r="I369" t="s">
        <v>15</v>
      </c>
      <c r="J369">
        <v>1</v>
      </c>
      <c r="K369">
        <v>-1</v>
      </c>
      <c r="L369" t="s">
        <v>16</v>
      </c>
      <c r="M369">
        <v>1</v>
      </c>
    </row>
    <row r="370" spans="1:13" x14ac:dyDescent="0.35">
      <c r="A370" t="s">
        <v>936</v>
      </c>
      <c r="B370">
        <v>125.9681774</v>
      </c>
      <c r="C370">
        <v>-1.012313945</v>
      </c>
      <c r="D370">
        <v>0.224559175</v>
      </c>
      <c r="E370" s="1">
        <v>3.39E-7</v>
      </c>
      <c r="F370" s="1">
        <v>8.7700000000000004E-5</v>
      </c>
      <c r="G370" t="s">
        <v>888</v>
      </c>
      <c r="H370" t="s">
        <v>937</v>
      </c>
      <c r="I370" t="s">
        <v>15</v>
      </c>
      <c r="J370">
        <v>1</v>
      </c>
      <c r="K370">
        <v>-1</v>
      </c>
      <c r="L370" t="s">
        <v>16</v>
      </c>
      <c r="M370">
        <v>1</v>
      </c>
    </row>
    <row r="371" spans="1:13" x14ac:dyDescent="0.35">
      <c r="A371" t="s">
        <v>1180</v>
      </c>
      <c r="B371">
        <v>10.15074353</v>
      </c>
      <c r="C371">
        <v>2.6364173360000001</v>
      </c>
      <c r="D371">
        <v>0.76971431700000004</v>
      </c>
      <c r="E371" s="1">
        <v>2.2500000000000001E-5</v>
      </c>
      <c r="F371">
        <v>2.5797720000000001E-3</v>
      </c>
      <c r="G371" t="s">
        <v>888</v>
      </c>
      <c r="H371" t="s">
        <v>1181</v>
      </c>
      <c r="I371" t="s">
        <v>15</v>
      </c>
      <c r="J371">
        <v>1</v>
      </c>
      <c r="K371">
        <v>1</v>
      </c>
      <c r="L371" t="s">
        <v>16</v>
      </c>
      <c r="M371">
        <v>1</v>
      </c>
    </row>
    <row r="372" spans="1:13" x14ac:dyDescent="0.35">
      <c r="A372" t="s">
        <v>1104</v>
      </c>
      <c r="B372">
        <v>47.745783379999999</v>
      </c>
      <c r="C372">
        <v>0.91534330699999999</v>
      </c>
      <c r="D372">
        <v>0.244578873</v>
      </c>
      <c r="E372" s="1">
        <v>1.0000000000000001E-5</v>
      </c>
      <c r="F372">
        <v>1.4200980000000001E-3</v>
      </c>
      <c r="G372" t="s">
        <v>888</v>
      </c>
      <c r="H372" t="s">
        <v>1105</v>
      </c>
      <c r="I372" t="s">
        <v>15</v>
      </c>
      <c r="J372">
        <v>1</v>
      </c>
      <c r="K372">
        <v>1</v>
      </c>
      <c r="L372" t="s">
        <v>16</v>
      </c>
      <c r="M372">
        <v>1</v>
      </c>
    </row>
    <row r="373" spans="1:13" x14ac:dyDescent="0.35">
      <c r="A373" t="s">
        <v>926</v>
      </c>
      <c r="B373">
        <v>28.178446770000001</v>
      </c>
      <c r="C373">
        <v>-1.0870297980000001</v>
      </c>
      <c r="D373">
        <v>0.32090121100000002</v>
      </c>
      <c r="E373" s="1">
        <v>3.2100000000000001E-5</v>
      </c>
      <c r="F373">
        <v>3.2983219999999998E-3</v>
      </c>
      <c r="G373" t="s">
        <v>888</v>
      </c>
      <c r="H373" t="s">
        <v>927</v>
      </c>
      <c r="I373" t="s">
        <v>15</v>
      </c>
      <c r="J373">
        <v>1</v>
      </c>
      <c r="K373">
        <v>-1</v>
      </c>
      <c r="L373" t="s">
        <v>16</v>
      </c>
      <c r="M373">
        <v>1</v>
      </c>
    </row>
    <row r="374" spans="1:13" x14ac:dyDescent="0.35">
      <c r="A374" t="s">
        <v>1032</v>
      </c>
      <c r="B374">
        <v>446.6079269</v>
      </c>
      <c r="C374">
        <v>0.353257867</v>
      </c>
      <c r="D374">
        <v>0.132433784</v>
      </c>
      <c r="E374">
        <v>1.2082250000000001E-3</v>
      </c>
      <c r="F374">
        <v>4.2501087E-2</v>
      </c>
      <c r="G374" t="s">
        <v>888</v>
      </c>
      <c r="H374" t="s">
        <v>1033</v>
      </c>
      <c r="I374" t="s">
        <v>15</v>
      </c>
      <c r="J374">
        <v>1</v>
      </c>
      <c r="K374">
        <v>1</v>
      </c>
      <c r="L374" t="s">
        <v>16</v>
      </c>
      <c r="M374">
        <v>1</v>
      </c>
    </row>
    <row r="375" spans="1:13" x14ac:dyDescent="0.35">
      <c r="A375" t="s">
        <v>906</v>
      </c>
      <c r="B375">
        <v>16.202614199999999</v>
      </c>
      <c r="C375">
        <v>-1.4619839990000001</v>
      </c>
      <c r="D375">
        <v>0.35980613500000003</v>
      </c>
      <c r="E375" s="1">
        <v>2.2400000000000002E-6</v>
      </c>
      <c r="F375">
        <v>4.4562699999999998E-4</v>
      </c>
      <c r="G375" t="s">
        <v>888</v>
      </c>
      <c r="H375" t="s">
        <v>907</v>
      </c>
      <c r="I375" t="s">
        <v>15</v>
      </c>
      <c r="J375">
        <v>1</v>
      </c>
      <c r="K375">
        <v>-1</v>
      </c>
      <c r="L375" t="s">
        <v>16</v>
      </c>
      <c r="M375">
        <v>1</v>
      </c>
    </row>
    <row r="376" spans="1:13" x14ac:dyDescent="0.35">
      <c r="A376" t="s">
        <v>1050</v>
      </c>
      <c r="B376">
        <v>64.265661820000005</v>
      </c>
      <c r="C376">
        <v>0.53033083800000003</v>
      </c>
      <c r="D376">
        <v>0.19983297899999999</v>
      </c>
      <c r="E376">
        <v>6.2520000000000002E-4</v>
      </c>
      <c r="F376">
        <v>2.7990582999999999E-2</v>
      </c>
      <c r="G376" t="s">
        <v>888</v>
      </c>
      <c r="H376" t="s">
        <v>1051</v>
      </c>
      <c r="I376" t="s">
        <v>15</v>
      </c>
      <c r="J376">
        <v>1</v>
      </c>
      <c r="K376">
        <v>1</v>
      </c>
      <c r="L376" t="s">
        <v>16</v>
      </c>
      <c r="M376">
        <v>1</v>
      </c>
    </row>
    <row r="377" spans="1:13" x14ac:dyDescent="0.35">
      <c r="A377" t="s">
        <v>1134</v>
      </c>
      <c r="B377">
        <v>17.426533160000002</v>
      </c>
      <c r="C377">
        <v>1.1824358420000001</v>
      </c>
      <c r="D377">
        <v>0.34231494200000001</v>
      </c>
      <c r="E377" s="1">
        <v>2.5000000000000001E-5</v>
      </c>
      <c r="F377">
        <v>2.785947E-3</v>
      </c>
      <c r="G377" t="s">
        <v>888</v>
      </c>
      <c r="H377" t="s">
        <v>1135</v>
      </c>
      <c r="I377" t="s">
        <v>15</v>
      </c>
      <c r="J377">
        <v>1</v>
      </c>
      <c r="K377">
        <v>1</v>
      </c>
      <c r="L377" t="s">
        <v>16</v>
      </c>
      <c r="M377">
        <v>1</v>
      </c>
    </row>
    <row r="378" spans="1:13" x14ac:dyDescent="0.35">
      <c r="A378" t="s">
        <v>1074</v>
      </c>
      <c r="B378">
        <v>12.82312462</v>
      </c>
      <c r="C378">
        <v>0.704306502</v>
      </c>
      <c r="D378">
        <v>0.31865285799999998</v>
      </c>
      <c r="E378">
        <v>1.346613E-3</v>
      </c>
      <c r="F378">
        <v>4.5527894999999999E-2</v>
      </c>
      <c r="G378" t="s">
        <v>888</v>
      </c>
      <c r="H378" t="s">
        <v>1075</v>
      </c>
      <c r="I378" t="s">
        <v>15</v>
      </c>
      <c r="J378">
        <v>1</v>
      </c>
      <c r="K378">
        <v>1</v>
      </c>
      <c r="L378" t="s">
        <v>16</v>
      </c>
      <c r="M378">
        <v>1</v>
      </c>
    </row>
    <row r="379" spans="1:13" x14ac:dyDescent="0.35">
      <c r="A379" t="s">
        <v>1016</v>
      </c>
      <c r="B379">
        <v>122.9220883</v>
      </c>
      <c r="C379">
        <v>-0.46702123400000001</v>
      </c>
      <c r="D379">
        <v>0.17380747199999999</v>
      </c>
      <c r="E379">
        <v>6.7604600000000003E-4</v>
      </c>
      <c r="F379">
        <v>2.9506322000000001E-2</v>
      </c>
      <c r="G379" t="s">
        <v>888</v>
      </c>
      <c r="H379" t="s">
        <v>1017</v>
      </c>
      <c r="I379" t="s">
        <v>15</v>
      </c>
      <c r="J379">
        <v>1</v>
      </c>
      <c r="K379">
        <v>-1</v>
      </c>
      <c r="L379" t="s">
        <v>16</v>
      </c>
      <c r="M379">
        <v>1</v>
      </c>
    </row>
    <row r="380" spans="1:13" x14ac:dyDescent="0.35">
      <c r="A380" t="s">
        <v>1004</v>
      </c>
      <c r="B380">
        <v>1672.6413090000001</v>
      </c>
      <c r="C380">
        <v>-0.57660540599999999</v>
      </c>
      <c r="D380">
        <v>0.145179324</v>
      </c>
      <c r="E380" s="1">
        <v>5.8499999999999999E-6</v>
      </c>
      <c r="F380">
        <v>9.02219E-4</v>
      </c>
      <c r="G380" t="s">
        <v>888</v>
      </c>
      <c r="H380" t="s">
        <v>1005</v>
      </c>
      <c r="I380" t="s">
        <v>15</v>
      </c>
      <c r="J380">
        <v>1</v>
      </c>
      <c r="K380">
        <v>-1</v>
      </c>
      <c r="L380" t="s">
        <v>16</v>
      </c>
      <c r="M380">
        <v>1</v>
      </c>
    </row>
    <row r="381" spans="1:13" x14ac:dyDescent="0.35">
      <c r="A381" t="s">
        <v>924</v>
      </c>
      <c r="B381">
        <v>215.1343956</v>
      </c>
      <c r="C381">
        <v>-1.122618178</v>
      </c>
      <c r="D381">
        <v>0.31496083800000002</v>
      </c>
      <c r="E381" s="1">
        <v>1.5800000000000001E-5</v>
      </c>
      <c r="F381">
        <v>1.977618E-3</v>
      </c>
      <c r="G381" t="s">
        <v>888</v>
      </c>
      <c r="H381" t="s">
        <v>925</v>
      </c>
      <c r="I381" t="s">
        <v>15</v>
      </c>
      <c r="J381">
        <v>1</v>
      </c>
      <c r="K381">
        <v>-1</v>
      </c>
      <c r="L381" t="s">
        <v>16</v>
      </c>
      <c r="M381">
        <v>1</v>
      </c>
    </row>
    <row r="382" spans="1:13" x14ac:dyDescent="0.35">
      <c r="A382" t="s">
        <v>1034</v>
      </c>
      <c r="B382">
        <v>137.71185510000001</v>
      </c>
      <c r="C382">
        <v>0.36011502299999998</v>
      </c>
      <c r="D382">
        <v>0.116132999</v>
      </c>
      <c r="E382">
        <v>3.1261400000000001E-4</v>
      </c>
      <c r="F382">
        <v>1.6851207999999999E-2</v>
      </c>
      <c r="G382" t="s">
        <v>888</v>
      </c>
      <c r="H382" t="s">
        <v>1035</v>
      </c>
      <c r="I382" t="s">
        <v>15</v>
      </c>
      <c r="J382">
        <v>1</v>
      </c>
      <c r="K382">
        <v>1</v>
      </c>
      <c r="L382" t="s">
        <v>16</v>
      </c>
      <c r="M382">
        <v>1</v>
      </c>
    </row>
    <row r="383" spans="1:13" x14ac:dyDescent="0.35">
      <c r="A383" t="s">
        <v>1020</v>
      </c>
      <c r="B383">
        <v>201.1431005</v>
      </c>
      <c r="C383">
        <v>-0.42185848799999998</v>
      </c>
      <c r="D383">
        <v>0.16632480999999999</v>
      </c>
      <c r="E383">
        <v>1.215168E-3</v>
      </c>
      <c r="F383">
        <v>4.2588740999999999E-2</v>
      </c>
      <c r="G383" t="s">
        <v>888</v>
      </c>
      <c r="H383" t="s">
        <v>1021</v>
      </c>
      <c r="I383" t="s">
        <v>15</v>
      </c>
      <c r="J383">
        <v>1</v>
      </c>
      <c r="K383">
        <v>-1</v>
      </c>
      <c r="L383" t="s">
        <v>16</v>
      </c>
      <c r="M383">
        <v>1</v>
      </c>
    </row>
    <row r="384" spans="1:13" x14ac:dyDescent="0.35">
      <c r="A384" t="s">
        <v>1100</v>
      </c>
      <c r="B384">
        <v>42.718739069999998</v>
      </c>
      <c r="C384">
        <v>0.89045551700000003</v>
      </c>
      <c r="D384">
        <v>0.220554798</v>
      </c>
      <c r="E384" s="1">
        <v>3.1099999999999999E-6</v>
      </c>
      <c r="F384">
        <v>5.51506E-4</v>
      </c>
      <c r="G384" t="s">
        <v>888</v>
      </c>
      <c r="H384" t="s">
        <v>1101</v>
      </c>
      <c r="I384" t="s">
        <v>15</v>
      </c>
      <c r="J384">
        <v>1</v>
      </c>
      <c r="K384">
        <v>1</v>
      </c>
      <c r="L384" t="s">
        <v>16</v>
      </c>
      <c r="M384">
        <v>1</v>
      </c>
    </row>
    <row r="385" spans="1:13" x14ac:dyDescent="0.35">
      <c r="A385" t="s">
        <v>1038</v>
      </c>
      <c r="B385">
        <v>129.41432030000001</v>
      </c>
      <c r="C385">
        <v>0.40327174700000001</v>
      </c>
      <c r="D385">
        <v>0.13944479700000001</v>
      </c>
      <c r="E385">
        <v>4.9238400000000001E-4</v>
      </c>
      <c r="F385">
        <v>2.3093797999999999E-2</v>
      </c>
      <c r="G385" t="s">
        <v>888</v>
      </c>
      <c r="H385" t="s">
        <v>1039</v>
      </c>
      <c r="I385" t="s">
        <v>15</v>
      </c>
      <c r="J385">
        <v>1</v>
      </c>
      <c r="K385">
        <v>1</v>
      </c>
      <c r="L385" t="s">
        <v>16</v>
      </c>
      <c r="M385">
        <v>1</v>
      </c>
    </row>
    <row r="386" spans="1:13" x14ac:dyDescent="0.35">
      <c r="A386" t="s">
        <v>1106</v>
      </c>
      <c r="B386">
        <v>9.0164266810000004</v>
      </c>
      <c r="C386">
        <v>0.953644308</v>
      </c>
      <c r="D386">
        <v>0.40089935500000001</v>
      </c>
      <c r="E386">
        <v>7.1708399999999999E-4</v>
      </c>
      <c r="F386">
        <v>3.076709E-2</v>
      </c>
      <c r="G386" t="s">
        <v>888</v>
      </c>
      <c r="H386" t="s">
        <v>1107</v>
      </c>
      <c r="I386" t="s">
        <v>15</v>
      </c>
      <c r="J386">
        <v>1</v>
      </c>
      <c r="K386">
        <v>1</v>
      </c>
      <c r="L386" t="s">
        <v>16</v>
      </c>
      <c r="M386">
        <v>1</v>
      </c>
    </row>
    <row r="387" spans="1:13" x14ac:dyDescent="0.35">
      <c r="A387" t="s">
        <v>890</v>
      </c>
      <c r="B387">
        <v>157.7071479</v>
      </c>
      <c r="C387">
        <v>-2.1223972369999999</v>
      </c>
      <c r="D387">
        <v>0.65896533599999996</v>
      </c>
      <c r="E387" s="1">
        <v>4.0200000000000001E-5</v>
      </c>
      <c r="F387">
        <v>3.9255089999999998E-3</v>
      </c>
      <c r="G387" t="s">
        <v>888</v>
      </c>
      <c r="H387" t="s">
        <v>891</v>
      </c>
      <c r="I387" t="s">
        <v>15</v>
      </c>
      <c r="J387">
        <v>1</v>
      </c>
      <c r="K387">
        <v>-1</v>
      </c>
      <c r="L387" t="s">
        <v>16</v>
      </c>
      <c r="M387">
        <v>1</v>
      </c>
    </row>
    <row r="388" spans="1:13" x14ac:dyDescent="0.35">
      <c r="A388" t="s">
        <v>982</v>
      </c>
      <c r="B388">
        <v>25.57780279</v>
      </c>
      <c r="C388">
        <v>-0.69919113799999999</v>
      </c>
      <c r="D388">
        <v>0.30818500799999998</v>
      </c>
      <c r="E388">
        <v>1.119714E-3</v>
      </c>
      <c r="F388">
        <v>4.0735434000000001E-2</v>
      </c>
      <c r="G388" t="s">
        <v>888</v>
      </c>
      <c r="H388" t="s">
        <v>983</v>
      </c>
      <c r="I388" t="s">
        <v>15</v>
      </c>
      <c r="J388">
        <v>1</v>
      </c>
      <c r="K388">
        <v>-1</v>
      </c>
      <c r="L388" t="s">
        <v>16</v>
      </c>
      <c r="M388">
        <v>1</v>
      </c>
    </row>
    <row r="389" spans="1:13" x14ac:dyDescent="0.35">
      <c r="A389" t="s">
        <v>1168</v>
      </c>
      <c r="B389">
        <v>12.340427350000001</v>
      </c>
      <c r="C389">
        <v>2.168791149</v>
      </c>
      <c r="D389">
        <v>0.57112889700000002</v>
      </c>
      <c r="E389" s="1">
        <v>5.8100000000000003E-6</v>
      </c>
      <c r="F389">
        <v>9.02219E-4</v>
      </c>
      <c r="G389" t="s">
        <v>888</v>
      </c>
      <c r="H389" t="s">
        <v>1169</v>
      </c>
      <c r="I389" t="s">
        <v>15</v>
      </c>
      <c r="J389">
        <v>1</v>
      </c>
      <c r="K389">
        <v>1</v>
      </c>
      <c r="L389" t="s">
        <v>16</v>
      </c>
      <c r="M389">
        <v>1</v>
      </c>
    </row>
    <row r="390" spans="1:13" x14ac:dyDescent="0.35">
      <c r="A390" t="s">
        <v>1156</v>
      </c>
      <c r="B390">
        <v>13.86875792</v>
      </c>
      <c r="C390">
        <v>1.5927789910000001</v>
      </c>
      <c r="D390">
        <v>0.70269898799999997</v>
      </c>
      <c r="E390">
        <v>6.9914200000000004E-4</v>
      </c>
      <c r="F390">
        <v>3.0132386000000001E-2</v>
      </c>
      <c r="G390" t="s">
        <v>888</v>
      </c>
      <c r="H390" t="s">
        <v>1157</v>
      </c>
      <c r="I390" t="s">
        <v>15</v>
      </c>
      <c r="J390">
        <v>1</v>
      </c>
      <c r="K390">
        <v>1</v>
      </c>
      <c r="L390" t="s">
        <v>16</v>
      </c>
      <c r="M390">
        <v>1</v>
      </c>
    </row>
    <row r="391" spans="1:13" x14ac:dyDescent="0.35">
      <c r="A391" t="s">
        <v>998</v>
      </c>
      <c r="B391">
        <v>47.285443860000001</v>
      </c>
      <c r="C391">
        <v>-0.63388857700000001</v>
      </c>
      <c r="D391">
        <v>0.24956871</v>
      </c>
      <c r="E391">
        <v>6.4592600000000001E-4</v>
      </c>
      <c r="F391">
        <v>2.8678519999999999E-2</v>
      </c>
      <c r="G391" t="s">
        <v>888</v>
      </c>
      <c r="H391" t="s">
        <v>999</v>
      </c>
      <c r="I391" t="s">
        <v>15</v>
      </c>
      <c r="J391">
        <v>1</v>
      </c>
      <c r="K391">
        <v>-1</v>
      </c>
      <c r="L391" t="s">
        <v>16</v>
      </c>
      <c r="M391">
        <v>1</v>
      </c>
    </row>
    <row r="392" spans="1:13" x14ac:dyDescent="0.35">
      <c r="A392" t="s">
        <v>1028</v>
      </c>
      <c r="B392">
        <v>11.31072069</v>
      </c>
      <c r="C392">
        <v>3.3848896000000003E-2</v>
      </c>
      <c r="D392">
        <v>0.17652979399999999</v>
      </c>
      <c r="E392">
        <v>9.0058499999999997E-4</v>
      </c>
      <c r="F392">
        <v>3.5387249000000003E-2</v>
      </c>
      <c r="G392" t="s">
        <v>888</v>
      </c>
      <c r="H392" t="s">
        <v>1029</v>
      </c>
      <c r="I392" t="s">
        <v>15</v>
      </c>
      <c r="J392">
        <v>1</v>
      </c>
      <c r="K392">
        <v>1</v>
      </c>
      <c r="L392" t="s">
        <v>16</v>
      </c>
      <c r="M392">
        <v>1</v>
      </c>
    </row>
    <row r="393" spans="1:13" x14ac:dyDescent="0.35">
      <c r="A393" t="s">
        <v>912</v>
      </c>
      <c r="B393">
        <v>11.341113760000001</v>
      </c>
      <c r="C393">
        <v>-1.3856798690000001</v>
      </c>
      <c r="D393">
        <v>0.463897161</v>
      </c>
      <c r="E393">
        <v>1.04436E-4</v>
      </c>
      <c r="F393">
        <v>8.0260550000000007E-3</v>
      </c>
      <c r="G393" t="s">
        <v>888</v>
      </c>
      <c r="H393" t="s">
        <v>913</v>
      </c>
      <c r="I393" t="s">
        <v>15</v>
      </c>
      <c r="J393">
        <v>1</v>
      </c>
      <c r="K393">
        <v>-1</v>
      </c>
      <c r="L393" t="s">
        <v>16</v>
      </c>
      <c r="M393">
        <v>1</v>
      </c>
    </row>
    <row r="394" spans="1:13" x14ac:dyDescent="0.35">
      <c r="A394" t="s">
        <v>1178</v>
      </c>
      <c r="B394">
        <v>106.59607680000001</v>
      </c>
      <c r="C394">
        <v>2.4015800039999999</v>
      </c>
      <c r="D394">
        <v>0.57547440900000002</v>
      </c>
      <c r="E394" s="1">
        <v>1.3E-6</v>
      </c>
      <c r="F394">
        <v>2.9289799999999999E-4</v>
      </c>
      <c r="G394" t="s">
        <v>888</v>
      </c>
      <c r="H394" t="s">
        <v>1179</v>
      </c>
      <c r="I394" t="s">
        <v>15</v>
      </c>
      <c r="J394">
        <v>1</v>
      </c>
      <c r="K394">
        <v>1</v>
      </c>
      <c r="L394" t="s">
        <v>16</v>
      </c>
      <c r="M394">
        <v>1</v>
      </c>
    </row>
    <row r="395" spans="1:13" x14ac:dyDescent="0.35">
      <c r="A395" t="s">
        <v>1094</v>
      </c>
      <c r="B395">
        <v>53.335568270000003</v>
      </c>
      <c r="C395">
        <v>0.83755726799999997</v>
      </c>
      <c r="D395">
        <v>0.17346678099999999</v>
      </c>
      <c r="E395" s="1">
        <v>8.7600000000000004E-8</v>
      </c>
      <c r="F395" s="1">
        <v>3.0499999999999999E-5</v>
      </c>
      <c r="G395" t="s">
        <v>888</v>
      </c>
      <c r="H395" t="s">
        <v>1095</v>
      </c>
      <c r="I395" t="s">
        <v>15</v>
      </c>
      <c r="J395">
        <v>1</v>
      </c>
      <c r="K395">
        <v>1</v>
      </c>
      <c r="L395" t="s">
        <v>16</v>
      </c>
      <c r="M395">
        <v>1</v>
      </c>
    </row>
    <row r="396" spans="1:13" x14ac:dyDescent="0.35">
      <c r="A396" t="s">
        <v>892</v>
      </c>
      <c r="B396">
        <v>10.981006470000001</v>
      </c>
      <c r="C396">
        <v>-2.0936476750000002</v>
      </c>
      <c r="D396">
        <v>0.423126112</v>
      </c>
      <c r="E396" s="1">
        <v>3.7E-8</v>
      </c>
      <c r="F396" s="1">
        <v>1.42E-5</v>
      </c>
      <c r="G396" t="s">
        <v>888</v>
      </c>
      <c r="H396" t="s">
        <v>893</v>
      </c>
      <c r="I396" t="s">
        <v>15</v>
      </c>
      <c r="J396">
        <v>1</v>
      </c>
      <c r="K396">
        <v>-1</v>
      </c>
      <c r="L396" t="s">
        <v>16</v>
      </c>
      <c r="M396">
        <v>1</v>
      </c>
    </row>
    <row r="397" spans="1:13" x14ac:dyDescent="0.35">
      <c r="A397" t="s">
        <v>1054</v>
      </c>
      <c r="B397">
        <v>30.162614569999999</v>
      </c>
      <c r="C397">
        <v>0.56012461999999996</v>
      </c>
      <c r="D397">
        <v>0.24264439199999999</v>
      </c>
      <c r="E397">
        <v>1.4151019999999999E-3</v>
      </c>
      <c r="F397">
        <v>4.6931343E-2</v>
      </c>
      <c r="G397" t="s">
        <v>888</v>
      </c>
      <c r="H397" t="s">
        <v>1055</v>
      </c>
      <c r="I397" t="s">
        <v>15</v>
      </c>
      <c r="J397">
        <v>1</v>
      </c>
      <c r="K397">
        <v>1</v>
      </c>
      <c r="L397" t="s">
        <v>16</v>
      </c>
      <c r="M397">
        <v>1</v>
      </c>
    </row>
    <row r="398" spans="1:13" x14ac:dyDescent="0.35">
      <c r="A398" t="s">
        <v>980</v>
      </c>
      <c r="B398">
        <v>61.320515210000003</v>
      </c>
      <c r="C398">
        <v>-0.70500105800000001</v>
      </c>
      <c r="D398">
        <v>0.210796593</v>
      </c>
      <c r="E398" s="1">
        <v>4.9799999999999998E-5</v>
      </c>
      <c r="F398">
        <v>4.6734309999999996E-3</v>
      </c>
      <c r="G398" t="s">
        <v>888</v>
      </c>
      <c r="H398" t="s">
        <v>981</v>
      </c>
      <c r="I398" t="s">
        <v>15</v>
      </c>
      <c r="J398">
        <v>1</v>
      </c>
      <c r="K398">
        <v>-1</v>
      </c>
      <c r="L398" t="s">
        <v>16</v>
      </c>
      <c r="M398">
        <v>1</v>
      </c>
    </row>
    <row r="399" spans="1:13" x14ac:dyDescent="0.35">
      <c r="A399" t="s">
        <v>960</v>
      </c>
      <c r="B399">
        <v>27.128154160000001</v>
      </c>
      <c r="C399">
        <v>-0.84663072100000003</v>
      </c>
      <c r="D399">
        <v>0.40413892099999998</v>
      </c>
      <c r="E399">
        <v>1.3268819999999999E-3</v>
      </c>
      <c r="F399">
        <v>4.5260632000000002E-2</v>
      </c>
      <c r="G399" t="s">
        <v>888</v>
      </c>
      <c r="H399" t="s">
        <v>961</v>
      </c>
      <c r="I399" t="s">
        <v>15</v>
      </c>
      <c r="J399">
        <v>1</v>
      </c>
      <c r="K399">
        <v>-1</v>
      </c>
      <c r="L399" t="s">
        <v>16</v>
      </c>
      <c r="M399">
        <v>1</v>
      </c>
    </row>
    <row r="400" spans="1:13" x14ac:dyDescent="0.35">
      <c r="A400" t="s">
        <v>1096</v>
      </c>
      <c r="B400">
        <v>24.794605520000001</v>
      </c>
      <c r="C400">
        <v>0.86451808699999999</v>
      </c>
      <c r="D400">
        <v>0.41069454599999999</v>
      </c>
      <c r="E400">
        <v>1.4021579999999999E-3</v>
      </c>
      <c r="F400">
        <v>4.6826694000000002E-2</v>
      </c>
      <c r="G400" t="s">
        <v>888</v>
      </c>
      <c r="H400" t="s">
        <v>1097</v>
      </c>
      <c r="I400" t="s">
        <v>15</v>
      </c>
      <c r="J400">
        <v>1</v>
      </c>
      <c r="K400">
        <v>1</v>
      </c>
      <c r="L400" t="s">
        <v>16</v>
      </c>
      <c r="M400">
        <v>1</v>
      </c>
    </row>
    <row r="401" spans="1:13" x14ac:dyDescent="0.35">
      <c r="A401" t="s">
        <v>1124</v>
      </c>
      <c r="B401">
        <v>29.637503670000001</v>
      </c>
      <c r="C401">
        <v>1.0681307099999999</v>
      </c>
      <c r="D401">
        <v>0.37573372599999999</v>
      </c>
      <c r="E401">
        <v>1.952E-4</v>
      </c>
      <c r="F401">
        <v>1.2193961E-2</v>
      </c>
      <c r="G401" t="s">
        <v>888</v>
      </c>
      <c r="H401" t="s">
        <v>1125</v>
      </c>
      <c r="I401" t="s">
        <v>15</v>
      </c>
      <c r="J401">
        <v>1</v>
      </c>
      <c r="K401">
        <v>1</v>
      </c>
      <c r="L401" t="s">
        <v>16</v>
      </c>
      <c r="M401">
        <v>1</v>
      </c>
    </row>
    <row r="402" spans="1:13" x14ac:dyDescent="0.35">
      <c r="A402" t="s">
        <v>1158</v>
      </c>
      <c r="B402">
        <v>16.354267629999999</v>
      </c>
      <c r="C402">
        <v>1.776932424</v>
      </c>
      <c r="D402">
        <v>0.68980497200000002</v>
      </c>
      <c r="E402">
        <v>3.3859E-4</v>
      </c>
      <c r="F402">
        <v>1.797992E-2</v>
      </c>
      <c r="G402" t="s">
        <v>888</v>
      </c>
      <c r="H402" t="s">
        <v>1159</v>
      </c>
      <c r="I402" t="s">
        <v>15</v>
      </c>
      <c r="J402">
        <v>1</v>
      </c>
      <c r="K402">
        <v>1</v>
      </c>
      <c r="L402" t="s">
        <v>16</v>
      </c>
      <c r="M402">
        <v>1</v>
      </c>
    </row>
    <row r="403" spans="1:13" x14ac:dyDescent="0.35">
      <c r="A403" t="s">
        <v>887</v>
      </c>
      <c r="B403">
        <v>12.084476609999999</v>
      </c>
      <c r="C403">
        <v>-2.1248175819999999</v>
      </c>
      <c r="D403">
        <v>0.78944076900000004</v>
      </c>
      <c r="E403">
        <v>2.13582E-4</v>
      </c>
      <c r="F403">
        <v>1.2933874999999999E-2</v>
      </c>
      <c r="G403" t="s">
        <v>888</v>
      </c>
      <c r="H403" t="s">
        <v>889</v>
      </c>
      <c r="I403" t="s">
        <v>15</v>
      </c>
      <c r="J403">
        <v>1</v>
      </c>
      <c r="K403">
        <v>-1</v>
      </c>
      <c r="L403" t="s">
        <v>16</v>
      </c>
      <c r="M403">
        <v>1</v>
      </c>
    </row>
    <row r="404" spans="1:13" x14ac:dyDescent="0.35">
      <c r="A404" t="s">
        <v>914</v>
      </c>
      <c r="B404">
        <v>20.689001690000001</v>
      </c>
      <c r="C404">
        <v>-1.313123431</v>
      </c>
      <c r="D404">
        <v>0.52584826900000003</v>
      </c>
      <c r="E404">
        <v>4.0010600000000001E-4</v>
      </c>
      <c r="F404">
        <v>2.0043021000000001E-2</v>
      </c>
      <c r="G404" t="s">
        <v>888</v>
      </c>
      <c r="H404" t="s">
        <v>915</v>
      </c>
      <c r="I404" t="s">
        <v>15</v>
      </c>
      <c r="J404">
        <v>1</v>
      </c>
      <c r="K404">
        <v>-1</v>
      </c>
      <c r="L404" t="s">
        <v>16</v>
      </c>
      <c r="M404">
        <v>1</v>
      </c>
    </row>
    <row r="405" spans="1:13" x14ac:dyDescent="0.35">
      <c r="A405" t="s">
        <v>1122</v>
      </c>
      <c r="B405">
        <v>16.142908089999999</v>
      </c>
      <c r="C405">
        <v>1.0679552290000001</v>
      </c>
      <c r="D405">
        <v>0.47942946199999997</v>
      </c>
      <c r="E405">
        <v>9.1936000000000003E-4</v>
      </c>
      <c r="F405">
        <v>3.5830686E-2</v>
      </c>
      <c r="G405" t="s">
        <v>888</v>
      </c>
      <c r="H405" t="s">
        <v>1123</v>
      </c>
      <c r="I405" t="s">
        <v>15</v>
      </c>
      <c r="J405">
        <v>1</v>
      </c>
      <c r="K405">
        <v>1</v>
      </c>
      <c r="L405" t="s">
        <v>16</v>
      </c>
      <c r="M405">
        <v>1</v>
      </c>
    </row>
    <row r="406" spans="1:13" x14ac:dyDescent="0.35">
      <c r="A406" t="s">
        <v>902</v>
      </c>
      <c r="B406">
        <v>10.217173799999999</v>
      </c>
      <c r="C406">
        <v>-1.6132665509999999</v>
      </c>
      <c r="D406">
        <v>0.76723768800000003</v>
      </c>
      <c r="E406">
        <v>8.9655300000000002E-4</v>
      </c>
      <c r="F406">
        <v>3.5301304999999998E-2</v>
      </c>
      <c r="G406" t="s">
        <v>888</v>
      </c>
      <c r="H406" t="s">
        <v>903</v>
      </c>
      <c r="I406" t="s">
        <v>15</v>
      </c>
      <c r="J406">
        <v>1</v>
      </c>
      <c r="K406">
        <v>-1</v>
      </c>
      <c r="L406" t="s">
        <v>16</v>
      </c>
      <c r="M406">
        <v>1</v>
      </c>
    </row>
    <row r="407" spans="1:13" x14ac:dyDescent="0.35">
      <c r="A407" t="s">
        <v>1164</v>
      </c>
      <c r="B407">
        <v>19.04274654</v>
      </c>
      <c r="C407">
        <v>2.069615792</v>
      </c>
      <c r="D407">
        <v>0.70536992099999996</v>
      </c>
      <c r="E407">
        <v>1.14815E-4</v>
      </c>
      <c r="F407">
        <v>8.6841790000000002E-3</v>
      </c>
      <c r="G407" t="s">
        <v>888</v>
      </c>
      <c r="H407" t="s">
        <v>1165</v>
      </c>
      <c r="I407" t="s">
        <v>15</v>
      </c>
      <c r="J407">
        <v>1</v>
      </c>
      <c r="K407">
        <v>1</v>
      </c>
      <c r="L407" t="s">
        <v>16</v>
      </c>
      <c r="M407">
        <v>1</v>
      </c>
    </row>
    <row r="408" spans="1:13" x14ac:dyDescent="0.35">
      <c r="A408" t="s">
        <v>1120</v>
      </c>
      <c r="B408">
        <v>8.8537450290000006</v>
      </c>
      <c r="C408">
        <v>1.0465119380000001</v>
      </c>
      <c r="D408">
        <v>0.344384246</v>
      </c>
      <c r="E408">
        <v>1.13835E-4</v>
      </c>
      <c r="F408">
        <v>8.6442180000000004E-3</v>
      </c>
      <c r="G408" t="s">
        <v>888</v>
      </c>
      <c r="H408" t="s">
        <v>1121</v>
      </c>
      <c r="I408" t="s">
        <v>15</v>
      </c>
      <c r="J408">
        <v>1</v>
      </c>
      <c r="K408">
        <v>1</v>
      </c>
      <c r="L408" t="s">
        <v>16</v>
      </c>
      <c r="M408">
        <v>1</v>
      </c>
    </row>
    <row r="409" spans="1:13" x14ac:dyDescent="0.35">
      <c r="A409" t="s">
        <v>894</v>
      </c>
      <c r="B409">
        <v>135.79231350000001</v>
      </c>
      <c r="C409">
        <v>-2.0387276330000002</v>
      </c>
      <c r="D409">
        <v>0.73616300199999996</v>
      </c>
      <c r="E409">
        <v>1.53881E-4</v>
      </c>
      <c r="F409">
        <v>1.0405157E-2</v>
      </c>
      <c r="G409" t="s">
        <v>888</v>
      </c>
      <c r="H409" t="s">
        <v>895</v>
      </c>
      <c r="I409" t="s">
        <v>15</v>
      </c>
      <c r="J409">
        <v>1</v>
      </c>
      <c r="K409">
        <v>-1</v>
      </c>
      <c r="L409" t="s">
        <v>16</v>
      </c>
      <c r="M409">
        <v>1</v>
      </c>
    </row>
    <row r="410" spans="1:13" x14ac:dyDescent="0.35">
      <c r="A410" t="s">
        <v>988</v>
      </c>
      <c r="B410">
        <v>100.9403095</v>
      </c>
      <c r="C410">
        <v>-0.68439382400000004</v>
      </c>
      <c r="D410">
        <v>0.234887871</v>
      </c>
      <c r="E410">
        <v>2.0712399999999999E-4</v>
      </c>
      <c r="F410">
        <v>1.2622680000000001E-2</v>
      </c>
      <c r="G410" t="s">
        <v>888</v>
      </c>
      <c r="H410" t="s">
        <v>989</v>
      </c>
      <c r="I410" t="s">
        <v>15</v>
      </c>
      <c r="J410">
        <v>1</v>
      </c>
      <c r="K410">
        <v>-1</v>
      </c>
      <c r="L410" t="s">
        <v>16</v>
      </c>
      <c r="M410">
        <v>1</v>
      </c>
    </row>
    <row r="411" spans="1:13" x14ac:dyDescent="0.35">
      <c r="A411" t="s">
        <v>904</v>
      </c>
      <c r="B411">
        <v>7.3866556550000002</v>
      </c>
      <c r="C411">
        <v>-1.479962996</v>
      </c>
      <c r="D411">
        <v>0.62513477299999998</v>
      </c>
      <c r="E411">
        <v>5.6636299999999996E-4</v>
      </c>
      <c r="F411">
        <v>2.5621550999999999E-2</v>
      </c>
      <c r="G411" t="s">
        <v>888</v>
      </c>
      <c r="H411" t="s">
        <v>905</v>
      </c>
      <c r="I411" t="s">
        <v>15</v>
      </c>
      <c r="J411">
        <v>1</v>
      </c>
      <c r="K411">
        <v>-1</v>
      </c>
      <c r="L411" t="s">
        <v>16</v>
      </c>
      <c r="M411">
        <v>1</v>
      </c>
    </row>
    <row r="412" spans="1:13" x14ac:dyDescent="0.35">
      <c r="A412" t="s">
        <v>1024</v>
      </c>
      <c r="B412">
        <v>101.4069951</v>
      </c>
      <c r="C412">
        <v>-0.14656259099999999</v>
      </c>
      <c r="D412">
        <v>0.28666209500000001</v>
      </c>
      <c r="E412" s="1">
        <v>3.15E-5</v>
      </c>
      <c r="F412">
        <v>3.256054E-3</v>
      </c>
      <c r="G412" t="s">
        <v>888</v>
      </c>
      <c r="H412" t="s">
        <v>1025</v>
      </c>
      <c r="I412" t="s">
        <v>15</v>
      </c>
      <c r="J412">
        <v>1</v>
      </c>
      <c r="K412">
        <v>-1</v>
      </c>
      <c r="L412" t="s">
        <v>16</v>
      </c>
      <c r="M412">
        <v>1</v>
      </c>
    </row>
    <row r="413" spans="1:13" x14ac:dyDescent="0.35">
      <c r="A413" t="s">
        <v>1088</v>
      </c>
      <c r="B413">
        <v>9.7640812710000002</v>
      </c>
      <c r="C413">
        <v>0.79299797100000002</v>
      </c>
      <c r="D413">
        <v>0.35033571099999999</v>
      </c>
      <c r="E413">
        <v>1.0490390000000001E-3</v>
      </c>
      <c r="F413">
        <v>3.8979424999999998E-2</v>
      </c>
      <c r="G413" t="s">
        <v>888</v>
      </c>
      <c r="H413" t="s">
        <v>1089</v>
      </c>
      <c r="I413" t="s">
        <v>15</v>
      </c>
      <c r="J413">
        <v>1</v>
      </c>
      <c r="K413">
        <v>1</v>
      </c>
      <c r="L413" t="s">
        <v>16</v>
      </c>
      <c r="M413">
        <v>1</v>
      </c>
    </row>
    <row r="414" spans="1:13" x14ac:dyDescent="0.35">
      <c r="A414" t="s">
        <v>1070</v>
      </c>
      <c r="B414">
        <v>120.0020715</v>
      </c>
      <c r="C414">
        <v>0.670717428</v>
      </c>
      <c r="D414">
        <v>0.16087193799999999</v>
      </c>
      <c r="E414" s="1">
        <v>2.2299999999999998E-6</v>
      </c>
      <c r="F414">
        <v>4.4562699999999998E-4</v>
      </c>
      <c r="G414" t="s">
        <v>888</v>
      </c>
      <c r="H414" t="s">
        <v>1071</v>
      </c>
      <c r="I414" t="s">
        <v>15</v>
      </c>
      <c r="J414">
        <v>1</v>
      </c>
      <c r="K414">
        <v>1</v>
      </c>
      <c r="L414" t="s">
        <v>16</v>
      </c>
      <c r="M414">
        <v>1</v>
      </c>
    </row>
    <row r="415" spans="1:13" x14ac:dyDescent="0.35">
      <c r="A415" t="s">
        <v>1060</v>
      </c>
      <c r="B415">
        <v>44.882366079999997</v>
      </c>
      <c r="C415">
        <v>0.60279894899999997</v>
      </c>
      <c r="D415">
        <v>0.21004890500000001</v>
      </c>
      <c r="E415">
        <v>2.8483099999999998E-4</v>
      </c>
      <c r="F415">
        <v>1.5811359000000001E-2</v>
      </c>
      <c r="G415" t="s">
        <v>888</v>
      </c>
      <c r="H415" t="s">
        <v>1061</v>
      </c>
      <c r="I415" t="s">
        <v>15</v>
      </c>
      <c r="J415">
        <v>1</v>
      </c>
      <c r="K415">
        <v>1</v>
      </c>
      <c r="L415" t="s">
        <v>16</v>
      </c>
      <c r="M415">
        <v>1</v>
      </c>
    </row>
    <row r="416" spans="1:13" x14ac:dyDescent="0.35">
      <c r="A416" t="s">
        <v>1010</v>
      </c>
      <c r="B416">
        <v>56.906965159999999</v>
      </c>
      <c r="C416">
        <v>-0.52138521000000004</v>
      </c>
      <c r="D416">
        <v>0.219267501</v>
      </c>
      <c r="E416">
        <v>1.269042E-3</v>
      </c>
      <c r="F416">
        <v>4.4114353000000002E-2</v>
      </c>
      <c r="G416" t="s">
        <v>888</v>
      </c>
      <c r="H416" t="s">
        <v>1011</v>
      </c>
      <c r="I416" t="s">
        <v>15</v>
      </c>
      <c r="J416">
        <v>1</v>
      </c>
      <c r="K416">
        <v>-1</v>
      </c>
      <c r="L416" t="s">
        <v>16</v>
      </c>
      <c r="M416">
        <v>1</v>
      </c>
    </row>
    <row r="417" spans="1:13" x14ac:dyDescent="0.35">
      <c r="A417" t="s">
        <v>1114</v>
      </c>
      <c r="B417">
        <v>22.654941879999999</v>
      </c>
      <c r="C417">
        <v>1.028536093</v>
      </c>
      <c r="D417">
        <v>0.36382305199999998</v>
      </c>
      <c r="E417">
        <v>1.9949599999999999E-4</v>
      </c>
      <c r="F417">
        <v>1.231469E-2</v>
      </c>
      <c r="G417" t="s">
        <v>888</v>
      </c>
      <c r="H417" t="s">
        <v>1115</v>
      </c>
      <c r="I417" t="s">
        <v>15</v>
      </c>
      <c r="J417">
        <v>1</v>
      </c>
      <c r="K417">
        <v>1</v>
      </c>
      <c r="L417" t="s">
        <v>16</v>
      </c>
      <c r="M417">
        <v>1</v>
      </c>
    </row>
    <row r="418" spans="1:13" x14ac:dyDescent="0.35">
      <c r="A418" t="s">
        <v>1130</v>
      </c>
      <c r="B418">
        <v>24.076036940000002</v>
      </c>
      <c r="C418">
        <v>1.137463342</v>
      </c>
      <c r="D418">
        <v>0.40783543999999999</v>
      </c>
      <c r="E418">
        <v>2.21568E-4</v>
      </c>
      <c r="F418">
        <v>1.3291290000000001E-2</v>
      </c>
      <c r="G418" t="s">
        <v>888</v>
      </c>
      <c r="H418" t="s">
        <v>1131</v>
      </c>
      <c r="I418" t="s">
        <v>15</v>
      </c>
      <c r="J418">
        <v>1</v>
      </c>
      <c r="K418">
        <v>1</v>
      </c>
      <c r="L418" t="s">
        <v>16</v>
      </c>
      <c r="M418">
        <v>1</v>
      </c>
    </row>
    <row r="419" spans="1:13" x14ac:dyDescent="0.35">
      <c r="A419" t="s">
        <v>1172</v>
      </c>
      <c r="B419">
        <v>119.638632</v>
      </c>
      <c r="C419">
        <v>2.2964613269999998</v>
      </c>
      <c r="D419">
        <v>0.63210303300000004</v>
      </c>
      <c r="E419" s="1">
        <v>1.1199999999999999E-5</v>
      </c>
      <c r="F419">
        <v>1.514528E-3</v>
      </c>
      <c r="G419" t="s">
        <v>888</v>
      </c>
      <c r="H419" t="s">
        <v>1173</v>
      </c>
      <c r="I419" t="s">
        <v>15</v>
      </c>
      <c r="J419">
        <v>1</v>
      </c>
      <c r="K419">
        <v>1</v>
      </c>
      <c r="L419" t="s">
        <v>16</v>
      </c>
      <c r="M419">
        <v>1</v>
      </c>
    </row>
  </sheetData>
  <sortState xmlns:xlrd2="http://schemas.microsoft.com/office/spreadsheetml/2017/richdata2" ref="A2:M419">
    <sortCondition ref="G2:G419"/>
    <sortCondition ref="H2:H41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94"/>
  <sheetViews>
    <sheetView workbookViewId="0">
      <selection activeCell="H300" sqref="H300"/>
    </sheetView>
  </sheetViews>
  <sheetFormatPr defaultRowHeight="14.5" x14ac:dyDescent="0.35"/>
  <cols>
    <col min="1" max="7" width="18" customWidth="1"/>
    <col min="8" max="8" width="63.54296875" customWidth="1"/>
    <col min="9" max="13" width="18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2166</v>
      </c>
    </row>
    <row r="2" spans="1:13" x14ac:dyDescent="0.35">
      <c r="A2" t="s">
        <v>1419</v>
      </c>
      <c r="B2">
        <v>47.461465869999998</v>
      </c>
      <c r="C2">
        <v>-0.52025626899999999</v>
      </c>
      <c r="D2">
        <v>0.181239974</v>
      </c>
      <c r="E2">
        <v>3.0540199999999997E-4</v>
      </c>
      <c r="F2">
        <v>1.6058825999999998E-2</v>
      </c>
      <c r="G2" t="s">
        <v>13</v>
      </c>
      <c r="H2" t="s">
        <v>1420</v>
      </c>
      <c r="I2" t="s">
        <v>15</v>
      </c>
      <c r="J2">
        <v>1</v>
      </c>
      <c r="K2">
        <v>-1</v>
      </c>
      <c r="L2" t="s">
        <v>1192</v>
      </c>
      <c r="M2">
        <v>1</v>
      </c>
    </row>
    <row r="3" spans="1:13" x14ac:dyDescent="0.35">
      <c r="A3" t="s">
        <v>1711</v>
      </c>
      <c r="B3">
        <v>25.58472613</v>
      </c>
      <c r="C3">
        <v>0.60916180499999995</v>
      </c>
      <c r="D3">
        <v>0.26042816499999999</v>
      </c>
      <c r="E3">
        <v>1.054819E-3</v>
      </c>
      <c r="F3">
        <v>3.7080634000000001E-2</v>
      </c>
      <c r="G3" t="s">
        <v>13</v>
      </c>
      <c r="H3" t="s">
        <v>1712</v>
      </c>
      <c r="I3" t="s">
        <v>15</v>
      </c>
      <c r="J3">
        <v>1</v>
      </c>
      <c r="K3">
        <v>1</v>
      </c>
      <c r="L3" t="s">
        <v>1192</v>
      </c>
      <c r="M3">
        <v>1</v>
      </c>
    </row>
    <row r="4" spans="1:13" x14ac:dyDescent="0.35">
      <c r="A4" t="s">
        <v>1757</v>
      </c>
      <c r="B4">
        <v>46.049932159999997</v>
      </c>
      <c r="C4">
        <v>0.73714628100000001</v>
      </c>
      <c r="D4">
        <v>0.25160199300000002</v>
      </c>
      <c r="E4">
        <v>1.7675500000000001E-4</v>
      </c>
      <c r="F4">
        <v>1.0878844E-2</v>
      </c>
      <c r="G4" t="s">
        <v>13</v>
      </c>
      <c r="H4" t="s">
        <v>1758</v>
      </c>
      <c r="I4" t="s">
        <v>15</v>
      </c>
      <c r="J4">
        <v>1</v>
      </c>
      <c r="K4">
        <v>1</v>
      </c>
      <c r="L4" t="s">
        <v>1192</v>
      </c>
      <c r="M4">
        <v>1</v>
      </c>
    </row>
    <row r="5" spans="1:13" x14ac:dyDescent="0.35">
      <c r="A5" t="s">
        <v>1687</v>
      </c>
      <c r="B5">
        <v>31.457011980000001</v>
      </c>
      <c r="C5">
        <v>0.56111500000000003</v>
      </c>
      <c r="D5">
        <v>0.20285531600000001</v>
      </c>
      <c r="E5">
        <v>3.8143699999999999E-4</v>
      </c>
      <c r="F5">
        <v>1.8744344999999999E-2</v>
      </c>
      <c r="G5" t="s">
        <v>13</v>
      </c>
      <c r="H5" t="s">
        <v>1688</v>
      </c>
      <c r="I5" t="s">
        <v>15</v>
      </c>
      <c r="J5">
        <v>1</v>
      </c>
      <c r="K5">
        <v>1</v>
      </c>
      <c r="L5" t="s">
        <v>1192</v>
      </c>
      <c r="M5">
        <v>1</v>
      </c>
    </row>
    <row r="6" spans="1:13" x14ac:dyDescent="0.35">
      <c r="A6" t="s">
        <v>1737</v>
      </c>
      <c r="B6">
        <v>20.029159239999998</v>
      </c>
      <c r="C6">
        <v>0.68213469500000001</v>
      </c>
      <c r="D6">
        <v>0.30258371099999998</v>
      </c>
      <c r="E6">
        <v>1.143001E-3</v>
      </c>
      <c r="F6">
        <v>3.9082712999999998E-2</v>
      </c>
      <c r="G6" t="s">
        <v>13</v>
      </c>
      <c r="H6" t="s">
        <v>1738</v>
      </c>
      <c r="I6" t="s">
        <v>15</v>
      </c>
      <c r="J6">
        <v>1</v>
      </c>
      <c r="K6">
        <v>1</v>
      </c>
      <c r="L6" t="s">
        <v>1192</v>
      </c>
      <c r="M6">
        <v>1</v>
      </c>
    </row>
    <row r="7" spans="1:13" x14ac:dyDescent="0.35">
      <c r="A7" t="s">
        <v>1616</v>
      </c>
      <c r="B7">
        <v>183.13506090000001</v>
      </c>
      <c r="C7">
        <v>0.37789096300000002</v>
      </c>
      <c r="D7">
        <v>0.14647017000000001</v>
      </c>
      <c r="E7">
        <v>1.141801E-3</v>
      </c>
      <c r="F7">
        <v>3.9082712999999998E-2</v>
      </c>
      <c r="G7" t="s">
        <v>13</v>
      </c>
      <c r="H7" t="s">
        <v>1617</v>
      </c>
      <c r="I7" t="s">
        <v>15</v>
      </c>
      <c r="J7">
        <v>1</v>
      </c>
      <c r="K7">
        <v>1</v>
      </c>
      <c r="L7" t="s">
        <v>1192</v>
      </c>
      <c r="M7">
        <v>1</v>
      </c>
    </row>
    <row r="8" spans="1:13" x14ac:dyDescent="0.35">
      <c r="A8" t="s">
        <v>1290</v>
      </c>
      <c r="B8">
        <v>76.697487580000001</v>
      </c>
      <c r="C8">
        <v>-0.78329170999999997</v>
      </c>
      <c r="D8">
        <v>0.264340042</v>
      </c>
      <c r="E8">
        <v>1.50624E-4</v>
      </c>
      <c r="F8">
        <v>9.5847729999999996E-3</v>
      </c>
      <c r="G8" t="s">
        <v>13</v>
      </c>
      <c r="H8" t="s">
        <v>1291</v>
      </c>
      <c r="I8" t="s">
        <v>15</v>
      </c>
      <c r="J8">
        <v>1</v>
      </c>
      <c r="K8">
        <v>-1</v>
      </c>
      <c r="L8" t="s">
        <v>1192</v>
      </c>
      <c r="M8">
        <v>1</v>
      </c>
    </row>
    <row r="9" spans="1:13" x14ac:dyDescent="0.35">
      <c r="A9" t="s">
        <v>1212</v>
      </c>
      <c r="B9">
        <v>98.478522479999995</v>
      </c>
      <c r="C9">
        <v>-1.558592449</v>
      </c>
      <c r="D9">
        <v>0.48431052000000002</v>
      </c>
      <c r="E9" s="1">
        <v>4.6900000000000002E-5</v>
      </c>
      <c r="F9">
        <v>3.913026E-3</v>
      </c>
      <c r="G9" t="s">
        <v>13</v>
      </c>
      <c r="H9" t="s">
        <v>55</v>
      </c>
      <c r="I9" t="s">
        <v>15</v>
      </c>
      <c r="J9">
        <v>1</v>
      </c>
      <c r="K9">
        <v>-1</v>
      </c>
      <c r="L9" t="s">
        <v>1192</v>
      </c>
      <c r="M9">
        <v>1</v>
      </c>
    </row>
    <row r="10" spans="1:13" x14ac:dyDescent="0.35">
      <c r="A10" t="s">
        <v>1383</v>
      </c>
      <c r="B10">
        <v>495.76328999999998</v>
      </c>
      <c r="C10">
        <v>-0.56773802900000003</v>
      </c>
      <c r="D10">
        <v>0.19048943800000001</v>
      </c>
      <c r="E10">
        <v>1.9172199999999999E-4</v>
      </c>
      <c r="F10">
        <v>1.1647274000000001E-2</v>
      </c>
      <c r="G10" t="s">
        <v>13</v>
      </c>
      <c r="H10" t="s">
        <v>1384</v>
      </c>
      <c r="I10" t="s">
        <v>15</v>
      </c>
      <c r="J10">
        <v>1</v>
      </c>
      <c r="K10">
        <v>-1</v>
      </c>
      <c r="L10" t="s">
        <v>1192</v>
      </c>
      <c r="M10">
        <v>1</v>
      </c>
    </row>
    <row r="11" spans="1:13" x14ac:dyDescent="0.35">
      <c r="A11" t="s">
        <v>1776</v>
      </c>
      <c r="B11">
        <v>8.3726688140000007</v>
      </c>
      <c r="C11">
        <v>0.77381667099999996</v>
      </c>
      <c r="D11">
        <v>0.32160353600000002</v>
      </c>
      <c r="E11">
        <v>7.41956E-4</v>
      </c>
      <c r="F11">
        <v>2.9571114999999999E-2</v>
      </c>
      <c r="G11" t="s">
        <v>13</v>
      </c>
      <c r="H11" t="s">
        <v>1777</v>
      </c>
      <c r="I11" t="s">
        <v>15</v>
      </c>
      <c r="J11">
        <v>1</v>
      </c>
      <c r="K11">
        <v>1</v>
      </c>
      <c r="L11" t="s">
        <v>1192</v>
      </c>
      <c r="M11">
        <v>1</v>
      </c>
    </row>
    <row r="12" spans="1:13" x14ac:dyDescent="0.35">
      <c r="A12" t="s">
        <v>1614</v>
      </c>
      <c r="B12">
        <v>190.23353460000001</v>
      </c>
      <c r="C12">
        <v>0.365446035</v>
      </c>
      <c r="D12">
        <v>0.14265777800000001</v>
      </c>
      <c r="E12">
        <v>1.275541E-3</v>
      </c>
      <c r="F12">
        <v>4.1397842999999997E-2</v>
      </c>
      <c r="G12" t="s">
        <v>13</v>
      </c>
      <c r="H12" t="s">
        <v>1615</v>
      </c>
      <c r="I12" t="s">
        <v>15</v>
      </c>
      <c r="J12">
        <v>1</v>
      </c>
      <c r="K12">
        <v>1</v>
      </c>
      <c r="L12" t="s">
        <v>1192</v>
      </c>
      <c r="M12">
        <v>1</v>
      </c>
    </row>
    <row r="13" spans="1:13" x14ac:dyDescent="0.35">
      <c r="A13" t="s">
        <v>1693</v>
      </c>
      <c r="B13">
        <v>56.094060450000001</v>
      </c>
      <c r="C13">
        <v>0.57116596600000002</v>
      </c>
      <c r="D13">
        <v>0.23668484000000001</v>
      </c>
      <c r="E13">
        <v>9.4488999999999999E-4</v>
      </c>
      <c r="F13">
        <v>3.4575966E-2</v>
      </c>
      <c r="G13" t="s">
        <v>13</v>
      </c>
      <c r="H13" t="s">
        <v>1694</v>
      </c>
      <c r="I13" t="s">
        <v>15</v>
      </c>
      <c r="J13">
        <v>1</v>
      </c>
      <c r="K13">
        <v>1</v>
      </c>
      <c r="L13" t="s">
        <v>1192</v>
      </c>
      <c r="M13">
        <v>1</v>
      </c>
    </row>
    <row r="14" spans="1:13" x14ac:dyDescent="0.35">
      <c r="A14" t="s">
        <v>1322</v>
      </c>
      <c r="B14">
        <v>16.102994819999999</v>
      </c>
      <c r="C14">
        <v>-0.70474435499999999</v>
      </c>
      <c r="D14">
        <v>0.30744131099999999</v>
      </c>
      <c r="E14">
        <v>1.034288E-3</v>
      </c>
      <c r="F14">
        <v>3.6841864000000002E-2</v>
      </c>
      <c r="G14" t="s">
        <v>13</v>
      </c>
      <c r="H14" t="s">
        <v>1323</v>
      </c>
      <c r="I14" t="s">
        <v>15</v>
      </c>
      <c r="J14">
        <v>1</v>
      </c>
      <c r="K14">
        <v>-1</v>
      </c>
      <c r="L14" t="s">
        <v>1192</v>
      </c>
      <c r="M14">
        <v>1</v>
      </c>
    </row>
    <row r="15" spans="1:13" x14ac:dyDescent="0.35">
      <c r="A15" t="s">
        <v>1545</v>
      </c>
      <c r="B15">
        <v>194.645173</v>
      </c>
      <c r="C15">
        <v>-0.34724329799999998</v>
      </c>
      <c r="D15">
        <v>0.12803769800000001</v>
      </c>
      <c r="E15">
        <v>9.2499599999999998E-4</v>
      </c>
      <c r="F15">
        <v>3.4064911000000003E-2</v>
      </c>
      <c r="G15" t="s">
        <v>13</v>
      </c>
      <c r="H15" t="s">
        <v>1546</v>
      </c>
      <c r="I15" t="s">
        <v>15</v>
      </c>
      <c r="J15">
        <v>1</v>
      </c>
      <c r="K15">
        <v>-1</v>
      </c>
      <c r="L15" t="s">
        <v>1192</v>
      </c>
      <c r="M15">
        <v>1</v>
      </c>
    </row>
    <row r="16" spans="1:13" x14ac:dyDescent="0.35">
      <c r="A16" t="s">
        <v>1253</v>
      </c>
      <c r="B16">
        <v>18.855269710000002</v>
      </c>
      <c r="C16">
        <v>-1.0700603129999999</v>
      </c>
      <c r="D16">
        <v>0.44752847600000001</v>
      </c>
      <c r="E16">
        <v>6.1010600000000002E-4</v>
      </c>
      <c r="F16">
        <v>2.6148182999999998E-2</v>
      </c>
      <c r="G16" t="s">
        <v>13</v>
      </c>
      <c r="H16" t="s">
        <v>1254</v>
      </c>
      <c r="I16" t="s">
        <v>15</v>
      </c>
      <c r="J16">
        <v>1</v>
      </c>
      <c r="K16">
        <v>-1</v>
      </c>
      <c r="L16" t="s">
        <v>1192</v>
      </c>
      <c r="M16">
        <v>1</v>
      </c>
    </row>
    <row r="17" spans="1:13" x14ac:dyDescent="0.35">
      <c r="A17" t="s">
        <v>1471</v>
      </c>
      <c r="B17">
        <v>89.670524479999997</v>
      </c>
      <c r="C17">
        <v>-0.45847928199999999</v>
      </c>
      <c r="D17">
        <v>0.171383175</v>
      </c>
      <c r="E17">
        <v>6.3881799999999998E-4</v>
      </c>
      <c r="F17">
        <v>2.6776956000000001E-2</v>
      </c>
      <c r="G17" t="s">
        <v>13</v>
      </c>
      <c r="H17" t="s">
        <v>1472</v>
      </c>
      <c r="I17" t="s">
        <v>15</v>
      </c>
      <c r="J17">
        <v>1</v>
      </c>
      <c r="K17">
        <v>-1</v>
      </c>
      <c r="L17" t="s">
        <v>1192</v>
      </c>
      <c r="M17">
        <v>1</v>
      </c>
    </row>
    <row r="18" spans="1:13" x14ac:dyDescent="0.35">
      <c r="A18" t="s">
        <v>1703</v>
      </c>
      <c r="B18">
        <v>22.825735340000001</v>
      </c>
      <c r="C18">
        <v>0.59086412200000005</v>
      </c>
      <c r="D18">
        <v>0.22394545399999999</v>
      </c>
      <c r="E18">
        <v>5.1264300000000002E-4</v>
      </c>
      <c r="F18">
        <v>2.3357606E-2</v>
      </c>
      <c r="G18" t="s">
        <v>13</v>
      </c>
      <c r="H18" t="s">
        <v>1704</v>
      </c>
      <c r="I18" t="s">
        <v>15</v>
      </c>
      <c r="J18">
        <v>1</v>
      </c>
      <c r="K18">
        <v>1</v>
      </c>
      <c r="L18" t="s">
        <v>1192</v>
      </c>
      <c r="M18">
        <v>1</v>
      </c>
    </row>
    <row r="19" spans="1:13" x14ac:dyDescent="0.35">
      <c r="A19" t="s">
        <v>1493</v>
      </c>
      <c r="B19">
        <v>41.826935669999997</v>
      </c>
      <c r="C19">
        <v>-0.43262239600000002</v>
      </c>
      <c r="D19">
        <v>0.167340565</v>
      </c>
      <c r="E19">
        <v>8.7936000000000004E-4</v>
      </c>
      <c r="F19">
        <v>3.3147291000000002E-2</v>
      </c>
      <c r="G19" t="s">
        <v>13</v>
      </c>
      <c r="H19" t="s">
        <v>1494</v>
      </c>
      <c r="I19" t="s">
        <v>15</v>
      </c>
      <c r="J19">
        <v>1</v>
      </c>
      <c r="K19">
        <v>-1</v>
      </c>
      <c r="L19" t="s">
        <v>1192</v>
      </c>
      <c r="M19">
        <v>1</v>
      </c>
    </row>
    <row r="20" spans="1:13" x14ac:dyDescent="0.35">
      <c r="A20" t="s">
        <v>1513</v>
      </c>
      <c r="B20">
        <v>234.22671819999999</v>
      </c>
      <c r="C20">
        <v>-0.40031328100000002</v>
      </c>
      <c r="D20">
        <v>0.10488947899999999</v>
      </c>
      <c r="E20" s="1">
        <v>1.6900000000000001E-5</v>
      </c>
      <c r="F20">
        <v>1.78611E-3</v>
      </c>
      <c r="G20" t="s">
        <v>13</v>
      </c>
      <c r="H20" t="s">
        <v>1514</v>
      </c>
      <c r="I20" t="s">
        <v>15</v>
      </c>
      <c r="J20">
        <v>1</v>
      </c>
      <c r="K20">
        <v>-1</v>
      </c>
      <c r="L20" t="s">
        <v>1192</v>
      </c>
      <c r="M20">
        <v>1</v>
      </c>
    </row>
    <row r="21" spans="1:13" x14ac:dyDescent="0.35">
      <c r="A21" t="s">
        <v>1355</v>
      </c>
      <c r="B21">
        <v>384.68892299999999</v>
      </c>
      <c r="C21">
        <v>-0.62799736699999997</v>
      </c>
      <c r="D21">
        <v>0.15364285999999999</v>
      </c>
      <c r="E21" s="1">
        <v>3.0400000000000001E-6</v>
      </c>
      <c r="F21">
        <v>4.4872199999999998E-4</v>
      </c>
      <c r="G21" t="s">
        <v>13</v>
      </c>
      <c r="H21" t="s">
        <v>1356</v>
      </c>
      <c r="I21" t="s">
        <v>15</v>
      </c>
      <c r="J21">
        <v>1</v>
      </c>
      <c r="K21">
        <v>-1</v>
      </c>
      <c r="L21" t="s">
        <v>1192</v>
      </c>
      <c r="M21">
        <v>1</v>
      </c>
    </row>
    <row r="22" spans="1:13" x14ac:dyDescent="0.35">
      <c r="A22" t="s">
        <v>1499</v>
      </c>
      <c r="B22">
        <v>332.82866460000002</v>
      </c>
      <c r="C22">
        <v>-0.42493386599999999</v>
      </c>
      <c r="D22">
        <v>0.137705629</v>
      </c>
      <c r="E22">
        <v>2.1786200000000001E-4</v>
      </c>
      <c r="F22">
        <v>1.2661644999999999E-2</v>
      </c>
      <c r="G22" t="s">
        <v>13</v>
      </c>
      <c r="H22" t="s">
        <v>1500</v>
      </c>
      <c r="I22" t="s">
        <v>15</v>
      </c>
      <c r="J22">
        <v>1</v>
      </c>
      <c r="K22">
        <v>-1</v>
      </c>
      <c r="L22" t="s">
        <v>1192</v>
      </c>
      <c r="M22">
        <v>1</v>
      </c>
    </row>
    <row r="23" spans="1:13" x14ac:dyDescent="0.35">
      <c r="A23" t="s">
        <v>1449</v>
      </c>
      <c r="B23">
        <v>319.28691240000001</v>
      </c>
      <c r="C23">
        <v>-0.46956867400000002</v>
      </c>
      <c r="D23">
        <v>0.123918448</v>
      </c>
      <c r="E23" s="1">
        <v>1.4399999999999999E-5</v>
      </c>
      <c r="F23">
        <v>1.558046E-3</v>
      </c>
      <c r="G23" t="s">
        <v>13</v>
      </c>
      <c r="H23" t="s">
        <v>1450</v>
      </c>
      <c r="I23" t="s">
        <v>15</v>
      </c>
      <c r="J23">
        <v>1</v>
      </c>
      <c r="K23">
        <v>-1</v>
      </c>
      <c r="L23" t="s">
        <v>1192</v>
      </c>
      <c r="M23">
        <v>1</v>
      </c>
    </row>
    <row r="24" spans="1:13" x14ac:dyDescent="0.35">
      <c r="A24" t="s">
        <v>1247</v>
      </c>
      <c r="B24">
        <v>24.838032890000001</v>
      </c>
      <c r="C24">
        <v>-1.1007051080000001</v>
      </c>
      <c r="D24">
        <v>0.51250778100000005</v>
      </c>
      <c r="E24">
        <v>9.8743500000000005E-4</v>
      </c>
      <c r="F24">
        <v>3.5646395999999997E-2</v>
      </c>
      <c r="G24" t="s">
        <v>13</v>
      </c>
      <c r="H24" t="s">
        <v>1248</v>
      </c>
      <c r="I24" t="s">
        <v>15</v>
      </c>
      <c r="J24">
        <v>1</v>
      </c>
      <c r="K24">
        <v>-1</v>
      </c>
      <c r="L24" t="s">
        <v>1192</v>
      </c>
      <c r="M24">
        <v>1</v>
      </c>
    </row>
    <row r="25" spans="1:13" x14ac:dyDescent="0.35">
      <c r="A25" t="s">
        <v>1437</v>
      </c>
      <c r="B25">
        <v>125.5919931</v>
      </c>
      <c r="C25">
        <v>-0.48370812200000002</v>
      </c>
      <c r="D25">
        <v>0.21697822</v>
      </c>
      <c r="E25">
        <v>1.786195E-3</v>
      </c>
      <c r="F25">
        <v>4.9982245000000002E-2</v>
      </c>
      <c r="G25" t="s">
        <v>13</v>
      </c>
      <c r="H25" t="s">
        <v>1438</v>
      </c>
      <c r="I25" t="s">
        <v>15</v>
      </c>
      <c r="J25">
        <v>1</v>
      </c>
      <c r="K25">
        <v>-1</v>
      </c>
      <c r="L25" t="s">
        <v>1192</v>
      </c>
      <c r="M25">
        <v>1</v>
      </c>
    </row>
    <row r="26" spans="1:13" x14ac:dyDescent="0.35">
      <c r="A26" t="s">
        <v>1631</v>
      </c>
      <c r="B26">
        <v>69.771232490000003</v>
      </c>
      <c r="C26">
        <v>0.42661102299999998</v>
      </c>
      <c r="D26">
        <v>0.142484892</v>
      </c>
      <c r="E26">
        <v>2.7494999999999999E-4</v>
      </c>
      <c r="F26">
        <v>1.4960473E-2</v>
      </c>
      <c r="G26" t="s">
        <v>13</v>
      </c>
      <c r="H26" t="s">
        <v>1632</v>
      </c>
      <c r="I26" t="s">
        <v>15</v>
      </c>
      <c r="J26">
        <v>1</v>
      </c>
      <c r="K26">
        <v>1</v>
      </c>
      <c r="L26" t="s">
        <v>1192</v>
      </c>
      <c r="M26">
        <v>1</v>
      </c>
    </row>
    <row r="27" spans="1:13" x14ac:dyDescent="0.35">
      <c r="A27" t="s">
        <v>1236</v>
      </c>
      <c r="B27">
        <v>44.179734660000001</v>
      </c>
      <c r="C27">
        <v>-1.200206012</v>
      </c>
      <c r="D27">
        <v>0.313994247</v>
      </c>
      <c r="E27" s="1">
        <v>5.5799999999999999E-6</v>
      </c>
      <c r="F27">
        <v>7.3266800000000001E-4</v>
      </c>
      <c r="G27" t="s">
        <v>13</v>
      </c>
      <c r="H27" t="s">
        <v>1237</v>
      </c>
      <c r="I27" t="s">
        <v>15</v>
      </c>
      <c r="J27">
        <v>1</v>
      </c>
      <c r="K27">
        <v>-1</v>
      </c>
      <c r="L27" t="s">
        <v>1192</v>
      </c>
      <c r="M27">
        <v>1</v>
      </c>
    </row>
    <row r="28" spans="1:13" x14ac:dyDescent="0.35">
      <c r="A28" t="s">
        <v>1582</v>
      </c>
      <c r="B28">
        <v>22.153806790000001</v>
      </c>
      <c r="C28">
        <v>-0.102717951</v>
      </c>
      <c r="D28">
        <v>0.21290873199999999</v>
      </c>
      <c r="E28">
        <v>6.1980499999999997E-4</v>
      </c>
      <c r="F28">
        <v>2.6339932999999999E-2</v>
      </c>
      <c r="G28" t="s">
        <v>13</v>
      </c>
      <c r="H28" t="s">
        <v>1583</v>
      </c>
      <c r="I28" t="s">
        <v>15</v>
      </c>
      <c r="J28">
        <v>1</v>
      </c>
      <c r="K28">
        <v>-1</v>
      </c>
      <c r="L28" t="s">
        <v>1192</v>
      </c>
      <c r="M28">
        <v>1</v>
      </c>
    </row>
    <row r="29" spans="1:13" x14ac:dyDescent="0.35">
      <c r="A29" t="s">
        <v>1784</v>
      </c>
      <c r="B29">
        <v>210.75981770000001</v>
      </c>
      <c r="C29">
        <v>0.85117411099999996</v>
      </c>
      <c r="D29">
        <v>0.13583820199999999</v>
      </c>
      <c r="E29" s="1">
        <v>2.25E-11</v>
      </c>
      <c r="F29" s="1">
        <v>1.46E-8</v>
      </c>
      <c r="G29" t="s">
        <v>13</v>
      </c>
      <c r="H29" t="s">
        <v>1785</v>
      </c>
      <c r="I29" t="s">
        <v>15</v>
      </c>
      <c r="J29">
        <v>1</v>
      </c>
      <c r="K29">
        <v>1</v>
      </c>
      <c r="L29" t="s">
        <v>1192</v>
      </c>
      <c r="M29">
        <v>1</v>
      </c>
    </row>
    <row r="30" spans="1:13" x14ac:dyDescent="0.35">
      <c r="A30" t="s">
        <v>1829</v>
      </c>
      <c r="B30">
        <v>10.55576733</v>
      </c>
      <c r="C30">
        <v>1.6332926809999999</v>
      </c>
      <c r="D30">
        <v>0.53588911500000003</v>
      </c>
      <c r="E30" s="1">
        <v>8.5900000000000001E-5</v>
      </c>
      <c r="F30">
        <v>6.3587060000000004E-3</v>
      </c>
      <c r="G30" t="s">
        <v>13</v>
      </c>
      <c r="H30" t="s">
        <v>1830</v>
      </c>
      <c r="I30" t="s">
        <v>15</v>
      </c>
      <c r="J30">
        <v>1</v>
      </c>
      <c r="K30">
        <v>1</v>
      </c>
      <c r="L30" t="s">
        <v>1192</v>
      </c>
      <c r="M30">
        <v>1</v>
      </c>
    </row>
    <row r="31" spans="1:13" x14ac:dyDescent="0.35">
      <c r="A31" t="s">
        <v>1441</v>
      </c>
      <c r="B31">
        <v>60.238562479999999</v>
      </c>
      <c r="C31">
        <v>-0.478807602</v>
      </c>
      <c r="D31">
        <v>0.15207004399999999</v>
      </c>
      <c r="E31">
        <v>1.4559299999999999E-4</v>
      </c>
      <c r="F31">
        <v>9.2961669999999993E-3</v>
      </c>
      <c r="G31" t="s">
        <v>13</v>
      </c>
      <c r="H31" t="s">
        <v>1442</v>
      </c>
      <c r="I31" t="s">
        <v>15</v>
      </c>
      <c r="J31">
        <v>1</v>
      </c>
      <c r="K31">
        <v>-1</v>
      </c>
      <c r="L31" t="s">
        <v>1192</v>
      </c>
      <c r="M31">
        <v>1</v>
      </c>
    </row>
    <row r="32" spans="1:13" x14ac:dyDescent="0.35">
      <c r="A32" t="s">
        <v>1300</v>
      </c>
      <c r="B32">
        <v>131.50478509999999</v>
      </c>
      <c r="C32">
        <v>-0.76489970100000004</v>
      </c>
      <c r="D32">
        <v>0.13344450299999999</v>
      </c>
      <c r="E32" s="1">
        <v>6.4800000000000004E-10</v>
      </c>
      <c r="F32" s="1">
        <v>3.2899999999999999E-7</v>
      </c>
      <c r="G32" t="s">
        <v>13</v>
      </c>
      <c r="H32" t="s">
        <v>1301</v>
      </c>
      <c r="I32" t="s">
        <v>15</v>
      </c>
      <c r="J32">
        <v>1</v>
      </c>
      <c r="K32">
        <v>-1</v>
      </c>
      <c r="L32" t="s">
        <v>1192</v>
      </c>
      <c r="M32">
        <v>1</v>
      </c>
    </row>
    <row r="33" spans="1:13" x14ac:dyDescent="0.35">
      <c r="A33" t="s">
        <v>1590</v>
      </c>
      <c r="B33">
        <v>873.85227740000005</v>
      </c>
      <c r="C33">
        <v>0.267690816</v>
      </c>
      <c r="D33">
        <v>8.8443888999999998E-2</v>
      </c>
      <c r="E33">
        <v>6.0298700000000003E-4</v>
      </c>
      <c r="F33">
        <v>2.5916444E-2</v>
      </c>
      <c r="G33" t="s">
        <v>13</v>
      </c>
      <c r="H33" t="s">
        <v>1591</v>
      </c>
      <c r="I33" t="s">
        <v>15</v>
      </c>
      <c r="J33">
        <v>1</v>
      </c>
      <c r="K33">
        <v>1</v>
      </c>
      <c r="L33" t="s">
        <v>1192</v>
      </c>
      <c r="M33">
        <v>1</v>
      </c>
    </row>
    <row r="34" spans="1:13" x14ac:dyDescent="0.35">
      <c r="A34" t="s">
        <v>1227</v>
      </c>
      <c r="B34">
        <v>139.76063429999999</v>
      </c>
      <c r="C34">
        <v>-1.3176300160000001</v>
      </c>
      <c r="D34">
        <v>0.445220122</v>
      </c>
      <c r="E34">
        <v>1.1267100000000001E-4</v>
      </c>
      <c r="F34">
        <v>7.7327849999999998E-3</v>
      </c>
      <c r="G34" t="s">
        <v>13</v>
      </c>
      <c r="H34" t="s">
        <v>1228</v>
      </c>
      <c r="I34" t="s">
        <v>15</v>
      </c>
      <c r="J34">
        <v>1</v>
      </c>
      <c r="K34">
        <v>-1</v>
      </c>
      <c r="L34" t="s">
        <v>1192</v>
      </c>
      <c r="M34">
        <v>1</v>
      </c>
    </row>
    <row r="35" spans="1:13" x14ac:dyDescent="0.35">
      <c r="A35" t="s">
        <v>1762</v>
      </c>
      <c r="B35">
        <v>114.632451</v>
      </c>
      <c r="C35">
        <v>0.73852414600000005</v>
      </c>
      <c r="D35">
        <v>0.161889381</v>
      </c>
      <c r="E35" s="1">
        <v>3.2599999999999998E-7</v>
      </c>
      <c r="F35" s="1">
        <v>7.08E-5</v>
      </c>
      <c r="G35" t="s">
        <v>13</v>
      </c>
      <c r="H35" t="s">
        <v>1763</v>
      </c>
      <c r="I35" t="s">
        <v>15</v>
      </c>
      <c r="J35">
        <v>1</v>
      </c>
      <c r="K35">
        <v>1</v>
      </c>
      <c r="L35" t="s">
        <v>1192</v>
      </c>
      <c r="M35">
        <v>1</v>
      </c>
    </row>
    <row r="36" spans="1:13" x14ac:dyDescent="0.35">
      <c r="A36" t="s">
        <v>1443</v>
      </c>
      <c r="B36">
        <v>162.90584580000001</v>
      </c>
      <c r="C36">
        <v>-0.47785582799999998</v>
      </c>
      <c r="D36">
        <v>0.18649352699999999</v>
      </c>
      <c r="E36">
        <v>8.1482199999999999E-4</v>
      </c>
      <c r="F36">
        <v>3.1226657000000001E-2</v>
      </c>
      <c r="G36" t="s">
        <v>13</v>
      </c>
      <c r="H36" t="s">
        <v>1444</v>
      </c>
      <c r="I36" t="s">
        <v>15</v>
      </c>
      <c r="J36">
        <v>1</v>
      </c>
      <c r="K36">
        <v>-1</v>
      </c>
      <c r="L36" t="s">
        <v>1192</v>
      </c>
      <c r="M36">
        <v>1</v>
      </c>
    </row>
    <row r="37" spans="1:13" x14ac:dyDescent="0.35">
      <c r="A37" t="s">
        <v>1217</v>
      </c>
      <c r="B37">
        <v>69.979489830000006</v>
      </c>
      <c r="C37">
        <v>-1.467391503</v>
      </c>
      <c r="D37">
        <v>0.33263853500000001</v>
      </c>
      <c r="E37" s="1">
        <v>4.6800000000000001E-7</v>
      </c>
      <c r="F37" s="1">
        <v>9.3399999999999993E-5</v>
      </c>
      <c r="G37" t="s">
        <v>13</v>
      </c>
      <c r="H37" t="s">
        <v>1218</v>
      </c>
      <c r="I37" t="s">
        <v>15</v>
      </c>
      <c r="J37">
        <v>1</v>
      </c>
      <c r="K37">
        <v>-1</v>
      </c>
      <c r="L37" t="s">
        <v>1192</v>
      </c>
      <c r="M37">
        <v>1</v>
      </c>
    </row>
    <row r="38" spans="1:13" x14ac:dyDescent="0.35">
      <c r="A38" t="s">
        <v>1371</v>
      </c>
      <c r="B38">
        <v>3564.3841969999999</v>
      </c>
      <c r="C38">
        <v>-0.59856716899999995</v>
      </c>
      <c r="D38">
        <v>0.15405995</v>
      </c>
      <c r="E38" s="1">
        <v>7.3200000000000002E-6</v>
      </c>
      <c r="F38">
        <v>9.2825700000000004E-4</v>
      </c>
      <c r="G38" t="s">
        <v>13</v>
      </c>
      <c r="H38" t="s">
        <v>1372</v>
      </c>
      <c r="I38" t="s">
        <v>15</v>
      </c>
      <c r="J38">
        <v>1</v>
      </c>
      <c r="K38">
        <v>-1</v>
      </c>
      <c r="L38" t="s">
        <v>1192</v>
      </c>
      <c r="M38">
        <v>1</v>
      </c>
    </row>
    <row r="39" spans="1:13" x14ac:dyDescent="0.35">
      <c r="A39" t="s">
        <v>1328</v>
      </c>
      <c r="B39">
        <v>21.918743889999998</v>
      </c>
      <c r="C39">
        <v>-0.69069741600000001</v>
      </c>
      <c r="D39">
        <v>0.24492782199999999</v>
      </c>
      <c r="E39">
        <v>2.6236800000000002E-4</v>
      </c>
      <c r="F39">
        <v>1.4571539E-2</v>
      </c>
      <c r="G39" t="s">
        <v>13</v>
      </c>
      <c r="H39" t="s">
        <v>1329</v>
      </c>
      <c r="I39" t="s">
        <v>15</v>
      </c>
      <c r="J39">
        <v>1</v>
      </c>
      <c r="K39">
        <v>-1</v>
      </c>
      <c r="L39" t="s">
        <v>1192</v>
      </c>
      <c r="M39">
        <v>1</v>
      </c>
    </row>
    <row r="40" spans="1:13" x14ac:dyDescent="0.35">
      <c r="A40" t="s">
        <v>1797</v>
      </c>
      <c r="B40">
        <v>53.353271650000003</v>
      </c>
      <c r="C40">
        <v>0.99319928400000002</v>
      </c>
      <c r="D40">
        <v>0.29704535700000001</v>
      </c>
      <c r="E40" s="1">
        <v>3.8399999999999998E-5</v>
      </c>
      <c r="F40">
        <v>3.44642E-3</v>
      </c>
      <c r="G40" t="s">
        <v>13</v>
      </c>
      <c r="H40" t="s">
        <v>1798</v>
      </c>
      <c r="I40" t="s">
        <v>15</v>
      </c>
      <c r="J40">
        <v>1</v>
      </c>
      <c r="K40">
        <v>1</v>
      </c>
      <c r="L40" t="s">
        <v>1192</v>
      </c>
      <c r="M40">
        <v>1</v>
      </c>
    </row>
    <row r="41" spans="1:13" x14ac:dyDescent="0.35">
      <c r="A41" t="s">
        <v>1718</v>
      </c>
      <c r="B41">
        <v>65.068990880000001</v>
      </c>
      <c r="C41">
        <v>0.63556552399999999</v>
      </c>
      <c r="D41">
        <v>0.21169047399999999</v>
      </c>
      <c r="E41">
        <v>1.6502699999999999E-4</v>
      </c>
      <c r="F41">
        <v>1.0190395E-2</v>
      </c>
      <c r="G41" t="s">
        <v>13</v>
      </c>
      <c r="H41" t="s">
        <v>1719</v>
      </c>
      <c r="I41" t="s">
        <v>15</v>
      </c>
      <c r="J41">
        <v>1</v>
      </c>
      <c r="K41">
        <v>1</v>
      </c>
      <c r="L41" t="s">
        <v>1192</v>
      </c>
      <c r="M41">
        <v>1</v>
      </c>
    </row>
    <row r="42" spans="1:13" x14ac:dyDescent="0.35">
      <c r="A42" t="s">
        <v>1725</v>
      </c>
      <c r="B42">
        <v>35.622343979999997</v>
      </c>
      <c r="C42">
        <v>0.65881886899999997</v>
      </c>
      <c r="D42">
        <v>0.30193796699999997</v>
      </c>
      <c r="E42">
        <v>1.350366E-3</v>
      </c>
      <c r="F42">
        <v>4.3066012000000001E-2</v>
      </c>
      <c r="G42" t="s">
        <v>13</v>
      </c>
      <c r="H42" t="s">
        <v>1726</v>
      </c>
      <c r="I42" t="s">
        <v>15</v>
      </c>
      <c r="J42">
        <v>1</v>
      </c>
      <c r="K42">
        <v>1</v>
      </c>
      <c r="L42" t="s">
        <v>1192</v>
      </c>
      <c r="M42">
        <v>1</v>
      </c>
    </row>
    <row r="43" spans="1:13" x14ac:dyDescent="0.35">
      <c r="A43" t="s">
        <v>1827</v>
      </c>
      <c r="B43">
        <v>26.846788620000002</v>
      </c>
      <c r="C43">
        <v>1.6321115159999999</v>
      </c>
      <c r="D43">
        <v>0.32543662299999998</v>
      </c>
      <c r="E43" s="1">
        <v>2.4599999999999999E-8</v>
      </c>
      <c r="F43" s="1">
        <v>8.7099999999999996E-6</v>
      </c>
      <c r="G43" t="s">
        <v>13</v>
      </c>
      <c r="H43" t="s">
        <v>1828</v>
      </c>
      <c r="I43" t="s">
        <v>15</v>
      </c>
      <c r="J43">
        <v>1</v>
      </c>
      <c r="K43">
        <v>1</v>
      </c>
      <c r="L43" t="s">
        <v>1192</v>
      </c>
      <c r="M43">
        <v>1</v>
      </c>
    </row>
    <row r="44" spans="1:13" x14ac:dyDescent="0.35">
      <c r="A44" t="s">
        <v>1483</v>
      </c>
      <c r="B44">
        <v>121.8289573</v>
      </c>
      <c r="C44">
        <v>-0.44332261499999998</v>
      </c>
      <c r="D44">
        <v>0.121941227</v>
      </c>
      <c r="E44" s="1">
        <v>2.9099999999999999E-5</v>
      </c>
      <c r="F44">
        <v>2.7339299999999999E-3</v>
      </c>
      <c r="G44" t="s">
        <v>13</v>
      </c>
      <c r="H44" t="s">
        <v>1484</v>
      </c>
      <c r="I44" t="s">
        <v>15</v>
      </c>
      <c r="J44">
        <v>1</v>
      </c>
      <c r="K44">
        <v>-1</v>
      </c>
      <c r="L44" t="s">
        <v>1192</v>
      </c>
      <c r="M44">
        <v>1</v>
      </c>
    </row>
    <row r="45" spans="1:13" x14ac:dyDescent="0.35">
      <c r="A45" t="s">
        <v>1359</v>
      </c>
      <c r="B45">
        <v>60.530900490000001</v>
      </c>
      <c r="C45">
        <v>-0.61762042699999997</v>
      </c>
      <c r="D45">
        <v>0.244548609</v>
      </c>
      <c r="E45">
        <v>6.4471099999999996E-4</v>
      </c>
      <c r="F45">
        <v>2.6792353000000001E-2</v>
      </c>
      <c r="G45" t="s">
        <v>13</v>
      </c>
      <c r="H45" t="s">
        <v>1360</v>
      </c>
      <c r="I45" t="s">
        <v>15</v>
      </c>
      <c r="J45">
        <v>1</v>
      </c>
      <c r="K45">
        <v>-1</v>
      </c>
      <c r="L45" t="s">
        <v>1192</v>
      </c>
      <c r="M45">
        <v>1</v>
      </c>
    </row>
    <row r="46" spans="1:13" x14ac:dyDescent="0.35">
      <c r="A46" t="s">
        <v>1491</v>
      </c>
      <c r="B46">
        <v>484.82357089999999</v>
      </c>
      <c r="C46">
        <v>-0.43377212100000001</v>
      </c>
      <c r="D46">
        <v>0.118087735</v>
      </c>
      <c r="E46" s="1">
        <v>2.5700000000000001E-5</v>
      </c>
      <c r="F46">
        <v>2.4958070000000001E-3</v>
      </c>
      <c r="G46" t="s">
        <v>13</v>
      </c>
      <c r="H46" t="s">
        <v>1492</v>
      </c>
      <c r="I46" t="s">
        <v>15</v>
      </c>
      <c r="J46">
        <v>1</v>
      </c>
      <c r="K46">
        <v>-1</v>
      </c>
      <c r="L46" t="s">
        <v>1192</v>
      </c>
      <c r="M46">
        <v>1</v>
      </c>
    </row>
    <row r="47" spans="1:13" x14ac:dyDescent="0.35">
      <c r="A47" t="s">
        <v>1515</v>
      </c>
      <c r="B47">
        <v>68.809979190000007</v>
      </c>
      <c r="C47">
        <v>-0.39571661299999999</v>
      </c>
      <c r="D47">
        <v>0.159186471</v>
      </c>
      <c r="E47">
        <v>1.359227E-3</v>
      </c>
      <c r="F47">
        <v>4.3143643000000002E-2</v>
      </c>
      <c r="G47" t="s">
        <v>13</v>
      </c>
      <c r="H47" t="s">
        <v>1516</v>
      </c>
      <c r="I47" t="s">
        <v>15</v>
      </c>
      <c r="J47">
        <v>1</v>
      </c>
      <c r="K47">
        <v>-1</v>
      </c>
      <c r="L47" t="s">
        <v>1192</v>
      </c>
      <c r="M47">
        <v>1</v>
      </c>
    </row>
    <row r="48" spans="1:13" x14ac:dyDescent="0.35">
      <c r="A48" t="s">
        <v>1346</v>
      </c>
      <c r="B48">
        <v>116.64756869999999</v>
      </c>
      <c r="C48">
        <v>-0.63902800199999998</v>
      </c>
      <c r="D48">
        <v>0.161618021</v>
      </c>
      <c r="E48" s="1">
        <v>5.4E-6</v>
      </c>
      <c r="F48">
        <v>7.1896000000000004E-4</v>
      </c>
      <c r="G48" t="s">
        <v>13</v>
      </c>
      <c r="H48" t="s">
        <v>1347</v>
      </c>
      <c r="I48" t="s">
        <v>15</v>
      </c>
      <c r="J48">
        <v>1</v>
      </c>
      <c r="K48">
        <v>-1</v>
      </c>
      <c r="L48" t="s">
        <v>1192</v>
      </c>
      <c r="M48">
        <v>1</v>
      </c>
    </row>
    <row r="49" spans="1:13" x14ac:dyDescent="0.35">
      <c r="A49" t="s">
        <v>1577</v>
      </c>
      <c r="B49">
        <v>9.5596190130000007</v>
      </c>
      <c r="C49">
        <v>-0.19710306599999999</v>
      </c>
      <c r="D49">
        <v>0.44417255</v>
      </c>
      <c r="E49">
        <v>1.045198E-3</v>
      </c>
      <c r="F49">
        <v>3.6989847999999999E-2</v>
      </c>
      <c r="G49" t="s">
        <v>13</v>
      </c>
      <c r="H49" t="s">
        <v>1578</v>
      </c>
      <c r="I49" t="s">
        <v>15</v>
      </c>
      <c r="J49">
        <v>1</v>
      </c>
      <c r="K49">
        <v>-1</v>
      </c>
      <c r="L49" t="s">
        <v>1192</v>
      </c>
      <c r="M49">
        <v>1</v>
      </c>
    </row>
    <row r="50" spans="1:13" x14ac:dyDescent="0.35">
      <c r="A50" t="s">
        <v>1511</v>
      </c>
      <c r="B50">
        <v>129.07066370000001</v>
      </c>
      <c r="C50">
        <v>-0.40393755399999998</v>
      </c>
      <c r="D50">
        <v>0.14772591099999999</v>
      </c>
      <c r="E50">
        <v>6.7171699999999995E-4</v>
      </c>
      <c r="F50">
        <v>2.7531587E-2</v>
      </c>
      <c r="G50" t="s">
        <v>13</v>
      </c>
      <c r="H50" t="s">
        <v>1512</v>
      </c>
      <c r="I50" t="s">
        <v>15</v>
      </c>
      <c r="J50">
        <v>1</v>
      </c>
      <c r="K50">
        <v>-1</v>
      </c>
      <c r="L50" t="s">
        <v>1192</v>
      </c>
      <c r="M50">
        <v>1</v>
      </c>
    </row>
    <row r="51" spans="1:13" x14ac:dyDescent="0.35">
      <c r="A51" t="s">
        <v>1373</v>
      </c>
      <c r="B51">
        <v>145.78193580000001</v>
      </c>
      <c r="C51">
        <v>-0.59536932200000003</v>
      </c>
      <c r="D51">
        <v>0.22609866300000001</v>
      </c>
      <c r="E51">
        <v>5.0837300000000001E-4</v>
      </c>
      <c r="F51">
        <v>2.3287236999999999E-2</v>
      </c>
      <c r="G51" t="s">
        <v>13</v>
      </c>
      <c r="H51" t="s">
        <v>1374</v>
      </c>
      <c r="I51" t="s">
        <v>15</v>
      </c>
      <c r="J51">
        <v>1</v>
      </c>
      <c r="K51">
        <v>-1</v>
      </c>
      <c r="L51" t="s">
        <v>1192</v>
      </c>
      <c r="M51">
        <v>1</v>
      </c>
    </row>
    <row r="52" spans="1:13" x14ac:dyDescent="0.35">
      <c r="A52" t="s">
        <v>1637</v>
      </c>
      <c r="B52">
        <v>1445.0437099999999</v>
      </c>
      <c r="C52">
        <v>0.44397403699999999</v>
      </c>
      <c r="D52">
        <v>0.16733317</v>
      </c>
      <c r="E52">
        <v>7.1280499999999995E-4</v>
      </c>
      <c r="F52">
        <v>2.8652641E-2</v>
      </c>
      <c r="G52" t="s">
        <v>13</v>
      </c>
      <c r="H52" t="s">
        <v>1638</v>
      </c>
      <c r="I52" t="s">
        <v>15</v>
      </c>
      <c r="J52">
        <v>1</v>
      </c>
      <c r="K52">
        <v>1</v>
      </c>
      <c r="L52" t="s">
        <v>1192</v>
      </c>
      <c r="M52">
        <v>1</v>
      </c>
    </row>
    <row r="53" spans="1:13" x14ac:dyDescent="0.35">
      <c r="A53" t="s">
        <v>1768</v>
      </c>
      <c r="B53">
        <v>151.0863368</v>
      </c>
      <c r="C53">
        <v>0.75215313100000003</v>
      </c>
      <c r="D53">
        <v>0.30742197900000001</v>
      </c>
      <c r="E53">
        <v>6.4714099999999995E-4</v>
      </c>
      <c r="F53">
        <v>2.6792353000000001E-2</v>
      </c>
      <c r="G53" t="s">
        <v>13</v>
      </c>
      <c r="H53" t="s">
        <v>1769</v>
      </c>
      <c r="I53" t="s">
        <v>15</v>
      </c>
      <c r="J53">
        <v>1</v>
      </c>
      <c r="K53">
        <v>1</v>
      </c>
      <c r="L53" t="s">
        <v>1192</v>
      </c>
      <c r="M53">
        <v>1</v>
      </c>
    </row>
    <row r="54" spans="1:13" x14ac:dyDescent="0.35">
      <c r="A54" t="s">
        <v>1267</v>
      </c>
      <c r="B54">
        <v>35.860061629999997</v>
      </c>
      <c r="C54">
        <v>-0.98602213100000002</v>
      </c>
      <c r="D54">
        <v>0.26084173199999999</v>
      </c>
      <c r="E54" s="1">
        <v>7.6000000000000001E-6</v>
      </c>
      <c r="F54">
        <v>9.3880099999999996E-4</v>
      </c>
      <c r="G54" t="s">
        <v>13</v>
      </c>
      <c r="H54" t="s">
        <v>47</v>
      </c>
      <c r="I54" t="s">
        <v>15</v>
      </c>
      <c r="J54">
        <v>1</v>
      </c>
      <c r="K54">
        <v>-1</v>
      </c>
      <c r="L54" t="s">
        <v>1192</v>
      </c>
      <c r="M54">
        <v>1</v>
      </c>
    </row>
    <row r="55" spans="1:13" x14ac:dyDescent="0.35">
      <c r="A55" t="s">
        <v>1270</v>
      </c>
      <c r="B55">
        <v>50.797872900000002</v>
      </c>
      <c r="C55">
        <v>-0.94608035599999996</v>
      </c>
      <c r="D55">
        <v>0.28725036900000001</v>
      </c>
      <c r="E55" s="1">
        <v>4.3900000000000003E-5</v>
      </c>
      <c r="F55">
        <v>3.7152040000000002E-3</v>
      </c>
      <c r="G55" t="s">
        <v>13</v>
      </c>
      <c r="H55" t="s">
        <v>1271</v>
      </c>
      <c r="I55" t="s">
        <v>15</v>
      </c>
      <c r="J55">
        <v>1</v>
      </c>
      <c r="K55">
        <v>-1</v>
      </c>
      <c r="L55" t="s">
        <v>1192</v>
      </c>
      <c r="M55">
        <v>1</v>
      </c>
    </row>
    <row r="56" spans="1:13" x14ac:dyDescent="0.35">
      <c r="A56" t="s">
        <v>1571</v>
      </c>
      <c r="B56">
        <v>129.50344179999999</v>
      </c>
      <c r="C56">
        <v>-0.26614914200000001</v>
      </c>
      <c r="D56">
        <v>9.3604199999999999E-2</v>
      </c>
      <c r="E56">
        <v>1.047922E-3</v>
      </c>
      <c r="F56">
        <v>3.6989847999999999E-2</v>
      </c>
      <c r="G56" t="s">
        <v>13</v>
      </c>
      <c r="H56" t="s">
        <v>1572</v>
      </c>
      <c r="I56" t="s">
        <v>15</v>
      </c>
      <c r="J56">
        <v>1</v>
      </c>
      <c r="K56">
        <v>-1</v>
      </c>
      <c r="L56" t="s">
        <v>1192</v>
      </c>
      <c r="M56">
        <v>1</v>
      </c>
    </row>
    <row r="57" spans="1:13" x14ac:dyDescent="0.35">
      <c r="A57" t="s">
        <v>1839</v>
      </c>
      <c r="B57">
        <v>51.555598009999997</v>
      </c>
      <c r="C57">
        <v>2.3868167159999998</v>
      </c>
      <c r="D57">
        <v>0.88809158200000005</v>
      </c>
      <c r="E57">
        <v>1.97951E-4</v>
      </c>
      <c r="F57">
        <v>1.1893849E-2</v>
      </c>
      <c r="G57" t="s">
        <v>13</v>
      </c>
      <c r="H57" t="s">
        <v>1840</v>
      </c>
      <c r="I57" t="s">
        <v>15</v>
      </c>
      <c r="J57">
        <v>1</v>
      </c>
      <c r="K57">
        <v>1</v>
      </c>
      <c r="L57" t="s">
        <v>1192</v>
      </c>
      <c r="M57">
        <v>1</v>
      </c>
    </row>
    <row r="58" spans="1:13" x14ac:dyDescent="0.35">
      <c r="A58" t="s">
        <v>1211</v>
      </c>
      <c r="B58">
        <v>212.3787983</v>
      </c>
      <c r="C58">
        <v>-1.5752108140000001</v>
      </c>
      <c r="D58">
        <v>0.381103162</v>
      </c>
      <c r="E58" s="1">
        <v>1.4899999999999999E-6</v>
      </c>
      <c r="F58">
        <v>2.4795600000000002E-4</v>
      </c>
      <c r="G58" t="s">
        <v>13</v>
      </c>
      <c r="H58" t="s">
        <v>51</v>
      </c>
      <c r="I58" t="s">
        <v>15</v>
      </c>
      <c r="J58">
        <v>1</v>
      </c>
      <c r="K58">
        <v>-1</v>
      </c>
      <c r="L58" t="s">
        <v>1192</v>
      </c>
      <c r="M58">
        <v>1</v>
      </c>
    </row>
    <row r="59" spans="1:13" x14ac:dyDescent="0.35">
      <c r="A59" t="s">
        <v>1246</v>
      </c>
      <c r="B59">
        <v>102.8265755</v>
      </c>
      <c r="C59">
        <v>-1.134788074</v>
      </c>
      <c r="D59">
        <v>0.51029407900000001</v>
      </c>
      <c r="E59">
        <v>8.0488000000000001E-4</v>
      </c>
      <c r="F59">
        <v>3.1194032E-2</v>
      </c>
      <c r="G59" t="s">
        <v>13</v>
      </c>
      <c r="H59" t="s">
        <v>51</v>
      </c>
      <c r="I59" t="s">
        <v>15</v>
      </c>
      <c r="J59">
        <v>1</v>
      </c>
      <c r="K59">
        <v>-1</v>
      </c>
      <c r="L59" t="s">
        <v>1192</v>
      </c>
      <c r="M59">
        <v>1</v>
      </c>
    </row>
    <row r="60" spans="1:13" x14ac:dyDescent="0.35">
      <c r="A60" t="s">
        <v>1201</v>
      </c>
      <c r="B60">
        <v>11.863308139999999</v>
      </c>
      <c r="C60">
        <v>-1.9916404830000001</v>
      </c>
      <c r="D60">
        <v>0.43434578400000001</v>
      </c>
      <c r="E60" s="1">
        <v>2.23E-7</v>
      </c>
      <c r="F60" s="1">
        <v>5.24E-5</v>
      </c>
      <c r="G60" t="s">
        <v>13</v>
      </c>
      <c r="H60" t="s">
        <v>1202</v>
      </c>
      <c r="I60" t="s">
        <v>15</v>
      </c>
      <c r="J60">
        <v>1</v>
      </c>
      <c r="K60">
        <v>-1</v>
      </c>
      <c r="L60" t="s">
        <v>1192</v>
      </c>
      <c r="M60">
        <v>1</v>
      </c>
    </row>
    <row r="61" spans="1:13" x14ac:dyDescent="0.35">
      <c r="A61" t="s">
        <v>1259</v>
      </c>
      <c r="B61">
        <v>172.77912749999999</v>
      </c>
      <c r="C61">
        <v>-1.0345697739999999</v>
      </c>
      <c r="D61">
        <v>0.30308647900000002</v>
      </c>
      <c r="E61" s="1">
        <v>2.8200000000000001E-5</v>
      </c>
      <c r="F61">
        <v>2.6625770000000002E-3</v>
      </c>
      <c r="G61" t="s">
        <v>13</v>
      </c>
      <c r="H61" t="s">
        <v>1260</v>
      </c>
      <c r="I61" t="s">
        <v>15</v>
      </c>
      <c r="J61">
        <v>1</v>
      </c>
      <c r="K61">
        <v>-1</v>
      </c>
      <c r="L61" t="s">
        <v>1192</v>
      </c>
      <c r="M61">
        <v>1</v>
      </c>
    </row>
    <row r="62" spans="1:13" x14ac:dyDescent="0.35">
      <c r="A62" t="s">
        <v>1251</v>
      </c>
      <c r="B62">
        <v>8.6478091189999997</v>
      </c>
      <c r="C62">
        <v>-1.0889068070000001</v>
      </c>
      <c r="D62">
        <v>0.39140493900000001</v>
      </c>
      <c r="E62">
        <v>2.2832500000000001E-4</v>
      </c>
      <c r="F62">
        <v>1.3067405000000001E-2</v>
      </c>
      <c r="G62" t="s">
        <v>13</v>
      </c>
      <c r="H62" t="s">
        <v>1252</v>
      </c>
      <c r="I62" t="s">
        <v>15</v>
      </c>
      <c r="J62">
        <v>1</v>
      </c>
      <c r="K62">
        <v>-1</v>
      </c>
      <c r="L62" t="s">
        <v>1192</v>
      </c>
      <c r="M62">
        <v>1</v>
      </c>
    </row>
    <row r="63" spans="1:13" x14ac:dyDescent="0.35">
      <c r="A63" t="s">
        <v>1289</v>
      </c>
      <c r="B63">
        <v>192.3013296</v>
      </c>
      <c r="C63">
        <v>-0.79001030400000005</v>
      </c>
      <c r="D63">
        <v>0.20317474299999999</v>
      </c>
      <c r="E63" s="1">
        <v>5.5300000000000004E-6</v>
      </c>
      <c r="F63">
        <v>7.3116499999999998E-4</v>
      </c>
      <c r="G63" t="s">
        <v>13</v>
      </c>
      <c r="H63" t="s">
        <v>1252</v>
      </c>
      <c r="I63" t="s">
        <v>15</v>
      </c>
      <c r="J63">
        <v>1</v>
      </c>
      <c r="K63">
        <v>-1</v>
      </c>
      <c r="L63" t="s">
        <v>1192</v>
      </c>
      <c r="M63">
        <v>1</v>
      </c>
    </row>
    <row r="64" spans="1:13" x14ac:dyDescent="0.35">
      <c r="A64" t="s">
        <v>1234</v>
      </c>
      <c r="B64">
        <v>30.863124939999999</v>
      </c>
      <c r="C64">
        <v>-1.2415623280000001</v>
      </c>
      <c r="D64">
        <v>0.59234674499999995</v>
      </c>
      <c r="E64">
        <v>1.025029E-3</v>
      </c>
      <c r="F64">
        <v>3.6581447000000003E-2</v>
      </c>
      <c r="G64" t="s">
        <v>13</v>
      </c>
      <c r="H64" t="s">
        <v>1235</v>
      </c>
      <c r="I64" t="s">
        <v>15</v>
      </c>
      <c r="J64">
        <v>1</v>
      </c>
      <c r="K64">
        <v>-1</v>
      </c>
      <c r="L64" t="s">
        <v>1192</v>
      </c>
      <c r="M64">
        <v>1</v>
      </c>
    </row>
    <row r="65" spans="1:13" x14ac:dyDescent="0.35">
      <c r="A65" t="s">
        <v>1579</v>
      </c>
      <c r="B65">
        <v>63.198811139999997</v>
      </c>
      <c r="C65">
        <v>-0.16561590200000001</v>
      </c>
      <c r="D65">
        <v>0.322808398</v>
      </c>
      <c r="E65">
        <v>1.636948E-3</v>
      </c>
      <c r="F65">
        <v>4.8544700000000003E-2</v>
      </c>
      <c r="G65" t="s">
        <v>13</v>
      </c>
      <c r="H65" t="s">
        <v>1580</v>
      </c>
      <c r="I65" t="s">
        <v>15</v>
      </c>
      <c r="J65">
        <v>1</v>
      </c>
      <c r="K65">
        <v>-1</v>
      </c>
      <c r="L65" t="s">
        <v>1192</v>
      </c>
      <c r="M65">
        <v>1</v>
      </c>
    </row>
    <row r="66" spans="1:13" x14ac:dyDescent="0.35">
      <c r="A66" t="s">
        <v>1647</v>
      </c>
      <c r="B66">
        <v>42.648053220000001</v>
      </c>
      <c r="C66">
        <v>0.459560517</v>
      </c>
      <c r="D66">
        <v>0.189921441</v>
      </c>
      <c r="E66">
        <v>1.250316E-3</v>
      </c>
      <c r="F66">
        <v>4.0961500999999997E-2</v>
      </c>
      <c r="G66" t="s">
        <v>13</v>
      </c>
      <c r="H66" t="s">
        <v>1648</v>
      </c>
      <c r="I66" t="s">
        <v>15</v>
      </c>
      <c r="J66">
        <v>1</v>
      </c>
      <c r="K66">
        <v>1</v>
      </c>
      <c r="L66" t="s">
        <v>1192</v>
      </c>
      <c r="M66">
        <v>1</v>
      </c>
    </row>
    <row r="67" spans="1:13" x14ac:dyDescent="0.35">
      <c r="A67" t="s">
        <v>1841</v>
      </c>
      <c r="B67">
        <v>47.631745590000001</v>
      </c>
      <c r="C67">
        <v>2.4884246399999999</v>
      </c>
      <c r="D67">
        <v>0.51276338399999999</v>
      </c>
      <c r="E67" s="1">
        <v>5.0099999999999999E-8</v>
      </c>
      <c r="F67" s="1">
        <v>1.5699999999999999E-5</v>
      </c>
      <c r="G67" t="s">
        <v>13</v>
      </c>
      <c r="H67" t="s">
        <v>1842</v>
      </c>
      <c r="I67" t="s">
        <v>15</v>
      </c>
      <c r="J67">
        <v>1</v>
      </c>
      <c r="K67">
        <v>1</v>
      </c>
      <c r="L67" t="s">
        <v>1192</v>
      </c>
      <c r="M67">
        <v>1</v>
      </c>
    </row>
    <row r="68" spans="1:13" x14ac:dyDescent="0.35">
      <c r="A68" t="s">
        <v>1326</v>
      </c>
      <c r="B68">
        <v>15.81319845</v>
      </c>
      <c r="C68">
        <v>-0.69331752300000005</v>
      </c>
      <c r="D68">
        <v>0.29540332400000002</v>
      </c>
      <c r="E68">
        <v>9.0591100000000002E-4</v>
      </c>
      <c r="F68">
        <v>3.3674758999999999E-2</v>
      </c>
      <c r="G68" t="s">
        <v>13</v>
      </c>
      <c r="H68" t="s">
        <v>1327</v>
      </c>
      <c r="I68" t="s">
        <v>15</v>
      </c>
      <c r="J68">
        <v>1</v>
      </c>
      <c r="K68">
        <v>-1</v>
      </c>
      <c r="L68" t="s">
        <v>1192</v>
      </c>
      <c r="M68">
        <v>1</v>
      </c>
    </row>
    <row r="69" spans="1:13" x14ac:dyDescent="0.35">
      <c r="A69" t="s">
        <v>1547</v>
      </c>
      <c r="B69">
        <v>310.61212540000002</v>
      </c>
      <c r="C69">
        <v>-0.34279274100000001</v>
      </c>
      <c r="D69">
        <v>0.130283977</v>
      </c>
      <c r="E69">
        <v>1.1777840000000001E-3</v>
      </c>
      <c r="F69">
        <v>3.9693646999999999E-2</v>
      </c>
      <c r="G69" t="s">
        <v>13</v>
      </c>
      <c r="H69" t="s">
        <v>1548</v>
      </c>
      <c r="I69" t="s">
        <v>15</v>
      </c>
      <c r="J69">
        <v>1</v>
      </c>
      <c r="K69">
        <v>-1</v>
      </c>
      <c r="L69" t="s">
        <v>1192</v>
      </c>
      <c r="M69">
        <v>1</v>
      </c>
    </row>
    <row r="70" spans="1:13" x14ac:dyDescent="0.35">
      <c r="A70" t="s">
        <v>1242</v>
      </c>
      <c r="B70">
        <v>27.125550140000001</v>
      </c>
      <c r="C70">
        <v>-1.1712339430000001</v>
      </c>
      <c r="D70">
        <v>0.43785491300000001</v>
      </c>
      <c r="E70">
        <v>2.68399E-4</v>
      </c>
      <c r="F70">
        <v>1.4775305000000001E-2</v>
      </c>
      <c r="G70" t="s">
        <v>13</v>
      </c>
      <c r="H70" t="s">
        <v>1243</v>
      </c>
      <c r="I70" t="s">
        <v>15</v>
      </c>
      <c r="J70">
        <v>1</v>
      </c>
      <c r="K70">
        <v>-1</v>
      </c>
      <c r="L70" t="s">
        <v>1192</v>
      </c>
      <c r="M70">
        <v>1</v>
      </c>
    </row>
    <row r="71" spans="1:13" x14ac:dyDescent="0.35">
      <c r="A71" t="s">
        <v>1521</v>
      </c>
      <c r="B71">
        <v>231.6992702</v>
      </c>
      <c r="C71">
        <v>-0.389826542</v>
      </c>
      <c r="D71">
        <v>0.155295984</v>
      </c>
      <c r="E71">
        <v>1.2285130000000001E-3</v>
      </c>
      <c r="F71">
        <v>4.0673088000000003E-2</v>
      </c>
      <c r="G71" t="s">
        <v>13</v>
      </c>
      <c r="H71" t="s">
        <v>1522</v>
      </c>
      <c r="I71" t="s">
        <v>15</v>
      </c>
      <c r="J71">
        <v>1</v>
      </c>
      <c r="K71">
        <v>-1</v>
      </c>
      <c r="L71" t="s">
        <v>1192</v>
      </c>
      <c r="M71">
        <v>1</v>
      </c>
    </row>
    <row r="72" spans="1:13" x14ac:dyDescent="0.35">
      <c r="A72" t="s">
        <v>1817</v>
      </c>
      <c r="B72">
        <v>87.535045120000007</v>
      </c>
      <c r="C72">
        <v>1.2101642290000001</v>
      </c>
      <c r="D72">
        <v>0.43260818499999998</v>
      </c>
      <c r="E72">
        <v>1.91468E-4</v>
      </c>
      <c r="F72">
        <v>1.1647274000000001E-2</v>
      </c>
      <c r="G72" t="s">
        <v>13</v>
      </c>
      <c r="H72" t="s">
        <v>1818</v>
      </c>
      <c r="I72" t="s">
        <v>15</v>
      </c>
      <c r="J72">
        <v>1</v>
      </c>
      <c r="K72">
        <v>1</v>
      </c>
      <c r="L72" t="s">
        <v>1192</v>
      </c>
      <c r="M72">
        <v>1</v>
      </c>
    </row>
    <row r="73" spans="1:13" x14ac:dyDescent="0.35">
      <c r="A73" t="s">
        <v>1584</v>
      </c>
      <c r="B73">
        <v>48.88378556</v>
      </c>
      <c r="C73">
        <v>3.2150347000000003E-2</v>
      </c>
      <c r="D73">
        <v>0.15347351400000001</v>
      </c>
      <c r="E73">
        <v>1.6475979999999999E-3</v>
      </c>
      <c r="F73">
        <v>4.8783457000000002E-2</v>
      </c>
      <c r="G73" t="s">
        <v>13</v>
      </c>
      <c r="H73" t="s">
        <v>1585</v>
      </c>
      <c r="I73" t="s">
        <v>15</v>
      </c>
      <c r="J73">
        <v>1</v>
      </c>
      <c r="K73">
        <v>1</v>
      </c>
      <c r="L73" t="s">
        <v>1192</v>
      </c>
      <c r="M73">
        <v>1</v>
      </c>
    </row>
    <row r="74" spans="1:13" x14ac:dyDescent="0.35">
      <c r="A74" t="s">
        <v>1661</v>
      </c>
      <c r="B74">
        <v>41.751290650000001</v>
      </c>
      <c r="C74">
        <v>0.49863487499999998</v>
      </c>
      <c r="D74">
        <v>0.20906942100000001</v>
      </c>
      <c r="E74">
        <v>1.175908E-3</v>
      </c>
      <c r="F74">
        <v>3.9693646999999999E-2</v>
      </c>
      <c r="G74" t="s">
        <v>13</v>
      </c>
      <c r="H74" t="s">
        <v>1662</v>
      </c>
      <c r="I74" t="s">
        <v>15</v>
      </c>
      <c r="J74">
        <v>1</v>
      </c>
      <c r="K74">
        <v>1</v>
      </c>
      <c r="L74" t="s">
        <v>1192</v>
      </c>
      <c r="M74">
        <v>1</v>
      </c>
    </row>
    <row r="75" spans="1:13" x14ac:dyDescent="0.35">
      <c r="A75" t="s">
        <v>1685</v>
      </c>
      <c r="B75">
        <v>31.596795499999999</v>
      </c>
      <c r="C75">
        <v>0.55999514399999994</v>
      </c>
      <c r="D75">
        <v>0.21965654400000001</v>
      </c>
      <c r="E75">
        <v>7.0968599999999995E-4</v>
      </c>
      <c r="F75">
        <v>2.8632411999999999E-2</v>
      </c>
      <c r="G75" t="s">
        <v>13</v>
      </c>
      <c r="H75" t="s">
        <v>1686</v>
      </c>
      <c r="I75" t="s">
        <v>15</v>
      </c>
      <c r="J75">
        <v>1</v>
      </c>
      <c r="K75">
        <v>1</v>
      </c>
      <c r="L75" t="s">
        <v>1192</v>
      </c>
      <c r="M75">
        <v>1</v>
      </c>
    </row>
    <row r="76" spans="1:13" x14ac:dyDescent="0.35">
      <c r="A76" t="s">
        <v>1316</v>
      </c>
      <c r="B76">
        <v>15.06057625</v>
      </c>
      <c r="C76">
        <v>-0.71063832599999999</v>
      </c>
      <c r="D76">
        <v>0.25453357399999998</v>
      </c>
      <c r="E76">
        <v>2.7716900000000002E-4</v>
      </c>
      <c r="F76">
        <v>1.5037596E-2</v>
      </c>
      <c r="G76" t="s">
        <v>13</v>
      </c>
      <c r="H76" t="s">
        <v>1317</v>
      </c>
      <c r="I76" t="s">
        <v>15</v>
      </c>
      <c r="J76">
        <v>1</v>
      </c>
      <c r="K76">
        <v>-1</v>
      </c>
      <c r="L76" t="s">
        <v>1192</v>
      </c>
      <c r="M76">
        <v>1</v>
      </c>
    </row>
    <row r="77" spans="1:13" x14ac:dyDescent="0.35">
      <c r="A77" t="s">
        <v>1385</v>
      </c>
      <c r="B77">
        <v>52.573850960000001</v>
      </c>
      <c r="C77">
        <v>-0.56683445300000002</v>
      </c>
      <c r="D77">
        <v>0.17498169899999999</v>
      </c>
      <c r="E77" s="1">
        <v>8.5799999999999998E-5</v>
      </c>
      <c r="F77">
        <v>6.3587060000000004E-3</v>
      </c>
      <c r="G77" t="s">
        <v>13</v>
      </c>
      <c r="H77" t="s">
        <v>1386</v>
      </c>
      <c r="I77" t="s">
        <v>15</v>
      </c>
      <c r="J77">
        <v>1</v>
      </c>
      <c r="K77">
        <v>-1</v>
      </c>
      <c r="L77" t="s">
        <v>1192</v>
      </c>
      <c r="M77">
        <v>1</v>
      </c>
    </row>
    <row r="78" spans="1:13" x14ac:dyDescent="0.35">
      <c r="A78" t="s">
        <v>1780</v>
      </c>
      <c r="B78">
        <v>92.398781459999995</v>
      </c>
      <c r="C78">
        <v>0.78620203700000002</v>
      </c>
      <c r="D78">
        <v>0.185474049</v>
      </c>
      <c r="E78" s="1">
        <v>1.33E-6</v>
      </c>
      <c r="F78">
        <v>2.2453999999999999E-4</v>
      </c>
      <c r="G78" t="s">
        <v>13</v>
      </c>
      <c r="H78" t="s">
        <v>1781</v>
      </c>
      <c r="I78" t="s">
        <v>15</v>
      </c>
      <c r="J78">
        <v>1</v>
      </c>
      <c r="K78">
        <v>1</v>
      </c>
      <c r="L78" t="s">
        <v>1192</v>
      </c>
      <c r="M78">
        <v>1</v>
      </c>
    </row>
    <row r="79" spans="1:13" x14ac:dyDescent="0.35">
      <c r="A79" t="s">
        <v>1296</v>
      </c>
      <c r="B79">
        <v>36.288583260000003</v>
      </c>
      <c r="C79">
        <v>-0.76747062700000002</v>
      </c>
      <c r="D79">
        <v>0.23586399799999999</v>
      </c>
      <c r="E79" s="1">
        <v>6.2700000000000006E-5</v>
      </c>
      <c r="F79">
        <v>4.9882879999999996E-3</v>
      </c>
      <c r="G79" t="s">
        <v>13</v>
      </c>
      <c r="H79" t="s">
        <v>1297</v>
      </c>
      <c r="I79" t="s">
        <v>15</v>
      </c>
      <c r="J79">
        <v>1</v>
      </c>
      <c r="K79">
        <v>-1</v>
      </c>
      <c r="L79" t="s">
        <v>1192</v>
      </c>
      <c r="M79">
        <v>1</v>
      </c>
    </row>
    <row r="80" spans="1:13" x14ac:dyDescent="0.35">
      <c r="A80" t="s">
        <v>1745</v>
      </c>
      <c r="B80">
        <v>26.183695620000002</v>
      </c>
      <c r="C80">
        <v>0.69528303800000002</v>
      </c>
      <c r="D80">
        <v>0.22492483199999999</v>
      </c>
      <c r="E80">
        <v>1.10084E-4</v>
      </c>
      <c r="F80">
        <v>7.6254799999999996E-3</v>
      </c>
      <c r="G80" t="s">
        <v>13</v>
      </c>
      <c r="H80" t="s">
        <v>1746</v>
      </c>
      <c r="I80" t="s">
        <v>15</v>
      </c>
      <c r="J80">
        <v>1</v>
      </c>
      <c r="K80">
        <v>1</v>
      </c>
      <c r="L80" t="s">
        <v>1192</v>
      </c>
      <c r="M80">
        <v>1</v>
      </c>
    </row>
    <row r="81" spans="1:13" x14ac:dyDescent="0.35">
      <c r="A81" t="s">
        <v>1417</v>
      </c>
      <c r="B81">
        <v>96.784193200000004</v>
      </c>
      <c r="C81">
        <v>-0.52121733199999998</v>
      </c>
      <c r="D81">
        <v>0.183162664</v>
      </c>
      <c r="E81">
        <v>3.3249700000000001E-4</v>
      </c>
      <c r="F81">
        <v>1.6888510999999998E-2</v>
      </c>
      <c r="G81" t="s">
        <v>13</v>
      </c>
      <c r="H81" t="s">
        <v>1418</v>
      </c>
      <c r="I81" t="s">
        <v>15</v>
      </c>
      <c r="J81">
        <v>1</v>
      </c>
      <c r="K81">
        <v>-1</v>
      </c>
      <c r="L81" t="s">
        <v>1192</v>
      </c>
      <c r="M81">
        <v>1</v>
      </c>
    </row>
    <row r="82" spans="1:13" x14ac:dyDescent="0.35">
      <c r="A82" t="s">
        <v>1569</v>
      </c>
      <c r="B82">
        <v>244.86565400000001</v>
      </c>
      <c r="C82">
        <v>-0.28413339999999998</v>
      </c>
      <c r="D82">
        <v>9.5393732999999994E-2</v>
      </c>
      <c r="E82">
        <v>6.1367500000000005E-4</v>
      </c>
      <c r="F82">
        <v>2.6241245999999999E-2</v>
      </c>
      <c r="G82" t="s">
        <v>13</v>
      </c>
      <c r="H82" t="s">
        <v>1570</v>
      </c>
      <c r="I82" t="s">
        <v>15</v>
      </c>
      <c r="J82">
        <v>1</v>
      </c>
      <c r="K82">
        <v>-1</v>
      </c>
      <c r="L82" t="s">
        <v>1192</v>
      </c>
      <c r="M82">
        <v>1</v>
      </c>
    </row>
    <row r="83" spans="1:13" x14ac:dyDescent="0.35">
      <c r="A83" t="s">
        <v>1232</v>
      </c>
      <c r="B83">
        <v>236.19989559999999</v>
      </c>
      <c r="C83">
        <v>-1.243923817</v>
      </c>
      <c r="D83">
        <v>0.37958241500000001</v>
      </c>
      <c r="E83" s="1">
        <v>4.2500000000000003E-5</v>
      </c>
      <c r="F83">
        <v>3.6421159999999999E-3</v>
      </c>
      <c r="G83" t="s">
        <v>13</v>
      </c>
      <c r="H83" t="s">
        <v>1233</v>
      </c>
      <c r="I83" t="s">
        <v>15</v>
      </c>
      <c r="J83">
        <v>1</v>
      </c>
      <c r="K83">
        <v>-1</v>
      </c>
      <c r="L83" t="s">
        <v>1192</v>
      </c>
      <c r="M83">
        <v>1</v>
      </c>
    </row>
    <row r="84" spans="1:13" x14ac:dyDescent="0.35">
      <c r="A84" t="s">
        <v>1557</v>
      </c>
      <c r="B84">
        <v>202.19450800000001</v>
      </c>
      <c r="C84">
        <v>-0.32504981700000002</v>
      </c>
      <c r="D84">
        <v>0.116193967</v>
      </c>
      <c r="E84">
        <v>8.1968999999999998E-4</v>
      </c>
      <c r="F84">
        <v>3.1274855999999997E-2</v>
      </c>
      <c r="G84" t="s">
        <v>13</v>
      </c>
      <c r="H84" t="s">
        <v>1558</v>
      </c>
      <c r="I84" t="s">
        <v>15</v>
      </c>
      <c r="J84">
        <v>1</v>
      </c>
      <c r="K84">
        <v>-1</v>
      </c>
      <c r="L84" t="s">
        <v>1192</v>
      </c>
      <c r="M84">
        <v>1</v>
      </c>
    </row>
    <row r="85" spans="1:13" x14ac:dyDescent="0.35">
      <c r="A85" t="s">
        <v>1481</v>
      </c>
      <c r="B85">
        <v>548.14221869999994</v>
      </c>
      <c r="C85">
        <v>-0.44686335399999999</v>
      </c>
      <c r="D85">
        <v>0.156664056</v>
      </c>
      <c r="E85">
        <v>3.98928E-4</v>
      </c>
      <c r="F85">
        <v>1.9501748999999999E-2</v>
      </c>
      <c r="G85" t="s">
        <v>13</v>
      </c>
      <c r="H85" t="s">
        <v>1482</v>
      </c>
      <c r="I85" t="s">
        <v>15</v>
      </c>
      <c r="J85">
        <v>1</v>
      </c>
      <c r="K85">
        <v>-1</v>
      </c>
      <c r="L85" t="s">
        <v>1192</v>
      </c>
      <c r="M85">
        <v>1</v>
      </c>
    </row>
    <row r="86" spans="1:13" x14ac:dyDescent="0.35">
      <c r="A86" t="s">
        <v>1539</v>
      </c>
      <c r="B86">
        <v>139.6008923</v>
      </c>
      <c r="C86">
        <v>-0.353845988</v>
      </c>
      <c r="D86">
        <v>0.13175959900000001</v>
      </c>
      <c r="E86">
        <v>9.6571799999999996E-4</v>
      </c>
      <c r="F86">
        <v>3.5269363999999997E-2</v>
      </c>
      <c r="G86" t="s">
        <v>13</v>
      </c>
      <c r="H86" t="s">
        <v>1540</v>
      </c>
      <c r="I86" t="s">
        <v>15</v>
      </c>
      <c r="J86">
        <v>1</v>
      </c>
      <c r="K86">
        <v>-1</v>
      </c>
      <c r="L86" t="s">
        <v>1192</v>
      </c>
      <c r="M86">
        <v>1</v>
      </c>
    </row>
    <row r="87" spans="1:13" x14ac:dyDescent="0.35">
      <c r="A87" t="s">
        <v>1529</v>
      </c>
      <c r="B87">
        <v>571.82517619999999</v>
      </c>
      <c r="C87">
        <v>-0.36818759400000001</v>
      </c>
      <c r="D87">
        <v>0.106463765</v>
      </c>
      <c r="E87" s="1">
        <v>7.0300000000000001E-5</v>
      </c>
      <c r="F87">
        <v>5.4748729999999999E-3</v>
      </c>
      <c r="G87" t="s">
        <v>13</v>
      </c>
      <c r="H87" t="s">
        <v>1530</v>
      </c>
      <c r="I87" t="s">
        <v>15</v>
      </c>
      <c r="J87">
        <v>1</v>
      </c>
      <c r="K87">
        <v>-1</v>
      </c>
      <c r="L87" t="s">
        <v>1192</v>
      </c>
      <c r="M87">
        <v>1</v>
      </c>
    </row>
    <row r="88" spans="1:13" x14ac:dyDescent="0.35">
      <c r="A88" t="s">
        <v>1435</v>
      </c>
      <c r="B88">
        <v>41.821336979999998</v>
      </c>
      <c r="C88">
        <v>-0.48405307800000003</v>
      </c>
      <c r="D88">
        <v>0.21532923900000001</v>
      </c>
      <c r="E88">
        <v>1.7455820000000001E-3</v>
      </c>
      <c r="F88">
        <v>4.9648584000000003E-2</v>
      </c>
      <c r="G88" t="s">
        <v>13</v>
      </c>
      <c r="H88" t="s">
        <v>1436</v>
      </c>
      <c r="I88" t="s">
        <v>15</v>
      </c>
      <c r="J88">
        <v>1</v>
      </c>
      <c r="K88">
        <v>-1</v>
      </c>
      <c r="L88" t="s">
        <v>1192</v>
      </c>
      <c r="M88">
        <v>1</v>
      </c>
    </row>
    <row r="89" spans="1:13" x14ac:dyDescent="0.35">
      <c r="A89" t="s">
        <v>1716</v>
      </c>
      <c r="B89">
        <v>29.812798740000002</v>
      </c>
      <c r="C89">
        <v>0.61953912799999999</v>
      </c>
      <c r="D89">
        <v>0.24705785299999999</v>
      </c>
      <c r="E89">
        <v>6.8604600000000005E-4</v>
      </c>
      <c r="F89">
        <v>2.8050090999999999E-2</v>
      </c>
      <c r="G89" t="s">
        <v>13</v>
      </c>
      <c r="H89" t="s">
        <v>1717</v>
      </c>
      <c r="I89" t="s">
        <v>15</v>
      </c>
      <c r="J89">
        <v>1</v>
      </c>
      <c r="K89">
        <v>1</v>
      </c>
      <c r="L89" t="s">
        <v>1192</v>
      </c>
      <c r="M89">
        <v>1</v>
      </c>
    </row>
    <row r="90" spans="1:13" x14ac:dyDescent="0.35">
      <c r="A90" t="s">
        <v>1722</v>
      </c>
      <c r="B90">
        <v>23.099236820000002</v>
      </c>
      <c r="C90">
        <v>0.65129263400000004</v>
      </c>
      <c r="D90">
        <v>0.223570304</v>
      </c>
      <c r="E90">
        <v>2.0462E-4</v>
      </c>
      <c r="F90">
        <v>1.2096973E-2</v>
      </c>
      <c r="G90" t="s">
        <v>13</v>
      </c>
      <c r="H90" t="s">
        <v>714</v>
      </c>
      <c r="I90" t="s">
        <v>15</v>
      </c>
      <c r="J90">
        <v>1</v>
      </c>
      <c r="K90">
        <v>1</v>
      </c>
      <c r="L90" t="s">
        <v>1192</v>
      </c>
      <c r="M90">
        <v>1</v>
      </c>
    </row>
    <row r="91" spans="1:13" x14ac:dyDescent="0.35">
      <c r="A91" t="s">
        <v>1789</v>
      </c>
      <c r="B91">
        <v>16.975488259999999</v>
      </c>
      <c r="C91">
        <v>0.86658054399999995</v>
      </c>
      <c r="D91">
        <v>0.255500799</v>
      </c>
      <c r="E91" s="1">
        <v>3.6199999999999999E-5</v>
      </c>
      <c r="F91">
        <v>3.3102840000000001E-3</v>
      </c>
      <c r="G91" t="s">
        <v>13</v>
      </c>
      <c r="H91" t="s">
        <v>1790</v>
      </c>
      <c r="I91" t="s">
        <v>15</v>
      </c>
      <c r="J91">
        <v>1</v>
      </c>
      <c r="K91">
        <v>1</v>
      </c>
      <c r="L91" t="s">
        <v>1192</v>
      </c>
      <c r="M91">
        <v>1</v>
      </c>
    </row>
    <row r="92" spans="1:13" x14ac:dyDescent="0.35">
      <c r="A92" t="s">
        <v>1733</v>
      </c>
      <c r="B92">
        <v>103.16144389999999</v>
      </c>
      <c r="C92">
        <v>0.67668044000000005</v>
      </c>
      <c r="D92">
        <v>0.31460808499999998</v>
      </c>
      <c r="E92">
        <v>1.4054619999999999E-3</v>
      </c>
      <c r="F92">
        <v>4.4019226000000002E-2</v>
      </c>
      <c r="G92" t="s">
        <v>13</v>
      </c>
      <c r="H92" t="s">
        <v>1734</v>
      </c>
      <c r="I92" t="s">
        <v>15</v>
      </c>
      <c r="J92">
        <v>1</v>
      </c>
      <c r="K92">
        <v>1</v>
      </c>
      <c r="L92" t="s">
        <v>1192</v>
      </c>
      <c r="M92">
        <v>1</v>
      </c>
    </row>
    <row r="93" spans="1:13" x14ac:dyDescent="0.35">
      <c r="A93" t="s">
        <v>1533</v>
      </c>
      <c r="B93">
        <v>73.248350900000005</v>
      </c>
      <c r="C93">
        <v>-0.36621247299999998</v>
      </c>
      <c r="D93">
        <v>0.14581238799999999</v>
      </c>
      <c r="E93">
        <v>1.472772E-3</v>
      </c>
      <c r="F93">
        <v>4.5100945000000003E-2</v>
      </c>
      <c r="G93" t="s">
        <v>13</v>
      </c>
      <c r="H93" t="s">
        <v>1534</v>
      </c>
      <c r="I93" t="s">
        <v>15</v>
      </c>
      <c r="J93">
        <v>1</v>
      </c>
      <c r="K93">
        <v>-1</v>
      </c>
      <c r="L93" t="s">
        <v>1192</v>
      </c>
      <c r="M93">
        <v>1</v>
      </c>
    </row>
    <row r="94" spans="1:13" x14ac:dyDescent="0.35">
      <c r="A94" t="s">
        <v>1555</v>
      </c>
      <c r="B94">
        <v>406.39105849999999</v>
      </c>
      <c r="C94">
        <v>-0.32627668700000001</v>
      </c>
      <c r="D94">
        <v>0.12536233399999999</v>
      </c>
      <c r="E94">
        <v>1.381141E-3</v>
      </c>
      <c r="F94">
        <v>4.3501295000000002E-2</v>
      </c>
      <c r="G94" t="s">
        <v>13</v>
      </c>
      <c r="H94" t="s">
        <v>1556</v>
      </c>
      <c r="I94" t="s">
        <v>15</v>
      </c>
      <c r="J94">
        <v>1</v>
      </c>
      <c r="K94">
        <v>-1</v>
      </c>
      <c r="L94" t="s">
        <v>1192</v>
      </c>
      <c r="M94">
        <v>1</v>
      </c>
    </row>
    <row r="95" spans="1:13" x14ac:dyDescent="0.35">
      <c r="A95" t="s">
        <v>1455</v>
      </c>
      <c r="B95">
        <v>95.245294869999995</v>
      </c>
      <c r="C95">
        <v>-0.46697505499999997</v>
      </c>
      <c r="D95">
        <v>0.161049474</v>
      </c>
      <c r="E95">
        <v>3.2623599999999998E-4</v>
      </c>
      <c r="F95">
        <v>1.6732527000000001E-2</v>
      </c>
      <c r="G95" t="s">
        <v>13</v>
      </c>
      <c r="H95" t="s">
        <v>1456</v>
      </c>
      <c r="I95" t="s">
        <v>15</v>
      </c>
      <c r="J95">
        <v>1</v>
      </c>
      <c r="K95">
        <v>-1</v>
      </c>
      <c r="L95" t="s">
        <v>1192</v>
      </c>
      <c r="M95">
        <v>1</v>
      </c>
    </row>
    <row r="96" spans="1:13" x14ac:dyDescent="0.35">
      <c r="A96" t="s">
        <v>1799</v>
      </c>
      <c r="B96">
        <v>23.307124940000001</v>
      </c>
      <c r="C96">
        <v>1.001507895</v>
      </c>
      <c r="D96">
        <v>0.283329371</v>
      </c>
      <c r="E96" s="1">
        <v>1.9899999999999999E-5</v>
      </c>
      <c r="F96">
        <v>2.0284499999999998E-3</v>
      </c>
      <c r="G96" t="s">
        <v>13</v>
      </c>
      <c r="H96" t="s">
        <v>1800</v>
      </c>
      <c r="I96" t="s">
        <v>15</v>
      </c>
      <c r="J96">
        <v>1</v>
      </c>
      <c r="K96">
        <v>1</v>
      </c>
      <c r="L96" t="s">
        <v>1192</v>
      </c>
      <c r="M96">
        <v>1</v>
      </c>
    </row>
    <row r="97" spans="1:13" x14ac:dyDescent="0.35">
      <c r="A97" t="s">
        <v>1199</v>
      </c>
      <c r="B97">
        <v>25.700555990000002</v>
      </c>
      <c r="C97">
        <v>-2.1511825529999999</v>
      </c>
      <c r="D97">
        <v>0.58273991700000005</v>
      </c>
      <c r="E97" s="1">
        <v>8.5299999999999996E-6</v>
      </c>
      <c r="F97">
        <v>1.040292E-3</v>
      </c>
      <c r="G97" t="s">
        <v>13</v>
      </c>
      <c r="H97" t="s">
        <v>1200</v>
      </c>
      <c r="I97" t="s">
        <v>15</v>
      </c>
      <c r="J97">
        <v>1</v>
      </c>
      <c r="K97">
        <v>-1</v>
      </c>
      <c r="L97" t="s">
        <v>1192</v>
      </c>
      <c r="M97">
        <v>1</v>
      </c>
    </row>
    <row r="98" spans="1:13" x14ac:dyDescent="0.35">
      <c r="A98" t="s">
        <v>1755</v>
      </c>
      <c r="B98">
        <v>10.86892055</v>
      </c>
      <c r="C98">
        <v>0.72949358500000006</v>
      </c>
      <c r="D98">
        <v>0.339542766</v>
      </c>
      <c r="E98">
        <v>1.390482E-3</v>
      </c>
      <c r="F98">
        <v>4.3722149000000002E-2</v>
      </c>
      <c r="G98" t="s">
        <v>13</v>
      </c>
      <c r="H98" t="s">
        <v>1756</v>
      </c>
      <c r="I98" t="s">
        <v>15</v>
      </c>
      <c r="J98">
        <v>1</v>
      </c>
      <c r="K98">
        <v>1</v>
      </c>
      <c r="L98" t="s">
        <v>1192</v>
      </c>
      <c r="M98">
        <v>1</v>
      </c>
    </row>
    <row r="99" spans="1:13" x14ac:dyDescent="0.35">
      <c r="A99" t="s">
        <v>1813</v>
      </c>
      <c r="B99">
        <v>18.565612999999999</v>
      </c>
      <c r="C99">
        <v>1.1752008119999999</v>
      </c>
      <c r="D99">
        <v>0.46338960899999998</v>
      </c>
      <c r="E99">
        <v>3.7733800000000001E-4</v>
      </c>
      <c r="F99">
        <v>1.869024E-2</v>
      </c>
      <c r="G99" t="s">
        <v>13</v>
      </c>
      <c r="H99" t="s">
        <v>1814</v>
      </c>
      <c r="I99" t="s">
        <v>15</v>
      </c>
      <c r="J99">
        <v>1</v>
      </c>
      <c r="K99">
        <v>1</v>
      </c>
      <c r="L99" t="s">
        <v>1192</v>
      </c>
      <c r="M99">
        <v>1</v>
      </c>
    </row>
    <row r="100" spans="1:13" x14ac:dyDescent="0.35">
      <c r="A100" t="s">
        <v>1342</v>
      </c>
      <c r="B100">
        <v>195.2527676</v>
      </c>
      <c r="C100">
        <v>-0.64456917800000002</v>
      </c>
      <c r="D100">
        <v>0.19079913600000001</v>
      </c>
      <c r="E100" s="1">
        <v>4.6E-5</v>
      </c>
      <c r="F100">
        <v>3.8696519999999999E-3</v>
      </c>
      <c r="G100" t="s">
        <v>13</v>
      </c>
      <c r="H100" t="s">
        <v>1343</v>
      </c>
      <c r="I100" t="s">
        <v>15</v>
      </c>
      <c r="J100">
        <v>1</v>
      </c>
      <c r="K100">
        <v>-1</v>
      </c>
      <c r="L100" t="s">
        <v>1192</v>
      </c>
      <c r="M100">
        <v>1</v>
      </c>
    </row>
    <row r="101" spans="1:13" x14ac:dyDescent="0.35">
      <c r="A101" t="s">
        <v>1517</v>
      </c>
      <c r="B101">
        <v>53.82601914</v>
      </c>
      <c r="C101">
        <v>-0.39291997499999998</v>
      </c>
      <c r="D101">
        <v>0.159288978</v>
      </c>
      <c r="E101">
        <v>1.4380529999999999E-3</v>
      </c>
      <c r="F101">
        <v>4.4693911000000003E-2</v>
      </c>
      <c r="G101" t="s">
        <v>13</v>
      </c>
      <c r="H101" t="s">
        <v>1518</v>
      </c>
      <c r="I101" t="s">
        <v>15</v>
      </c>
      <c r="J101">
        <v>1</v>
      </c>
      <c r="K101">
        <v>-1</v>
      </c>
      <c r="L101" t="s">
        <v>1192</v>
      </c>
      <c r="M101">
        <v>1</v>
      </c>
    </row>
    <row r="102" spans="1:13" x14ac:dyDescent="0.35">
      <c r="A102" t="s">
        <v>1657</v>
      </c>
      <c r="B102">
        <v>95.518568689999995</v>
      </c>
      <c r="C102">
        <v>0.49285208200000002</v>
      </c>
      <c r="D102">
        <v>0.204048759</v>
      </c>
      <c r="E102">
        <v>1.1266869999999999E-3</v>
      </c>
      <c r="F102">
        <v>3.8807645000000002E-2</v>
      </c>
      <c r="G102" t="s">
        <v>13</v>
      </c>
      <c r="H102" t="s">
        <v>1658</v>
      </c>
      <c r="I102" t="s">
        <v>15</v>
      </c>
      <c r="J102">
        <v>1</v>
      </c>
      <c r="K102">
        <v>1</v>
      </c>
      <c r="L102" t="s">
        <v>1192</v>
      </c>
      <c r="M102">
        <v>1</v>
      </c>
    </row>
    <row r="103" spans="1:13" x14ac:dyDescent="0.35">
      <c r="A103" t="s">
        <v>1391</v>
      </c>
      <c r="B103">
        <v>40.213086420000003</v>
      </c>
      <c r="C103">
        <v>-0.553961335</v>
      </c>
      <c r="D103">
        <v>0.25651360499999998</v>
      </c>
      <c r="E103">
        <v>1.7641320000000001E-3</v>
      </c>
      <c r="F103">
        <v>4.9873925999999999E-2</v>
      </c>
      <c r="G103" t="s">
        <v>13</v>
      </c>
      <c r="H103" t="s">
        <v>1392</v>
      </c>
      <c r="I103" t="s">
        <v>15</v>
      </c>
      <c r="J103">
        <v>1</v>
      </c>
      <c r="K103">
        <v>-1</v>
      </c>
      <c r="L103" t="s">
        <v>1192</v>
      </c>
      <c r="M103">
        <v>1</v>
      </c>
    </row>
    <row r="104" spans="1:13" x14ac:dyDescent="0.35">
      <c r="A104" t="s">
        <v>1782</v>
      </c>
      <c r="B104">
        <v>128.84990999999999</v>
      </c>
      <c r="C104">
        <v>0.79848327299999999</v>
      </c>
      <c r="D104">
        <v>0.14887398700000001</v>
      </c>
      <c r="E104" s="1">
        <v>5.1300000000000003E-9</v>
      </c>
      <c r="F104" s="1">
        <v>2.2400000000000002E-6</v>
      </c>
      <c r="G104" t="s">
        <v>13</v>
      </c>
      <c r="H104" t="s">
        <v>1783</v>
      </c>
      <c r="I104" t="s">
        <v>15</v>
      </c>
      <c r="J104">
        <v>1</v>
      </c>
      <c r="K104">
        <v>1</v>
      </c>
      <c r="L104" t="s">
        <v>1192</v>
      </c>
      <c r="M104">
        <v>1</v>
      </c>
    </row>
    <row r="105" spans="1:13" x14ac:dyDescent="0.35">
      <c r="A105" t="s">
        <v>1357</v>
      </c>
      <c r="B105">
        <v>39.827099779999998</v>
      </c>
      <c r="C105">
        <v>-0.62052266300000003</v>
      </c>
      <c r="D105">
        <v>0.18087236200000001</v>
      </c>
      <c r="E105" s="1">
        <v>4.0399999999999999E-5</v>
      </c>
      <c r="F105">
        <v>3.5497279999999998E-3</v>
      </c>
      <c r="G105" t="s">
        <v>13</v>
      </c>
      <c r="H105" t="s">
        <v>1358</v>
      </c>
      <c r="I105" t="s">
        <v>15</v>
      </c>
      <c r="J105">
        <v>1</v>
      </c>
      <c r="K105">
        <v>-1</v>
      </c>
      <c r="L105" t="s">
        <v>1192</v>
      </c>
      <c r="M105">
        <v>1</v>
      </c>
    </row>
    <row r="106" spans="1:13" x14ac:dyDescent="0.35">
      <c r="A106" t="s">
        <v>1407</v>
      </c>
      <c r="B106">
        <v>30.671945860000001</v>
      </c>
      <c r="C106">
        <v>-0.53666007800000004</v>
      </c>
      <c r="D106">
        <v>0.21396669800000001</v>
      </c>
      <c r="E106">
        <v>8.1820799999999996E-4</v>
      </c>
      <c r="F106">
        <v>3.1274855999999997E-2</v>
      </c>
      <c r="G106" t="s">
        <v>13</v>
      </c>
      <c r="H106" t="s">
        <v>1408</v>
      </c>
      <c r="I106" t="s">
        <v>15</v>
      </c>
      <c r="J106">
        <v>1</v>
      </c>
      <c r="K106">
        <v>-1</v>
      </c>
      <c r="L106" t="s">
        <v>1192</v>
      </c>
      <c r="M106">
        <v>1</v>
      </c>
    </row>
    <row r="107" spans="1:13" x14ac:dyDescent="0.35">
      <c r="A107" t="s">
        <v>1463</v>
      </c>
      <c r="B107">
        <v>91.454631950000007</v>
      </c>
      <c r="C107">
        <v>-0.462273133</v>
      </c>
      <c r="D107">
        <v>0.20481269699999999</v>
      </c>
      <c r="E107">
        <v>1.779833E-3</v>
      </c>
      <c r="F107">
        <v>4.9982245000000002E-2</v>
      </c>
      <c r="G107" t="s">
        <v>13</v>
      </c>
      <c r="H107" t="s">
        <v>1464</v>
      </c>
      <c r="I107" t="s">
        <v>15</v>
      </c>
      <c r="J107">
        <v>1</v>
      </c>
      <c r="K107">
        <v>-1</v>
      </c>
      <c r="L107" t="s">
        <v>1192</v>
      </c>
      <c r="M107">
        <v>1</v>
      </c>
    </row>
    <row r="108" spans="1:13" x14ac:dyDescent="0.35">
      <c r="A108" t="s">
        <v>1220</v>
      </c>
      <c r="B108">
        <v>125.7385282</v>
      </c>
      <c r="C108">
        <v>-1.353504314</v>
      </c>
      <c r="D108">
        <v>0.45323286400000001</v>
      </c>
      <c r="E108">
        <v>1.0168200000000001E-4</v>
      </c>
      <c r="F108">
        <v>7.2028889999999996E-3</v>
      </c>
      <c r="G108" t="s">
        <v>13</v>
      </c>
      <c r="H108" t="s">
        <v>18</v>
      </c>
      <c r="I108" t="s">
        <v>15</v>
      </c>
      <c r="J108">
        <v>1</v>
      </c>
      <c r="K108">
        <v>-1</v>
      </c>
      <c r="L108" t="s">
        <v>1192</v>
      </c>
      <c r="M108">
        <v>1</v>
      </c>
    </row>
    <row r="109" spans="1:13" x14ac:dyDescent="0.35">
      <c r="A109" t="s">
        <v>1793</v>
      </c>
      <c r="B109">
        <v>74.2824071</v>
      </c>
      <c r="C109">
        <v>0.87371163399999996</v>
      </c>
      <c r="D109">
        <v>0.28551625000000003</v>
      </c>
      <c r="E109">
        <v>1.02737E-4</v>
      </c>
      <c r="F109">
        <v>7.2502829999999997E-3</v>
      </c>
      <c r="G109" t="s">
        <v>13</v>
      </c>
      <c r="H109" t="s">
        <v>1794</v>
      </c>
      <c r="I109" t="s">
        <v>15</v>
      </c>
      <c r="J109">
        <v>1</v>
      </c>
      <c r="K109">
        <v>1</v>
      </c>
      <c r="L109" t="s">
        <v>1192</v>
      </c>
      <c r="M109">
        <v>1</v>
      </c>
    </row>
    <row r="110" spans="1:13" x14ac:dyDescent="0.35">
      <c r="A110" t="s">
        <v>1225</v>
      </c>
      <c r="B110">
        <v>76.546009310000002</v>
      </c>
      <c r="C110">
        <v>-1.3322775149999999</v>
      </c>
      <c r="D110">
        <v>0.48352027400000003</v>
      </c>
      <c r="E110">
        <v>2.0175400000000001E-4</v>
      </c>
      <c r="F110">
        <v>1.2023246E-2</v>
      </c>
      <c r="G110" t="s">
        <v>13</v>
      </c>
      <c r="H110" t="s">
        <v>1226</v>
      </c>
      <c r="I110" t="s">
        <v>15</v>
      </c>
      <c r="J110">
        <v>1</v>
      </c>
      <c r="K110">
        <v>-1</v>
      </c>
      <c r="L110" t="s">
        <v>1192</v>
      </c>
      <c r="M110">
        <v>1</v>
      </c>
    </row>
    <row r="111" spans="1:13" x14ac:dyDescent="0.35">
      <c r="A111" t="s">
        <v>1214</v>
      </c>
      <c r="B111">
        <v>210.2916285</v>
      </c>
      <c r="C111">
        <v>-1.5209179180000001</v>
      </c>
      <c r="D111">
        <v>0.59221702600000004</v>
      </c>
      <c r="E111">
        <v>3.1330600000000001E-4</v>
      </c>
      <c r="F111">
        <v>1.6291923999999999E-2</v>
      </c>
      <c r="G111" t="s">
        <v>13</v>
      </c>
      <c r="H111" t="s">
        <v>25</v>
      </c>
      <c r="I111" t="s">
        <v>15</v>
      </c>
      <c r="J111">
        <v>1</v>
      </c>
      <c r="K111">
        <v>-1</v>
      </c>
      <c r="L111" t="s">
        <v>1192</v>
      </c>
      <c r="M111">
        <v>1</v>
      </c>
    </row>
    <row r="112" spans="1:13" x14ac:dyDescent="0.35">
      <c r="A112" t="s">
        <v>1803</v>
      </c>
      <c r="B112">
        <v>11.073652839999999</v>
      </c>
      <c r="C112">
        <v>1.0296169580000001</v>
      </c>
      <c r="D112">
        <v>0.32343319300000001</v>
      </c>
      <c r="E112" s="1">
        <v>6.8100000000000002E-5</v>
      </c>
      <c r="F112">
        <v>5.3276909999999999E-3</v>
      </c>
      <c r="G112" t="s">
        <v>13</v>
      </c>
      <c r="H112" t="s">
        <v>1804</v>
      </c>
      <c r="I112" t="s">
        <v>15</v>
      </c>
      <c r="J112">
        <v>1</v>
      </c>
      <c r="K112">
        <v>1</v>
      </c>
      <c r="L112" t="s">
        <v>1192</v>
      </c>
      <c r="M112">
        <v>1</v>
      </c>
    </row>
    <row r="113" spans="1:13" x14ac:dyDescent="0.35">
      <c r="A113" t="s">
        <v>1723</v>
      </c>
      <c r="B113">
        <v>18.62879014</v>
      </c>
      <c r="C113">
        <v>0.657891636</v>
      </c>
      <c r="D113">
        <v>0.25996155500000001</v>
      </c>
      <c r="E113">
        <v>6.1913099999999998E-4</v>
      </c>
      <c r="F113">
        <v>2.6339932999999999E-2</v>
      </c>
      <c r="G113" t="s">
        <v>13</v>
      </c>
      <c r="H113" t="s">
        <v>1724</v>
      </c>
      <c r="I113" t="s">
        <v>15</v>
      </c>
      <c r="J113">
        <v>1</v>
      </c>
      <c r="K113">
        <v>1</v>
      </c>
      <c r="L113" t="s">
        <v>1192</v>
      </c>
      <c r="M113">
        <v>1</v>
      </c>
    </row>
    <row r="114" spans="1:13" x14ac:dyDescent="0.35">
      <c r="A114" t="s">
        <v>1764</v>
      </c>
      <c r="B114">
        <v>23.346147599999998</v>
      </c>
      <c r="C114">
        <v>0.74495541099999996</v>
      </c>
      <c r="D114">
        <v>0.27104711999999997</v>
      </c>
      <c r="E114">
        <v>2.9711000000000001E-4</v>
      </c>
      <c r="F114">
        <v>1.5858489999999999E-2</v>
      </c>
      <c r="G114" t="s">
        <v>13</v>
      </c>
      <c r="H114" t="s">
        <v>1765</v>
      </c>
      <c r="I114" t="s">
        <v>15</v>
      </c>
      <c r="J114">
        <v>1</v>
      </c>
      <c r="K114">
        <v>1</v>
      </c>
      <c r="L114" t="s">
        <v>1192</v>
      </c>
      <c r="M114">
        <v>1</v>
      </c>
    </row>
    <row r="115" spans="1:13" x14ac:dyDescent="0.35">
      <c r="A115" t="s">
        <v>1559</v>
      </c>
      <c r="B115">
        <v>1038.3302389999999</v>
      </c>
      <c r="C115">
        <v>-0.32498574099999999</v>
      </c>
      <c r="D115">
        <v>0.121301006</v>
      </c>
      <c r="E115">
        <v>1.161975E-3</v>
      </c>
      <c r="F115">
        <v>3.9526923999999998E-2</v>
      </c>
      <c r="G115" t="s">
        <v>13</v>
      </c>
      <c r="H115" t="s">
        <v>1560</v>
      </c>
      <c r="I115" t="s">
        <v>15</v>
      </c>
      <c r="J115">
        <v>1</v>
      </c>
      <c r="K115">
        <v>-1</v>
      </c>
      <c r="L115" t="s">
        <v>1192</v>
      </c>
      <c r="M115">
        <v>1</v>
      </c>
    </row>
    <row r="116" spans="1:13" x14ac:dyDescent="0.35">
      <c r="A116" t="s">
        <v>1699</v>
      </c>
      <c r="B116">
        <v>453.7784221</v>
      </c>
      <c r="C116">
        <v>0.58450743100000002</v>
      </c>
      <c r="D116">
        <v>0.27449848900000001</v>
      </c>
      <c r="E116">
        <v>1.729665E-3</v>
      </c>
      <c r="F116">
        <v>4.9345391000000002E-2</v>
      </c>
      <c r="G116" t="s">
        <v>13</v>
      </c>
      <c r="H116" t="s">
        <v>1700</v>
      </c>
      <c r="I116" t="s">
        <v>15</v>
      </c>
      <c r="J116">
        <v>1</v>
      </c>
      <c r="K116">
        <v>1</v>
      </c>
      <c r="L116" t="s">
        <v>1192</v>
      </c>
      <c r="M116">
        <v>1</v>
      </c>
    </row>
    <row r="117" spans="1:13" x14ac:dyDescent="0.35">
      <c r="A117" t="s">
        <v>1429</v>
      </c>
      <c r="B117">
        <v>85.858200929999995</v>
      </c>
      <c r="C117">
        <v>-0.497716455</v>
      </c>
      <c r="D117">
        <v>0.20574252100000001</v>
      </c>
      <c r="E117">
        <v>1.0975780000000001E-3</v>
      </c>
      <c r="F117">
        <v>3.8296889000000001E-2</v>
      </c>
      <c r="G117" t="s">
        <v>13</v>
      </c>
      <c r="H117" t="s">
        <v>1430</v>
      </c>
      <c r="I117" t="s">
        <v>15</v>
      </c>
      <c r="J117">
        <v>1</v>
      </c>
      <c r="K117">
        <v>-1</v>
      </c>
      <c r="L117" t="s">
        <v>1192</v>
      </c>
      <c r="M117">
        <v>1</v>
      </c>
    </row>
    <row r="118" spans="1:13" x14ac:dyDescent="0.35">
      <c r="A118" t="s">
        <v>1720</v>
      </c>
      <c r="B118">
        <v>58.985583009999999</v>
      </c>
      <c r="C118">
        <v>0.64512401399999997</v>
      </c>
      <c r="D118">
        <v>0.28332665600000001</v>
      </c>
      <c r="E118">
        <v>1.104222E-3</v>
      </c>
      <c r="F118">
        <v>3.8386029000000002E-2</v>
      </c>
      <c r="G118" t="s">
        <v>13</v>
      </c>
      <c r="H118" t="s">
        <v>1721</v>
      </c>
      <c r="I118" t="s">
        <v>15</v>
      </c>
      <c r="J118">
        <v>1</v>
      </c>
      <c r="K118">
        <v>1</v>
      </c>
      <c r="L118" t="s">
        <v>1192</v>
      </c>
      <c r="M118">
        <v>1</v>
      </c>
    </row>
    <row r="119" spans="1:13" x14ac:dyDescent="0.35">
      <c r="A119" t="s">
        <v>1485</v>
      </c>
      <c r="B119">
        <v>109.7365633</v>
      </c>
      <c r="C119">
        <v>-0.44045203700000002</v>
      </c>
      <c r="D119">
        <v>0.15589392299999999</v>
      </c>
      <c r="E119">
        <v>4.4030499999999999E-4</v>
      </c>
      <c r="F119">
        <v>2.1057729000000001E-2</v>
      </c>
      <c r="G119" t="s">
        <v>13</v>
      </c>
      <c r="H119" t="s">
        <v>1486</v>
      </c>
      <c r="I119" t="s">
        <v>15</v>
      </c>
      <c r="J119">
        <v>1</v>
      </c>
      <c r="K119">
        <v>-1</v>
      </c>
      <c r="L119" t="s">
        <v>1192</v>
      </c>
      <c r="M119">
        <v>1</v>
      </c>
    </row>
    <row r="120" spans="1:13" x14ac:dyDescent="0.35">
      <c r="A120" t="s">
        <v>1592</v>
      </c>
      <c r="B120">
        <v>207.3704506</v>
      </c>
      <c r="C120">
        <v>0.27518972200000003</v>
      </c>
      <c r="D120">
        <v>9.9017630999999995E-2</v>
      </c>
      <c r="E120">
        <v>1.196293E-3</v>
      </c>
      <c r="F120">
        <v>4.0149240000000003E-2</v>
      </c>
      <c r="G120" t="s">
        <v>13</v>
      </c>
      <c r="H120" t="s">
        <v>1593</v>
      </c>
      <c r="I120" t="s">
        <v>15</v>
      </c>
      <c r="J120">
        <v>1</v>
      </c>
      <c r="K120">
        <v>1</v>
      </c>
      <c r="L120" t="s">
        <v>1192</v>
      </c>
      <c r="M120">
        <v>1</v>
      </c>
    </row>
    <row r="121" spans="1:13" x14ac:dyDescent="0.35">
      <c r="A121" t="s">
        <v>1311</v>
      </c>
      <c r="B121">
        <v>15.059742679999999</v>
      </c>
      <c r="C121">
        <v>-0.73440386400000002</v>
      </c>
      <c r="D121">
        <v>0.239771913</v>
      </c>
      <c r="E121">
        <v>1.28548E-4</v>
      </c>
      <c r="F121">
        <v>8.6182059999999998E-3</v>
      </c>
      <c r="G121" t="s">
        <v>13</v>
      </c>
      <c r="H121" t="s">
        <v>1312</v>
      </c>
      <c r="I121" t="s">
        <v>15</v>
      </c>
      <c r="J121">
        <v>1</v>
      </c>
      <c r="K121">
        <v>-1</v>
      </c>
      <c r="L121" t="s">
        <v>1192</v>
      </c>
      <c r="M121">
        <v>1</v>
      </c>
    </row>
    <row r="122" spans="1:13" x14ac:dyDescent="0.35">
      <c r="A122" t="s">
        <v>1423</v>
      </c>
      <c r="B122">
        <v>62.331425289999999</v>
      </c>
      <c r="C122">
        <v>-0.51100773700000002</v>
      </c>
      <c r="D122">
        <v>0.173255412</v>
      </c>
      <c r="E122">
        <v>2.4418900000000002E-4</v>
      </c>
      <c r="F122">
        <v>1.3724283E-2</v>
      </c>
      <c r="G122" t="s">
        <v>13</v>
      </c>
      <c r="H122" t="s">
        <v>1424</v>
      </c>
      <c r="I122" t="s">
        <v>15</v>
      </c>
      <c r="J122">
        <v>1</v>
      </c>
      <c r="K122">
        <v>-1</v>
      </c>
      <c r="L122" t="s">
        <v>1192</v>
      </c>
      <c r="M122">
        <v>1</v>
      </c>
    </row>
    <row r="123" spans="1:13" x14ac:dyDescent="0.35">
      <c r="A123" t="s">
        <v>1209</v>
      </c>
      <c r="B123">
        <v>23.262777830000001</v>
      </c>
      <c r="C123">
        <v>-1.5941544030000001</v>
      </c>
      <c r="D123">
        <v>0.65931466900000002</v>
      </c>
      <c r="E123">
        <v>4.65511E-4</v>
      </c>
      <c r="F123">
        <v>2.1724763000000001E-2</v>
      </c>
      <c r="G123" t="s">
        <v>13</v>
      </c>
      <c r="H123" t="s">
        <v>1210</v>
      </c>
      <c r="I123" t="s">
        <v>15</v>
      </c>
      <c r="J123">
        <v>1</v>
      </c>
      <c r="K123">
        <v>-1</v>
      </c>
      <c r="L123" t="s">
        <v>1192</v>
      </c>
      <c r="M123">
        <v>1</v>
      </c>
    </row>
    <row r="124" spans="1:13" x14ac:dyDescent="0.35">
      <c r="A124" t="s">
        <v>1501</v>
      </c>
      <c r="B124">
        <v>439.77616260000002</v>
      </c>
      <c r="C124">
        <v>-0.42088207300000002</v>
      </c>
      <c r="D124">
        <v>0.112245321</v>
      </c>
      <c r="E124" s="1">
        <v>2.0000000000000002E-5</v>
      </c>
      <c r="F124">
        <v>2.0290030000000001E-3</v>
      </c>
      <c r="G124" t="s">
        <v>13</v>
      </c>
      <c r="H124" t="s">
        <v>1502</v>
      </c>
      <c r="I124" t="s">
        <v>15</v>
      </c>
      <c r="J124">
        <v>1</v>
      </c>
      <c r="K124">
        <v>-1</v>
      </c>
      <c r="L124" t="s">
        <v>1192</v>
      </c>
      <c r="M124">
        <v>1</v>
      </c>
    </row>
    <row r="125" spans="1:13" x14ac:dyDescent="0.35">
      <c r="A125" t="s">
        <v>1473</v>
      </c>
      <c r="B125">
        <v>205.23698859999999</v>
      </c>
      <c r="C125">
        <v>-0.45348073500000002</v>
      </c>
      <c r="D125">
        <v>0.16485728399999999</v>
      </c>
      <c r="E125">
        <v>5.1615299999999999E-4</v>
      </c>
      <c r="F125">
        <v>2.3403934000000001E-2</v>
      </c>
      <c r="G125" t="s">
        <v>13</v>
      </c>
      <c r="H125" t="s">
        <v>1474</v>
      </c>
      <c r="I125" t="s">
        <v>15</v>
      </c>
      <c r="J125">
        <v>1</v>
      </c>
      <c r="K125">
        <v>-1</v>
      </c>
      <c r="L125" t="s">
        <v>1192</v>
      </c>
      <c r="M125">
        <v>1</v>
      </c>
    </row>
    <row r="126" spans="1:13" x14ac:dyDescent="0.35">
      <c r="A126" t="s">
        <v>1324</v>
      </c>
      <c r="B126">
        <v>122.0532156</v>
      </c>
      <c r="C126">
        <v>-0.702380377</v>
      </c>
      <c r="D126">
        <v>0.33263035699999999</v>
      </c>
      <c r="E126">
        <v>1.460469E-3</v>
      </c>
      <c r="F126">
        <v>4.4915567000000003E-2</v>
      </c>
      <c r="G126" t="s">
        <v>13</v>
      </c>
      <c r="H126" t="s">
        <v>1325</v>
      </c>
      <c r="I126" t="s">
        <v>15</v>
      </c>
      <c r="J126">
        <v>1</v>
      </c>
      <c r="K126">
        <v>-1</v>
      </c>
      <c r="L126" t="s">
        <v>1192</v>
      </c>
      <c r="M126">
        <v>1</v>
      </c>
    </row>
    <row r="127" spans="1:13" x14ac:dyDescent="0.35">
      <c r="A127" t="s">
        <v>1244</v>
      </c>
      <c r="B127">
        <v>37.053053390000002</v>
      </c>
      <c r="C127">
        <v>-1.1637799630000001</v>
      </c>
      <c r="D127">
        <v>0.30878727900000003</v>
      </c>
      <c r="E127" s="1">
        <v>7.4399999999999999E-6</v>
      </c>
      <c r="F127">
        <v>9.3079800000000004E-4</v>
      </c>
      <c r="G127" t="s">
        <v>13</v>
      </c>
      <c r="H127" t="s">
        <v>1245</v>
      </c>
      <c r="I127" t="s">
        <v>15</v>
      </c>
      <c r="J127">
        <v>1</v>
      </c>
      <c r="K127">
        <v>-1</v>
      </c>
      <c r="L127" t="s">
        <v>1192</v>
      </c>
      <c r="M127">
        <v>1</v>
      </c>
    </row>
    <row r="128" spans="1:13" x14ac:dyDescent="0.35">
      <c r="A128" t="s">
        <v>1195</v>
      </c>
      <c r="B128">
        <v>22.204677270000001</v>
      </c>
      <c r="C128">
        <v>-2.740530771</v>
      </c>
      <c r="D128">
        <v>0.61912466099999997</v>
      </c>
      <c r="E128" s="1">
        <v>3.8799999999999998E-7</v>
      </c>
      <c r="F128" s="1">
        <v>8.2899999999999996E-5</v>
      </c>
      <c r="G128" t="s">
        <v>13</v>
      </c>
      <c r="H128" t="s">
        <v>1196</v>
      </c>
      <c r="I128" t="s">
        <v>15</v>
      </c>
      <c r="J128">
        <v>1</v>
      </c>
      <c r="K128">
        <v>-1</v>
      </c>
      <c r="L128" t="s">
        <v>1192</v>
      </c>
      <c r="M128">
        <v>1</v>
      </c>
    </row>
    <row r="129" spans="1:13" x14ac:dyDescent="0.35">
      <c r="A129" t="s">
        <v>1229</v>
      </c>
      <c r="B129">
        <v>101.945356</v>
      </c>
      <c r="C129">
        <v>-1.2624373820000001</v>
      </c>
      <c r="D129">
        <v>0.47352654799999999</v>
      </c>
      <c r="E129">
        <v>2.6481299999999997E-4</v>
      </c>
      <c r="F129">
        <v>1.4620803E-2</v>
      </c>
      <c r="G129" t="s">
        <v>13</v>
      </c>
      <c r="H129" t="s">
        <v>1230</v>
      </c>
      <c r="I129" t="s">
        <v>15</v>
      </c>
      <c r="J129">
        <v>1</v>
      </c>
      <c r="K129">
        <v>-1</v>
      </c>
      <c r="L129" t="s">
        <v>1192</v>
      </c>
      <c r="M129">
        <v>1</v>
      </c>
    </row>
    <row r="130" spans="1:13" x14ac:dyDescent="0.35">
      <c r="A130" t="s">
        <v>1231</v>
      </c>
      <c r="B130">
        <v>89.707339219999994</v>
      </c>
      <c r="C130">
        <v>-1.2537326310000001</v>
      </c>
      <c r="D130">
        <v>0.45069891499999998</v>
      </c>
      <c r="E130">
        <v>1.93351E-4</v>
      </c>
      <c r="F130">
        <v>1.1708336E-2</v>
      </c>
      <c r="G130" t="s">
        <v>13</v>
      </c>
      <c r="H130" t="s">
        <v>1230</v>
      </c>
      <c r="I130" t="s">
        <v>15</v>
      </c>
      <c r="J130">
        <v>1</v>
      </c>
      <c r="K130">
        <v>-1</v>
      </c>
      <c r="L130" t="s">
        <v>1192</v>
      </c>
      <c r="M130">
        <v>1</v>
      </c>
    </row>
    <row r="131" spans="1:13" x14ac:dyDescent="0.35">
      <c r="A131" t="s">
        <v>1205</v>
      </c>
      <c r="B131">
        <v>12.001590609999999</v>
      </c>
      <c r="C131">
        <v>-1.90911348</v>
      </c>
      <c r="D131">
        <v>0.44428606900000001</v>
      </c>
      <c r="E131" s="1">
        <v>7.6000000000000003E-7</v>
      </c>
      <c r="F131">
        <v>1.4268199999999999E-4</v>
      </c>
      <c r="G131" t="s">
        <v>13</v>
      </c>
      <c r="H131" t="s">
        <v>1206</v>
      </c>
      <c r="I131" t="s">
        <v>15</v>
      </c>
      <c r="J131">
        <v>1</v>
      </c>
      <c r="K131">
        <v>-1</v>
      </c>
      <c r="L131" t="s">
        <v>1192</v>
      </c>
      <c r="M131">
        <v>1</v>
      </c>
    </row>
    <row r="132" spans="1:13" x14ac:dyDescent="0.35">
      <c r="A132" t="s">
        <v>1221</v>
      </c>
      <c r="B132">
        <v>49.578472650000002</v>
      </c>
      <c r="C132">
        <v>-1.3451701709999999</v>
      </c>
      <c r="D132">
        <v>0.64196026900000003</v>
      </c>
      <c r="E132">
        <v>9.8616200000000006E-4</v>
      </c>
      <c r="F132">
        <v>3.5646395999999997E-2</v>
      </c>
      <c r="G132" t="s">
        <v>13</v>
      </c>
      <c r="H132" t="s">
        <v>1222</v>
      </c>
      <c r="I132" t="s">
        <v>15</v>
      </c>
      <c r="J132">
        <v>1</v>
      </c>
      <c r="K132">
        <v>-1</v>
      </c>
      <c r="L132" t="s">
        <v>1192</v>
      </c>
      <c r="M132">
        <v>1</v>
      </c>
    </row>
    <row r="133" spans="1:13" x14ac:dyDescent="0.35">
      <c r="A133" t="s">
        <v>1249</v>
      </c>
      <c r="B133">
        <v>15.37682931</v>
      </c>
      <c r="C133">
        <v>-1.0890085970000001</v>
      </c>
      <c r="D133">
        <v>0.45968215099999998</v>
      </c>
      <c r="E133">
        <v>6.40582E-4</v>
      </c>
      <c r="F133">
        <v>2.6776956000000001E-2</v>
      </c>
      <c r="G133" t="s">
        <v>13</v>
      </c>
      <c r="H133" t="s">
        <v>1250</v>
      </c>
      <c r="I133" t="s">
        <v>15</v>
      </c>
      <c r="J133">
        <v>1</v>
      </c>
      <c r="K133">
        <v>-1</v>
      </c>
      <c r="L133" t="s">
        <v>1192</v>
      </c>
      <c r="M133">
        <v>1</v>
      </c>
    </row>
    <row r="134" spans="1:13" x14ac:dyDescent="0.35">
      <c r="A134" t="s">
        <v>1689</v>
      </c>
      <c r="B134">
        <v>66.671968210000003</v>
      </c>
      <c r="C134">
        <v>0.56299294</v>
      </c>
      <c r="D134">
        <v>0.25732272299999998</v>
      </c>
      <c r="E134">
        <v>1.597231E-3</v>
      </c>
      <c r="F134">
        <v>4.7896524000000003E-2</v>
      </c>
      <c r="G134" t="s">
        <v>13</v>
      </c>
      <c r="H134" t="s">
        <v>1690</v>
      </c>
      <c r="I134" t="s">
        <v>15</v>
      </c>
      <c r="J134">
        <v>1</v>
      </c>
      <c r="K134">
        <v>1</v>
      </c>
      <c r="L134" t="s">
        <v>1192</v>
      </c>
      <c r="M134">
        <v>1</v>
      </c>
    </row>
    <row r="135" spans="1:13" x14ac:dyDescent="0.35">
      <c r="A135" t="s">
        <v>1774</v>
      </c>
      <c r="B135">
        <v>21.92175469</v>
      </c>
      <c r="C135">
        <v>0.76922273299999999</v>
      </c>
      <c r="D135">
        <v>0.38827458300000001</v>
      </c>
      <c r="E135">
        <v>1.751851E-3</v>
      </c>
      <c r="F135">
        <v>4.9676365E-2</v>
      </c>
      <c r="G135" t="s">
        <v>13</v>
      </c>
      <c r="H135" t="s">
        <v>1775</v>
      </c>
      <c r="I135" t="s">
        <v>15</v>
      </c>
      <c r="J135">
        <v>1</v>
      </c>
      <c r="K135">
        <v>1</v>
      </c>
      <c r="L135" t="s">
        <v>1192</v>
      </c>
      <c r="M135">
        <v>1</v>
      </c>
    </row>
    <row r="136" spans="1:13" x14ac:dyDescent="0.35">
      <c r="A136" t="s">
        <v>1549</v>
      </c>
      <c r="B136">
        <v>138.72673789999999</v>
      </c>
      <c r="C136">
        <v>-0.34149690700000002</v>
      </c>
      <c r="D136">
        <v>0.107231983</v>
      </c>
      <c r="E136">
        <v>2.2205E-4</v>
      </c>
      <c r="F136">
        <v>1.2825629E-2</v>
      </c>
      <c r="G136" t="s">
        <v>13</v>
      </c>
      <c r="H136" t="s">
        <v>1550</v>
      </c>
      <c r="I136" t="s">
        <v>15</v>
      </c>
      <c r="J136">
        <v>1</v>
      </c>
      <c r="K136">
        <v>-1</v>
      </c>
      <c r="L136" t="s">
        <v>1192</v>
      </c>
      <c r="M136">
        <v>1</v>
      </c>
    </row>
    <row r="137" spans="1:13" x14ac:dyDescent="0.35">
      <c r="A137" t="s">
        <v>1739</v>
      </c>
      <c r="B137">
        <v>162.72114329999999</v>
      </c>
      <c r="C137">
        <v>0.68289516100000003</v>
      </c>
      <c r="D137">
        <v>0.24726662199999999</v>
      </c>
      <c r="E137">
        <v>3.0823299999999999E-4</v>
      </c>
      <c r="F137">
        <v>1.6162411000000002E-2</v>
      </c>
      <c r="G137" t="s">
        <v>13</v>
      </c>
      <c r="H137" t="s">
        <v>1740</v>
      </c>
      <c r="I137" t="s">
        <v>15</v>
      </c>
      <c r="J137">
        <v>1</v>
      </c>
      <c r="K137">
        <v>1</v>
      </c>
      <c r="L137" t="s">
        <v>1192</v>
      </c>
      <c r="M137">
        <v>1</v>
      </c>
    </row>
    <row r="138" spans="1:13" x14ac:dyDescent="0.35">
      <c r="A138" t="s">
        <v>1257</v>
      </c>
      <c r="B138">
        <v>5318.9359830000003</v>
      </c>
      <c r="C138">
        <v>-1.0378589119999999</v>
      </c>
      <c r="D138">
        <v>0.43574562100000003</v>
      </c>
      <c r="E138">
        <v>5.7926199999999998E-4</v>
      </c>
      <c r="F138">
        <v>2.5112945000000001E-2</v>
      </c>
      <c r="G138" t="s">
        <v>13</v>
      </c>
      <c r="H138" t="s">
        <v>1258</v>
      </c>
      <c r="I138" t="s">
        <v>15</v>
      </c>
      <c r="J138">
        <v>1</v>
      </c>
      <c r="K138">
        <v>-1</v>
      </c>
      <c r="L138" t="s">
        <v>1192</v>
      </c>
      <c r="M138">
        <v>1</v>
      </c>
    </row>
    <row r="139" spans="1:13" x14ac:dyDescent="0.35">
      <c r="A139" t="s">
        <v>1618</v>
      </c>
      <c r="B139">
        <v>165.60339959999999</v>
      </c>
      <c r="C139">
        <v>0.380046147</v>
      </c>
      <c r="D139">
        <v>0.146999878</v>
      </c>
      <c r="E139">
        <v>1.1153140000000001E-3</v>
      </c>
      <c r="F139">
        <v>3.8605239E-2</v>
      </c>
      <c r="G139" t="s">
        <v>13</v>
      </c>
      <c r="H139" t="s">
        <v>1619</v>
      </c>
      <c r="I139" t="s">
        <v>15</v>
      </c>
      <c r="J139">
        <v>1</v>
      </c>
      <c r="K139">
        <v>1</v>
      </c>
      <c r="L139" t="s">
        <v>1192</v>
      </c>
      <c r="M139">
        <v>1</v>
      </c>
    </row>
    <row r="140" spans="1:13" x14ac:dyDescent="0.35">
      <c r="A140" t="s">
        <v>1801</v>
      </c>
      <c r="B140">
        <v>38.786478209999999</v>
      </c>
      <c r="C140">
        <v>1.02562354</v>
      </c>
      <c r="D140">
        <v>0.40835100000000002</v>
      </c>
      <c r="E140">
        <v>4.40853E-4</v>
      </c>
      <c r="F140">
        <v>2.1057729000000001E-2</v>
      </c>
      <c r="G140" t="s">
        <v>13</v>
      </c>
      <c r="H140" t="s">
        <v>1802</v>
      </c>
      <c r="I140" t="s">
        <v>15</v>
      </c>
      <c r="J140">
        <v>1</v>
      </c>
      <c r="K140">
        <v>1</v>
      </c>
      <c r="L140" t="s">
        <v>1192</v>
      </c>
      <c r="M140">
        <v>1</v>
      </c>
    </row>
    <row r="141" spans="1:13" x14ac:dyDescent="0.35">
      <c r="A141" t="s">
        <v>1439</v>
      </c>
      <c r="B141">
        <v>141.4812747</v>
      </c>
      <c r="C141">
        <v>-0.47930039200000002</v>
      </c>
      <c r="D141">
        <v>0.18617528699999999</v>
      </c>
      <c r="E141">
        <v>7.9177299999999996E-4</v>
      </c>
      <c r="F141">
        <v>3.0964907E-2</v>
      </c>
      <c r="G141" t="s">
        <v>13</v>
      </c>
      <c r="H141" t="s">
        <v>1440</v>
      </c>
      <c r="I141" t="s">
        <v>15</v>
      </c>
      <c r="J141">
        <v>1</v>
      </c>
      <c r="K141">
        <v>-1</v>
      </c>
      <c r="L141" t="s">
        <v>1192</v>
      </c>
      <c r="M141">
        <v>1</v>
      </c>
    </row>
    <row r="142" spans="1:13" x14ac:dyDescent="0.35">
      <c r="A142" t="s">
        <v>1445</v>
      </c>
      <c r="B142">
        <v>61.727938999999999</v>
      </c>
      <c r="C142">
        <v>-0.47772779199999998</v>
      </c>
      <c r="D142">
        <v>0.196145709</v>
      </c>
      <c r="E142">
        <v>1.106438E-3</v>
      </c>
      <c r="F142">
        <v>3.8391951000000001E-2</v>
      </c>
      <c r="G142" t="s">
        <v>13</v>
      </c>
      <c r="H142" t="s">
        <v>1446</v>
      </c>
      <c r="I142" t="s">
        <v>15</v>
      </c>
      <c r="J142">
        <v>1</v>
      </c>
      <c r="K142">
        <v>-1</v>
      </c>
      <c r="L142" t="s">
        <v>1192</v>
      </c>
      <c r="M142">
        <v>1</v>
      </c>
    </row>
    <row r="143" spans="1:13" x14ac:dyDescent="0.35">
      <c r="A143" t="s">
        <v>1415</v>
      </c>
      <c r="B143">
        <v>19.233233439999999</v>
      </c>
      <c r="C143">
        <v>-0.522269129</v>
      </c>
      <c r="D143">
        <v>0.223292503</v>
      </c>
      <c r="E143">
        <v>1.2815249999999999E-3</v>
      </c>
      <c r="F143">
        <v>4.1405839999999999E-2</v>
      </c>
      <c r="G143" t="s">
        <v>13</v>
      </c>
      <c r="H143" t="s">
        <v>1416</v>
      </c>
      <c r="I143" t="s">
        <v>15</v>
      </c>
      <c r="J143">
        <v>1</v>
      </c>
      <c r="K143">
        <v>-1</v>
      </c>
      <c r="L143" t="s">
        <v>1192</v>
      </c>
      <c r="M143">
        <v>1</v>
      </c>
    </row>
    <row r="144" spans="1:13" x14ac:dyDescent="0.35">
      <c r="A144" t="s">
        <v>1280</v>
      </c>
      <c r="B144">
        <v>21.641549820000002</v>
      </c>
      <c r="C144">
        <v>-0.86659437699999997</v>
      </c>
      <c r="D144">
        <v>0.32311455</v>
      </c>
      <c r="E144">
        <v>3.0991100000000001E-4</v>
      </c>
      <c r="F144">
        <v>1.620514E-2</v>
      </c>
      <c r="G144" t="s">
        <v>13</v>
      </c>
      <c r="H144" t="s">
        <v>1281</v>
      </c>
      <c r="I144" t="s">
        <v>15</v>
      </c>
      <c r="J144">
        <v>1</v>
      </c>
      <c r="K144">
        <v>-1</v>
      </c>
      <c r="L144" t="s">
        <v>1192</v>
      </c>
      <c r="M144">
        <v>1</v>
      </c>
    </row>
    <row r="145" spans="1:13" x14ac:dyDescent="0.35">
      <c r="A145" t="s">
        <v>1610</v>
      </c>
      <c r="B145">
        <v>90.555291220000001</v>
      </c>
      <c r="C145">
        <v>0.34814884800000001</v>
      </c>
      <c r="D145">
        <v>0.13711542800000001</v>
      </c>
      <c r="E145">
        <v>1.507092E-3</v>
      </c>
      <c r="F145">
        <v>4.5927149E-2</v>
      </c>
      <c r="G145" t="s">
        <v>13</v>
      </c>
      <c r="H145" t="s">
        <v>1611</v>
      </c>
      <c r="I145" t="s">
        <v>15</v>
      </c>
      <c r="J145">
        <v>1</v>
      </c>
      <c r="K145">
        <v>1</v>
      </c>
      <c r="L145" t="s">
        <v>1192</v>
      </c>
      <c r="M145">
        <v>1</v>
      </c>
    </row>
    <row r="146" spans="1:13" x14ac:dyDescent="0.35">
      <c r="A146" t="s">
        <v>1477</v>
      </c>
      <c r="B146">
        <v>196.1093587</v>
      </c>
      <c r="C146">
        <v>-0.44802003499999998</v>
      </c>
      <c r="D146">
        <v>0.15995350999999999</v>
      </c>
      <c r="E146">
        <v>4.6673100000000001E-4</v>
      </c>
      <c r="F146">
        <v>2.1724763000000001E-2</v>
      </c>
      <c r="G146" t="s">
        <v>13</v>
      </c>
      <c r="H146" t="s">
        <v>1478</v>
      </c>
      <c r="I146" t="s">
        <v>15</v>
      </c>
      <c r="J146">
        <v>1</v>
      </c>
      <c r="K146">
        <v>-1</v>
      </c>
      <c r="L146" t="s">
        <v>1192</v>
      </c>
      <c r="M146">
        <v>1</v>
      </c>
    </row>
    <row r="147" spans="1:13" x14ac:dyDescent="0.35">
      <c r="A147" t="s">
        <v>1413</v>
      </c>
      <c r="B147">
        <v>142.16580490000001</v>
      </c>
      <c r="C147">
        <v>-0.52608740499999995</v>
      </c>
      <c r="D147">
        <v>0.18127238500000001</v>
      </c>
      <c r="E147">
        <v>2.7346E-4</v>
      </c>
      <c r="F147">
        <v>1.4922642E-2</v>
      </c>
      <c r="G147" t="s">
        <v>13</v>
      </c>
      <c r="H147" t="s">
        <v>1414</v>
      </c>
      <c r="I147" t="s">
        <v>15</v>
      </c>
      <c r="J147">
        <v>1</v>
      </c>
      <c r="K147">
        <v>-1</v>
      </c>
      <c r="L147" t="s">
        <v>1192</v>
      </c>
      <c r="M147">
        <v>1</v>
      </c>
    </row>
    <row r="148" spans="1:13" x14ac:dyDescent="0.35">
      <c r="A148" t="s">
        <v>1586</v>
      </c>
      <c r="B148">
        <v>546.03315459999999</v>
      </c>
      <c r="C148">
        <v>0.24471442400000001</v>
      </c>
      <c r="D148">
        <v>8.5410745999999996E-2</v>
      </c>
      <c r="E148">
        <v>1.142522E-3</v>
      </c>
      <c r="F148">
        <v>3.9082712999999998E-2</v>
      </c>
      <c r="G148" t="s">
        <v>13</v>
      </c>
      <c r="H148" t="s">
        <v>1587</v>
      </c>
      <c r="I148" t="s">
        <v>15</v>
      </c>
      <c r="J148">
        <v>1</v>
      </c>
      <c r="K148">
        <v>1</v>
      </c>
      <c r="L148" t="s">
        <v>1192</v>
      </c>
      <c r="M148">
        <v>1</v>
      </c>
    </row>
    <row r="149" spans="1:13" x14ac:dyDescent="0.35">
      <c r="A149" t="s">
        <v>1397</v>
      </c>
      <c r="B149">
        <v>167.19599769999999</v>
      </c>
      <c r="C149">
        <v>-0.54781014500000003</v>
      </c>
      <c r="D149">
        <v>0.194790713</v>
      </c>
      <c r="E149">
        <v>3.38143E-4</v>
      </c>
      <c r="F149">
        <v>1.7109475999999998E-2</v>
      </c>
      <c r="G149" t="s">
        <v>13</v>
      </c>
      <c r="H149" t="s">
        <v>1398</v>
      </c>
      <c r="I149" t="s">
        <v>15</v>
      </c>
      <c r="J149">
        <v>1</v>
      </c>
      <c r="K149">
        <v>-1</v>
      </c>
      <c r="L149" t="s">
        <v>1192</v>
      </c>
      <c r="M149">
        <v>1</v>
      </c>
    </row>
    <row r="150" spans="1:13" x14ac:dyDescent="0.35">
      <c r="A150" t="s">
        <v>1406</v>
      </c>
      <c r="B150">
        <v>91.425833280000006</v>
      </c>
      <c r="C150">
        <v>-0.53805100299999997</v>
      </c>
      <c r="D150">
        <v>0.17089706499999999</v>
      </c>
      <c r="E150">
        <v>1.2348200000000001E-4</v>
      </c>
      <c r="F150">
        <v>8.3790480000000001E-3</v>
      </c>
      <c r="G150" t="s">
        <v>13</v>
      </c>
      <c r="H150" t="s">
        <v>1398</v>
      </c>
      <c r="I150" t="s">
        <v>15</v>
      </c>
      <c r="J150">
        <v>1</v>
      </c>
      <c r="K150">
        <v>-1</v>
      </c>
      <c r="L150" t="s">
        <v>1192</v>
      </c>
      <c r="M150">
        <v>1</v>
      </c>
    </row>
    <row r="151" spans="1:13" x14ac:dyDescent="0.35">
      <c r="A151" t="s">
        <v>1207</v>
      </c>
      <c r="B151">
        <v>797.91469459999996</v>
      </c>
      <c r="C151">
        <v>-1.711271757</v>
      </c>
      <c r="D151">
        <v>0.45229111300000002</v>
      </c>
      <c r="E151" s="1">
        <v>5.9800000000000003E-6</v>
      </c>
      <c r="F151">
        <v>7.7985700000000001E-4</v>
      </c>
      <c r="G151" t="s">
        <v>13</v>
      </c>
      <c r="H151" t="s">
        <v>1208</v>
      </c>
      <c r="I151" t="s">
        <v>15</v>
      </c>
      <c r="J151">
        <v>1</v>
      </c>
      <c r="K151">
        <v>-1</v>
      </c>
      <c r="L151" t="s">
        <v>1192</v>
      </c>
      <c r="M151">
        <v>1</v>
      </c>
    </row>
    <row r="152" spans="1:13" x14ac:dyDescent="0.35">
      <c r="A152" t="s">
        <v>1791</v>
      </c>
      <c r="B152">
        <v>22.240519200000001</v>
      </c>
      <c r="C152">
        <v>0.87338432899999996</v>
      </c>
      <c r="D152">
        <v>0.23290001499999999</v>
      </c>
      <c r="E152" s="1">
        <v>9.2499999999999995E-6</v>
      </c>
      <c r="F152">
        <v>1.0987659999999999E-3</v>
      </c>
      <c r="G152" t="s">
        <v>13</v>
      </c>
      <c r="H152" t="s">
        <v>1792</v>
      </c>
      <c r="I152" t="s">
        <v>15</v>
      </c>
      <c r="J152">
        <v>1</v>
      </c>
      <c r="K152">
        <v>1</v>
      </c>
      <c r="L152" t="s">
        <v>1192</v>
      </c>
      <c r="M152">
        <v>1</v>
      </c>
    </row>
    <row r="153" spans="1:13" x14ac:dyDescent="0.35">
      <c r="A153" t="s">
        <v>1278</v>
      </c>
      <c r="B153">
        <v>10.561049840000001</v>
      </c>
      <c r="C153">
        <v>-0.86740365799999997</v>
      </c>
      <c r="D153">
        <v>0.30451034199999999</v>
      </c>
      <c r="E153">
        <v>2.1573E-4</v>
      </c>
      <c r="F153">
        <v>1.2576670999999999E-2</v>
      </c>
      <c r="G153" t="s">
        <v>13</v>
      </c>
      <c r="H153" t="s">
        <v>1279</v>
      </c>
      <c r="I153" t="s">
        <v>15</v>
      </c>
      <c r="J153">
        <v>1</v>
      </c>
      <c r="K153">
        <v>-1</v>
      </c>
      <c r="L153" t="s">
        <v>1192</v>
      </c>
      <c r="M153">
        <v>1</v>
      </c>
    </row>
    <row r="154" spans="1:13" x14ac:dyDescent="0.35">
      <c r="A154" t="s">
        <v>1543</v>
      </c>
      <c r="B154">
        <v>45.140326960000003</v>
      </c>
      <c r="C154">
        <v>-0.35034976699999998</v>
      </c>
      <c r="D154">
        <v>0.136556497</v>
      </c>
      <c r="E154">
        <v>1.3625519999999999E-3</v>
      </c>
      <c r="F154">
        <v>4.3143643000000002E-2</v>
      </c>
      <c r="G154" t="s">
        <v>13</v>
      </c>
      <c r="H154" t="s">
        <v>1544</v>
      </c>
      <c r="I154" t="s">
        <v>15</v>
      </c>
      <c r="J154">
        <v>1</v>
      </c>
      <c r="K154">
        <v>-1</v>
      </c>
      <c r="L154" t="s">
        <v>1192</v>
      </c>
      <c r="M154">
        <v>1</v>
      </c>
    </row>
    <row r="155" spans="1:13" x14ac:dyDescent="0.35">
      <c r="A155" t="s">
        <v>1332</v>
      </c>
      <c r="B155">
        <v>106.1804004</v>
      </c>
      <c r="C155">
        <v>-0.68804914100000003</v>
      </c>
      <c r="D155">
        <v>0.25251231400000002</v>
      </c>
      <c r="E155">
        <v>3.3287600000000002E-4</v>
      </c>
      <c r="F155">
        <v>1.6888510999999998E-2</v>
      </c>
      <c r="G155" t="s">
        <v>13</v>
      </c>
      <c r="H155" t="s">
        <v>1333</v>
      </c>
      <c r="I155" t="s">
        <v>15</v>
      </c>
      <c r="J155">
        <v>1</v>
      </c>
      <c r="K155">
        <v>-1</v>
      </c>
      <c r="L155" t="s">
        <v>1192</v>
      </c>
      <c r="M155">
        <v>1</v>
      </c>
    </row>
    <row r="156" spans="1:13" x14ac:dyDescent="0.35">
      <c r="A156" t="s">
        <v>1649</v>
      </c>
      <c r="B156">
        <v>65.616047820000006</v>
      </c>
      <c r="C156">
        <v>0.46035917700000001</v>
      </c>
      <c r="D156">
        <v>0.15547351600000001</v>
      </c>
      <c r="E156">
        <v>2.8018900000000002E-4</v>
      </c>
      <c r="F156">
        <v>1.5157650999999999E-2</v>
      </c>
      <c r="G156" t="s">
        <v>13</v>
      </c>
      <c r="H156" t="s">
        <v>1650</v>
      </c>
      <c r="I156" t="s">
        <v>15</v>
      </c>
      <c r="J156">
        <v>1</v>
      </c>
      <c r="K156">
        <v>1</v>
      </c>
      <c r="L156" t="s">
        <v>1192</v>
      </c>
      <c r="M156">
        <v>1</v>
      </c>
    </row>
    <row r="157" spans="1:13" x14ac:dyDescent="0.35">
      <c r="A157" t="s">
        <v>1505</v>
      </c>
      <c r="B157">
        <v>27.736037079999999</v>
      </c>
      <c r="C157">
        <v>-0.41856976800000001</v>
      </c>
      <c r="D157">
        <v>0.174397991</v>
      </c>
      <c r="E157">
        <v>1.5216979999999999E-3</v>
      </c>
      <c r="F157">
        <v>4.6297118999999998E-2</v>
      </c>
      <c r="G157" t="s">
        <v>13</v>
      </c>
      <c r="H157" t="s">
        <v>1506</v>
      </c>
      <c r="I157" t="s">
        <v>15</v>
      </c>
      <c r="J157">
        <v>1</v>
      </c>
      <c r="K157">
        <v>-1</v>
      </c>
      <c r="L157" t="s">
        <v>1192</v>
      </c>
      <c r="M157">
        <v>1</v>
      </c>
    </row>
    <row r="158" spans="1:13" x14ac:dyDescent="0.35">
      <c r="A158" t="s">
        <v>1261</v>
      </c>
      <c r="B158">
        <v>12.041144060000001</v>
      </c>
      <c r="C158">
        <v>-1.0155030839999999</v>
      </c>
      <c r="D158">
        <v>0.47417097400000002</v>
      </c>
      <c r="E158">
        <v>1.0525090000000001E-3</v>
      </c>
      <c r="F158">
        <v>3.7068866999999998E-2</v>
      </c>
      <c r="G158" t="s">
        <v>13</v>
      </c>
      <c r="H158" t="s">
        <v>1262</v>
      </c>
      <c r="I158" t="s">
        <v>15</v>
      </c>
      <c r="J158">
        <v>1</v>
      </c>
      <c r="K158">
        <v>-1</v>
      </c>
      <c r="L158" t="s">
        <v>1192</v>
      </c>
      <c r="M158">
        <v>1</v>
      </c>
    </row>
    <row r="159" spans="1:13" x14ac:dyDescent="0.35">
      <c r="A159" t="s">
        <v>1651</v>
      </c>
      <c r="B159">
        <v>97.417269610000005</v>
      </c>
      <c r="C159">
        <v>0.48287586500000002</v>
      </c>
      <c r="D159">
        <v>9.7007457000000005E-2</v>
      </c>
      <c r="E159" s="1">
        <v>6.5999999999999995E-8</v>
      </c>
      <c r="F159" s="1">
        <v>1.88E-5</v>
      </c>
      <c r="G159" t="s">
        <v>13</v>
      </c>
      <c r="H159" t="s">
        <v>1652</v>
      </c>
      <c r="I159" t="s">
        <v>15</v>
      </c>
      <c r="J159">
        <v>1</v>
      </c>
      <c r="K159">
        <v>1</v>
      </c>
      <c r="L159" t="s">
        <v>1192</v>
      </c>
      <c r="M159">
        <v>1</v>
      </c>
    </row>
    <row r="160" spans="1:13" x14ac:dyDescent="0.35">
      <c r="A160" t="s">
        <v>1673</v>
      </c>
      <c r="B160">
        <v>25.62750514</v>
      </c>
      <c r="C160">
        <v>0.53148471500000005</v>
      </c>
      <c r="D160">
        <v>0.19798869299999999</v>
      </c>
      <c r="E160">
        <v>5.2175400000000003E-4</v>
      </c>
      <c r="F160">
        <v>2.3487682999999999E-2</v>
      </c>
      <c r="G160" t="s">
        <v>13</v>
      </c>
      <c r="H160" t="s">
        <v>1674</v>
      </c>
      <c r="I160" t="s">
        <v>15</v>
      </c>
      <c r="J160">
        <v>1</v>
      </c>
      <c r="K160">
        <v>1</v>
      </c>
      <c r="L160" t="s">
        <v>1192</v>
      </c>
      <c r="M160">
        <v>1</v>
      </c>
    </row>
    <row r="161" spans="1:13" x14ac:dyDescent="0.35">
      <c r="A161" t="s">
        <v>1330</v>
      </c>
      <c r="B161">
        <v>42.975886430000003</v>
      </c>
      <c r="C161">
        <v>-0.689726375</v>
      </c>
      <c r="D161">
        <v>0.20170967100000001</v>
      </c>
      <c r="E161" s="1">
        <v>3.7700000000000002E-5</v>
      </c>
      <c r="F161">
        <v>3.4051099999999998E-3</v>
      </c>
      <c r="G161" t="s">
        <v>13</v>
      </c>
      <c r="H161" t="s">
        <v>1331</v>
      </c>
      <c r="I161" t="s">
        <v>15</v>
      </c>
      <c r="J161">
        <v>1</v>
      </c>
      <c r="K161">
        <v>-1</v>
      </c>
      <c r="L161" t="s">
        <v>1192</v>
      </c>
      <c r="M161">
        <v>1</v>
      </c>
    </row>
    <row r="162" spans="1:13" x14ac:dyDescent="0.35">
      <c r="A162" t="s">
        <v>1215</v>
      </c>
      <c r="B162">
        <v>1570.9444679999999</v>
      </c>
      <c r="C162">
        <v>-1.469399269</v>
      </c>
      <c r="D162">
        <v>0.387500554</v>
      </c>
      <c r="E162" s="1">
        <v>6.0399999999999998E-6</v>
      </c>
      <c r="F162">
        <v>7.8258500000000003E-4</v>
      </c>
      <c r="G162" t="s">
        <v>13</v>
      </c>
      <c r="H162" t="s">
        <v>1216</v>
      </c>
      <c r="I162" t="s">
        <v>15</v>
      </c>
      <c r="J162">
        <v>1</v>
      </c>
      <c r="K162">
        <v>-1</v>
      </c>
      <c r="L162" t="s">
        <v>1192</v>
      </c>
      <c r="M162">
        <v>1</v>
      </c>
    </row>
    <row r="163" spans="1:13" x14ac:dyDescent="0.35">
      <c r="A163" t="s">
        <v>1465</v>
      </c>
      <c r="B163">
        <v>692.24439529999995</v>
      </c>
      <c r="C163">
        <v>-0.45884826200000001</v>
      </c>
      <c r="D163">
        <v>0.151532531</v>
      </c>
      <c r="E163">
        <v>2.22754E-4</v>
      </c>
      <c r="F163">
        <v>1.2826831E-2</v>
      </c>
      <c r="G163" t="s">
        <v>13</v>
      </c>
      <c r="H163" t="s">
        <v>1466</v>
      </c>
      <c r="I163" t="s">
        <v>15</v>
      </c>
      <c r="J163">
        <v>1</v>
      </c>
      <c r="K163">
        <v>-1</v>
      </c>
      <c r="L163" t="s">
        <v>1192</v>
      </c>
      <c r="M163">
        <v>1</v>
      </c>
    </row>
    <row r="164" spans="1:13" x14ac:dyDescent="0.35">
      <c r="A164" t="s">
        <v>1594</v>
      </c>
      <c r="B164">
        <v>507.4995778</v>
      </c>
      <c r="C164">
        <v>0.27622585599999999</v>
      </c>
      <c r="D164">
        <v>0.104749447</v>
      </c>
      <c r="E164">
        <v>1.772963E-3</v>
      </c>
      <c r="F164">
        <v>4.9973075999999998E-2</v>
      </c>
      <c r="G164" t="s">
        <v>13</v>
      </c>
      <c r="H164" t="s">
        <v>1595</v>
      </c>
      <c r="I164" t="s">
        <v>15</v>
      </c>
      <c r="J164">
        <v>1</v>
      </c>
      <c r="K164">
        <v>1</v>
      </c>
      <c r="L164" t="s">
        <v>1192</v>
      </c>
      <c r="M164">
        <v>1</v>
      </c>
    </row>
    <row r="165" spans="1:13" x14ac:dyDescent="0.35">
      <c r="A165" t="s">
        <v>1350</v>
      </c>
      <c r="B165">
        <v>456.714313</v>
      </c>
      <c r="C165">
        <v>-0.633038981</v>
      </c>
      <c r="D165">
        <v>0.16575087499999999</v>
      </c>
      <c r="E165" s="1">
        <v>8.9500000000000007E-6</v>
      </c>
      <c r="F165">
        <v>1.0699450000000001E-3</v>
      </c>
      <c r="G165" t="s">
        <v>13</v>
      </c>
      <c r="H165" t="s">
        <v>1351</v>
      </c>
      <c r="I165" t="s">
        <v>15</v>
      </c>
      <c r="J165">
        <v>1</v>
      </c>
      <c r="K165">
        <v>-1</v>
      </c>
      <c r="L165" t="s">
        <v>1192</v>
      </c>
      <c r="M165">
        <v>1</v>
      </c>
    </row>
    <row r="166" spans="1:13" x14ac:dyDescent="0.35">
      <c r="A166" t="s">
        <v>1567</v>
      </c>
      <c r="B166">
        <v>600.25896790000002</v>
      </c>
      <c r="C166">
        <v>-0.29232626099999998</v>
      </c>
      <c r="D166">
        <v>0.110516528</v>
      </c>
      <c r="E166">
        <v>1.5397950000000001E-3</v>
      </c>
      <c r="F166">
        <v>4.6771904000000003E-2</v>
      </c>
      <c r="G166" t="s">
        <v>13</v>
      </c>
      <c r="H166" t="s">
        <v>1568</v>
      </c>
      <c r="I166" t="s">
        <v>15</v>
      </c>
      <c r="J166">
        <v>1</v>
      </c>
      <c r="K166">
        <v>-1</v>
      </c>
      <c r="L166" t="s">
        <v>1192</v>
      </c>
      <c r="M166">
        <v>1</v>
      </c>
    </row>
    <row r="167" spans="1:13" x14ac:dyDescent="0.35">
      <c r="A167" t="s">
        <v>1334</v>
      </c>
      <c r="B167">
        <v>143.8232027</v>
      </c>
      <c r="C167">
        <v>-0.68688649400000001</v>
      </c>
      <c r="D167">
        <v>0.23953316199999999</v>
      </c>
      <c r="E167">
        <v>2.1976799999999999E-4</v>
      </c>
      <c r="F167">
        <v>1.2732986999999999E-2</v>
      </c>
      <c r="G167" t="s">
        <v>13</v>
      </c>
      <c r="H167" t="s">
        <v>1335</v>
      </c>
      <c r="I167" t="s">
        <v>15</v>
      </c>
      <c r="J167">
        <v>1</v>
      </c>
      <c r="K167">
        <v>-1</v>
      </c>
      <c r="L167" t="s">
        <v>1192</v>
      </c>
      <c r="M167">
        <v>1</v>
      </c>
    </row>
    <row r="168" spans="1:13" x14ac:dyDescent="0.35">
      <c r="A168" t="s">
        <v>1811</v>
      </c>
      <c r="B168">
        <v>255.51771479999999</v>
      </c>
      <c r="C168">
        <v>1.1723496769999999</v>
      </c>
      <c r="D168">
        <v>0.31559616200000001</v>
      </c>
      <c r="E168" s="1">
        <v>8.9400000000000008E-6</v>
      </c>
      <c r="F168">
        <v>1.0699450000000001E-3</v>
      </c>
      <c r="G168" t="s">
        <v>13</v>
      </c>
      <c r="H168" t="s">
        <v>1812</v>
      </c>
      <c r="I168" t="s">
        <v>15</v>
      </c>
      <c r="J168">
        <v>1</v>
      </c>
      <c r="K168">
        <v>1</v>
      </c>
      <c r="L168" t="s">
        <v>1192</v>
      </c>
      <c r="M168">
        <v>1</v>
      </c>
    </row>
    <row r="169" spans="1:13" x14ac:dyDescent="0.35">
      <c r="A169" t="s">
        <v>1307</v>
      </c>
      <c r="B169">
        <v>33.464662009999998</v>
      </c>
      <c r="C169">
        <v>-0.74460826899999999</v>
      </c>
      <c r="D169">
        <v>0.32828114400000002</v>
      </c>
      <c r="E169">
        <v>9.9487899999999995E-4</v>
      </c>
      <c r="F169">
        <v>3.5846198000000003E-2</v>
      </c>
      <c r="G169" t="s">
        <v>13</v>
      </c>
      <c r="H169" t="s">
        <v>1308</v>
      </c>
      <c r="I169" t="s">
        <v>15</v>
      </c>
      <c r="J169">
        <v>1</v>
      </c>
      <c r="K169">
        <v>-1</v>
      </c>
      <c r="L169" t="s">
        <v>1192</v>
      </c>
      <c r="M169">
        <v>1</v>
      </c>
    </row>
    <row r="170" spans="1:13" x14ac:dyDescent="0.35">
      <c r="A170" t="s">
        <v>1405</v>
      </c>
      <c r="B170">
        <v>207.31923309999999</v>
      </c>
      <c r="C170">
        <v>-0.53859263599999996</v>
      </c>
      <c r="D170">
        <v>0.229716897</v>
      </c>
      <c r="E170">
        <v>1.1665200000000001E-3</v>
      </c>
      <c r="F170">
        <v>3.9526923999999998E-2</v>
      </c>
      <c r="G170" t="s">
        <v>13</v>
      </c>
      <c r="H170" t="s">
        <v>1308</v>
      </c>
      <c r="I170" t="s">
        <v>15</v>
      </c>
      <c r="J170">
        <v>1</v>
      </c>
      <c r="K170">
        <v>-1</v>
      </c>
      <c r="L170" t="s">
        <v>1192</v>
      </c>
      <c r="M170">
        <v>1</v>
      </c>
    </row>
    <row r="171" spans="1:13" x14ac:dyDescent="0.35">
      <c r="A171" t="s">
        <v>1203</v>
      </c>
      <c r="B171">
        <v>18.623123549999999</v>
      </c>
      <c r="C171">
        <v>-1.922082004</v>
      </c>
      <c r="D171">
        <v>0.29453070199999998</v>
      </c>
      <c r="E171" s="1">
        <v>3.5699999999999999E-12</v>
      </c>
      <c r="F171" s="1">
        <v>2.9199999999999998E-9</v>
      </c>
      <c r="G171" t="s">
        <v>13</v>
      </c>
      <c r="H171" t="s">
        <v>1204</v>
      </c>
      <c r="I171" t="s">
        <v>15</v>
      </c>
      <c r="J171">
        <v>1</v>
      </c>
      <c r="K171">
        <v>-1</v>
      </c>
      <c r="L171" t="s">
        <v>1192</v>
      </c>
      <c r="M171">
        <v>1</v>
      </c>
    </row>
    <row r="172" spans="1:13" x14ac:dyDescent="0.35">
      <c r="A172" t="s">
        <v>1219</v>
      </c>
      <c r="B172">
        <v>14.20477019</v>
      </c>
      <c r="C172">
        <v>-1.398524452</v>
      </c>
      <c r="D172">
        <v>0.32520565600000001</v>
      </c>
      <c r="E172" s="1">
        <v>8.2099999999999995E-7</v>
      </c>
      <c r="F172">
        <v>1.52628E-4</v>
      </c>
      <c r="G172" t="s">
        <v>13</v>
      </c>
      <c r="H172" t="s">
        <v>1204</v>
      </c>
      <c r="I172" t="s">
        <v>15</v>
      </c>
      <c r="J172">
        <v>1</v>
      </c>
      <c r="K172">
        <v>-1</v>
      </c>
      <c r="L172" t="s">
        <v>1192</v>
      </c>
      <c r="M172">
        <v>1</v>
      </c>
    </row>
    <row r="173" spans="1:13" x14ac:dyDescent="0.35">
      <c r="A173" t="s">
        <v>1213</v>
      </c>
      <c r="B173">
        <v>32.299397290000002</v>
      </c>
      <c r="C173">
        <v>-1.547383959</v>
      </c>
      <c r="D173">
        <v>0.51754030799999995</v>
      </c>
      <c r="E173" s="1">
        <v>9.8800000000000003E-5</v>
      </c>
      <c r="F173">
        <v>7.0304640000000002E-3</v>
      </c>
      <c r="G173" t="s">
        <v>13</v>
      </c>
      <c r="H173" t="s">
        <v>57</v>
      </c>
      <c r="I173" t="s">
        <v>15</v>
      </c>
      <c r="J173">
        <v>1</v>
      </c>
      <c r="K173">
        <v>-1</v>
      </c>
      <c r="L173" t="s">
        <v>1192</v>
      </c>
      <c r="M173">
        <v>1</v>
      </c>
    </row>
    <row r="174" spans="1:13" x14ac:dyDescent="0.35">
      <c r="A174" t="s">
        <v>1751</v>
      </c>
      <c r="B174">
        <v>21.559559289999999</v>
      </c>
      <c r="C174">
        <v>0.72311833000000003</v>
      </c>
      <c r="D174">
        <v>0.28817876799999997</v>
      </c>
      <c r="E174">
        <v>5.7556700000000003E-4</v>
      </c>
      <c r="F174">
        <v>2.5044813999999999E-2</v>
      </c>
      <c r="G174" t="s">
        <v>13</v>
      </c>
      <c r="H174" t="s">
        <v>1752</v>
      </c>
      <c r="I174" t="s">
        <v>15</v>
      </c>
      <c r="J174">
        <v>1</v>
      </c>
      <c r="K174">
        <v>1</v>
      </c>
      <c r="L174" t="s">
        <v>1192</v>
      </c>
      <c r="M174">
        <v>1</v>
      </c>
    </row>
    <row r="175" spans="1:13" x14ac:dyDescent="0.35">
      <c r="A175" t="s">
        <v>1381</v>
      </c>
      <c r="B175">
        <v>205.34262699999999</v>
      </c>
      <c r="C175">
        <v>-0.57833195500000001</v>
      </c>
      <c r="D175">
        <v>0.13974219399999999</v>
      </c>
      <c r="E175" s="1">
        <v>2.6800000000000002E-6</v>
      </c>
      <c r="F175">
        <v>4.0554799999999999E-4</v>
      </c>
      <c r="G175" t="s">
        <v>13</v>
      </c>
      <c r="H175" t="s">
        <v>1382</v>
      </c>
      <c r="I175" t="s">
        <v>15</v>
      </c>
      <c r="J175">
        <v>1</v>
      </c>
      <c r="K175">
        <v>-1</v>
      </c>
      <c r="L175" t="s">
        <v>1192</v>
      </c>
      <c r="M175">
        <v>1</v>
      </c>
    </row>
    <row r="176" spans="1:13" x14ac:dyDescent="0.35">
      <c r="A176" t="s">
        <v>1679</v>
      </c>
      <c r="B176">
        <v>37.300077479999999</v>
      </c>
      <c r="C176">
        <v>0.54921461199999999</v>
      </c>
      <c r="D176">
        <v>0.192297738</v>
      </c>
      <c r="E176">
        <v>3.0495199999999999E-4</v>
      </c>
      <c r="F176">
        <v>1.6058825999999998E-2</v>
      </c>
      <c r="G176" t="s">
        <v>13</v>
      </c>
      <c r="H176" t="s">
        <v>1680</v>
      </c>
      <c r="I176" t="s">
        <v>15</v>
      </c>
      <c r="J176">
        <v>1</v>
      </c>
      <c r="K176">
        <v>1</v>
      </c>
      <c r="L176" t="s">
        <v>1192</v>
      </c>
      <c r="M176">
        <v>1</v>
      </c>
    </row>
    <row r="177" spans="1:13" x14ac:dyDescent="0.35">
      <c r="A177" t="s">
        <v>1629</v>
      </c>
      <c r="B177">
        <v>104.25694369999999</v>
      </c>
      <c r="C177">
        <v>0.42337852799999998</v>
      </c>
      <c r="D177">
        <v>0.12508261300000001</v>
      </c>
      <c r="E177" s="1">
        <v>7.7200000000000006E-5</v>
      </c>
      <c r="F177">
        <v>5.8472940000000003E-3</v>
      </c>
      <c r="G177" t="s">
        <v>13</v>
      </c>
      <c r="H177" t="s">
        <v>1630</v>
      </c>
      <c r="I177" t="s">
        <v>15</v>
      </c>
      <c r="J177">
        <v>1</v>
      </c>
      <c r="K177">
        <v>1</v>
      </c>
      <c r="L177" t="s">
        <v>1192</v>
      </c>
      <c r="M177">
        <v>1</v>
      </c>
    </row>
    <row r="178" spans="1:13" x14ac:dyDescent="0.35">
      <c r="A178" t="s">
        <v>1377</v>
      </c>
      <c r="B178">
        <v>37.241233899999997</v>
      </c>
      <c r="C178">
        <v>-0.58449162700000001</v>
      </c>
      <c r="D178">
        <v>0.27123735100000002</v>
      </c>
      <c r="E178">
        <v>1.629386E-3</v>
      </c>
      <c r="F178">
        <v>4.8480258999999998E-2</v>
      </c>
      <c r="G178" t="s">
        <v>13</v>
      </c>
      <c r="H178" t="s">
        <v>1378</v>
      </c>
      <c r="I178" t="s">
        <v>15</v>
      </c>
      <c r="J178">
        <v>1</v>
      </c>
      <c r="K178">
        <v>-1</v>
      </c>
      <c r="L178" t="s">
        <v>1192</v>
      </c>
      <c r="M178">
        <v>1</v>
      </c>
    </row>
    <row r="179" spans="1:13" x14ac:dyDescent="0.35">
      <c r="A179" t="s">
        <v>1302</v>
      </c>
      <c r="B179">
        <v>1149.6127750000001</v>
      </c>
      <c r="C179">
        <v>-0.7552664</v>
      </c>
      <c r="D179">
        <v>0.15680223800000001</v>
      </c>
      <c r="E179" s="1">
        <v>9.1399999999999998E-8</v>
      </c>
      <c r="F179" s="1">
        <v>2.5199999999999999E-5</v>
      </c>
      <c r="G179" t="s">
        <v>13</v>
      </c>
      <c r="H179" t="s">
        <v>1303</v>
      </c>
      <c r="I179" t="s">
        <v>15</v>
      </c>
      <c r="J179">
        <v>1</v>
      </c>
      <c r="K179">
        <v>-1</v>
      </c>
      <c r="L179" t="s">
        <v>1192</v>
      </c>
      <c r="M179">
        <v>1</v>
      </c>
    </row>
    <row r="180" spans="1:13" x14ac:dyDescent="0.35">
      <c r="A180" t="s">
        <v>1352</v>
      </c>
      <c r="B180">
        <v>140.88401060000001</v>
      </c>
      <c r="C180">
        <v>-0.63154494800000005</v>
      </c>
      <c r="D180">
        <v>0.12580580299999999</v>
      </c>
      <c r="E180" s="1">
        <v>3.9300000000000001E-8</v>
      </c>
      <c r="F180" s="1">
        <v>1.3200000000000001E-5</v>
      </c>
      <c r="G180" t="s">
        <v>13</v>
      </c>
      <c r="H180" t="s">
        <v>1353</v>
      </c>
      <c r="I180" t="s">
        <v>15</v>
      </c>
      <c r="J180">
        <v>1</v>
      </c>
      <c r="K180">
        <v>-1</v>
      </c>
      <c r="L180" t="s">
        <v>1192</v>
      </c>
      <c r="M180">
        <v>1</v>
      </c>
    </row>
    <row r="181" spans="1:13" x14ac:dyDescent="0.35">
      <c r="A181" t="s">
        <v>1819</v>
      </c>
      <c r="B181">
        <v>27.462856779999999</v>
      </c>
      <c r="C181">
        <v>1.2637690150000001</v>
      </c>
      <c r="D181">
        <v>0.65476378899999998</v>
      </c>
      <c r="E181">
        <v>1.36944E-3</v>
      </c>
      <c r="F181">
        <v>4.320889E-2</v>
      </c>
      <c r="G181" t="s">
        <v>13</v>
      </c>
      <c r="H181" t="s">
        <v>1820</v>
      </c>
      <c r="I181" t="s">
        <v>15</v>
      </c>
      <c r="J181">
        <v>1</v>
      </c>
      <c r="K181">
        <v>1</v>
      </c>
      <c r="L181" t="s">
        <v>1192</v>
      </c>
      <c r="M181">
        <v>1</v>
      </c>
    </row>
    <row r="182" spans="1:13" x14ac:dyDescent="0.35">
      <c r="A182" t="s">
        <v>1833</v>
      </c>
      <c r="B182">
        <v>13.886799460000001</v>
      </c>
      <c r="C182">
        <v>2.0736079420000002</v>
      </c>
      <c r="D182">
        <v>0.81957801500000005</v>
      </c>
      <c r="E182">
        <v>3.3053500000000002E-4</v>
      </c>
      <c r="F182">
        <v>1.6873780000000001E-2</v>
      </c>
      <c r="G182" t="s">
        <v>13</v>
      </c>
      <c r="H182" t="s">
        <v>1834</v>
      </c>
      <c r="I182" t="s">
        <v>15</v>
      </c>
      <c r="J182">
        <v>1</v>
      </c>
      <c r="K182">
        <v>1</v>
      </c>
      <c r="L182" t="s">
        <v>1192</v>
      </c>
      <c r="M182">
        <v>1</v>
      </c>
    </row>
    <row r="183" spans="1:13" x14ac:dyDescent="0.35">
      <c r="A183" t="s">
        <v>1831</v>
      </c>
      <c r="B183">
        <v>21.85106085</v>
      </c>
      <c r="C183">
        <v>1.756055353</v>
      </c>
      <c r="D183">
        <v>0.75903979600000004</v>
      </c>
      <c r="E183">
        <v>5.7388299999999997E-4</v>
      </c>
      <c r="F183">
        <v>2.5044813999999999E-2</v>
      </c>
      <c r="G183" t="s">
        <v>13</v>
      </c>
      <c r="H183" t="s">
        <v>1832</v>
      </c>
      <c r="I183" t="s">
        <v>15</v>
      </c>
      <c r="J183">
        <v>1</v>
      </c>
      <c r="K183">
        <v>1</v>
      </c>
      <c r="L183" t="s">
        <v>1192</v>
      </c>
      <c r="M183">
        <v>1</v>
      </c>
    </row>
    <row r="184" spans="1:13" x14ac:dyDescent="0.35">
      <c r="A184" t="s">
        <v>1843</v>
      </c>
      <c r="B184">
        <v>23.72298584</v>
      </c>
      <c r="C184">
        <v>3.0026276969999999</v>
      </c>
      <c r="D184">
        <v>0.74601185000000003</v>
      </c>
      <c r="E184" s="1">
        <v>2.2199999999999999E-6</v>
      </c>
      <c r="F184">
        <v>3.4660399999999998E-4</v>
      </c>
      <c r="G184" t="s">
        <v>13</v>
      </c>
      <c r="H184" t="s">
        <v>1844</v>
      </c>
      <c r="I184" t="s">
        <v>15</v>
      </c>
      <c r="J184">
        <v>1</v>
      </c>
      <c r="K184">
        <v>1</v>
      </c>
      <c r="L184" t="s">
        <v>1192</v>
      </c>
      <c r="M184">
        <v>1</v>
      </c>
    </row>
    <row r="185" spans="1:13" x14ac:dyDescent="0.35">
      <c r="A185" t="s">
        <v>1268</v>
      </c>
      <c r="B185">
        <v>14.89272405</v>
      </c>
      <c r="C185">
        <v>-0.96630766700000004</v>
      </c>
      <c r="D185">
        <v>0.285045622</v>
      </c>
      <c r="E185" s="1">
        <v>3.3300000000000003E-5</v>
      </c>
      <c r="F185">
        <v>3.070976E-3</v>
      </c>
      <c r="G185" t="s">
        <v>13</v>
      </c>
      <c r="H185" t="s">
        <v>1269</v>
      </c>
      <c r="I185" t="s">
        <v>15</v>
      </c>
      <c r="J185">
        <v>1</v>
      </c>
      <c r="K185">
        <v>-1</v>
      </c>
      <c r="L185" t="s">
        <v>1192</v>
      </c>
      <c r="M185">
        <v>1</v>
      </c>
    </row>
    <row r="186" spans="1:13" x14ac:dyDescent="0.35">
      <c r="A186" t="s">
        <v>1336</v>
      </c>
      <c r="B186">
        <v>484.57235050000003</v>
      </c>
      <c r="C186">
        <v>-0.67877792999999997</v>
      </c>
      <c r="D186">
        <v>0.15856868700000001</v>
      </c>
      <c r="E186" s="1">
        <v>1.2300000000000001E-6</v>
      </c>
      <c r="F186">
        <v>2.16343E-4</v>
      </c>
      <c r="G186" t="s">
        <v>13</v>
      </c>
      <c r="H186" t="s">
        <v>1337</v>
      </c>
      <c r="I186" t="s">
        <v>15</v>
      </c>
      <c r="J186">
        <v>1</v>
      </c>
      <c r="K186">
        <v>-1</v>
      </c>
      <c r="L186" t="s">
        <v>1192</v>
      </c>
      <c r="M186">
        <v>1</v>
      </c>
    </row>
    <row r="187" spans="1:13" x14ac:dyDescent="0.35">
      <c r="A187" t="s">
        <v>1313</v>
      </c>
      <c r="B187">
        <v>237.2239089</v>
      </c>
      <c r="C187">
        <v>-0.72647095299999997</v>
      </c>
      <c r="D187">
        <v>0.192363121</v>
      </c>
      <c r="E187" s="1">
        <v>9.3500000000000003E-6</v>
      </c>
      <c r="F187">
        <v>1.1036209999999999E-3</v>
      </c>
      <c r="G187" t="s">
        <v>13</v>
      </c>
      <c r="H187" t="s">
        <v>49</v>
      </c>
      <c r="I187" t="s">
        <v>49</v>
      </c>
      <c r="J187">
        <v>1</v>
      </c>
      <c r="K187">
        <v>-1</v>
      </c>
      <c r="L187" t="s">
        <v>1192</v>
      </c>
      <c r="M187">
        <v>1</v>
      </c>
    </row>
    <row r="188" spans="1:13" x14ac:dyDescent="0.35">
      <c r="A188" t="s">
        <v>1276</v>
      </c>
      <c r="B188">
        <v>38.594938050000003</v>
      </c>
      <c r="C188">
        <v>-0.88982618899999999</v>
      </c>
      <c r="D188">
        <v>0.22744445099999999</v>
      </c>
      <c r="E188" s="1">
        <v>4.9200000000000003E-6</v>
      </c>
      <c r="F188">
        <v>6.6984100000000001E-4</v>
      </c>
      <c r="G188" t="s">
        <v>13</v>
      </c>
      <c r="H188" t="s">
        <v>1277</v>
      </c>
      <c r="I188" t="s">
        <v>15</v>
      </c>
      <c r="J188">
        <v>1</v>
      </c>
      <c r="K188">
        <v>-1</v>
      </c>
      <c r="L188" t="s">
        <v>1192</v>
      </c>
      <c r="M188">
        <v>1</v>
      </c>
    </row>
    <row r="189" spans="1:13" x14ac:dyDescent="0.35">
      <c r="A189" t="s">
        <v>1669</v>
      </c>
      <c r="B189">
        <v>93.164901630000003</v>
      </c>
      <c r="C189">
        <v>0.51103108900000005</v>
      </c>
      <c r="D189">
        <v>0.230578852</v>
      </c>
      <c r="E189">
        <v>1.7247860000000001E-3</v>
      </c>
      <c r="F189">
        <v>4.9345391000000002E-2</v>
      </c>
      <c r="G189" t="s">
        <v>13</v>
      </c>
      <c r="H189" t="s">
        <v>1670</v>
      </c>
      <c r="I189" t="s">
        <v>15</v>
      </c>
      <c r="J189">
        <v>1</v>
      </c>
      <c r="K189">
        <v>1</v>
      </c>
      <c r="L189" t="s">
        <v>1192</v>
      </c>
      <c r="M189">
        <v>1</v>
      </c>
    </row>
    <row r="190" spans="1:13" x14ac:dyDescent="0.35">
      <c r="A190" t="s">
        <v>1461</v>
      </c>
      <c r="B190">
        <v>45.993812089999999</v>
      </c>
      <c r="C190">
        <v>-0.464674488</v>
      </c>
      <c r="D190">
        <v>0.18186207600000001</v>
      </c>
      <c r="E190">
        <v>8.6293999999999997E-4</v>
      </c>
      <c r="F190">
        <v>3.2593787999999999E-2</v>
      </c>
      <c r="G190" t="s">
        <v>13</v>
      </c>
      <c r="H190" t="s">
        <v>1462</v>
      </c>
      <c r="I190" t="s">
        <v>15</v>
      </c>
      <c r="J190">
        <v>1</v>
      </c>
      <c r="K190">
        <v>-1</v>
      </c>
      <c r="L190" t="s">
        <v>1192</v>
      </c>
      <c r="M190">
        <v>1</v>
      </c>
    </row>
    <row r="191" spans="1:13" x14ac:dyDescent="0.35">
      <c r="A191" t="s">
        <v>1645</v>
      </c>
      <c r="B191">
        <v>30.694608890000001</v>
      </c>
      <c r="C191">
        <v>0.456673938</v>
      </c>
      <c r="D191">
        <v>0.193250117</v>
      </c>
      <c r="E191">
        <v>1.451981E-3</v>
      </c>
      <c r="F191">
        <v>4.4829903999999997E-2</v>
      </c>
      <c r="G191" t="s">
        <v>13</v>
      </c>
      <c r="H191" t="s">
        <v>1646</v>
      </c>
      <c r="I191" t="s">
        <v>15</v>
      </c>
      <c r="J191">
        <v>1</v>
      </c>
      <c r="K191">
        <v>1</v>
      </c>
      <c r="L191" t="s">
        <v>1192</v>
      </c>
      <c r="M191">
        <v>1</v>
      </c>
    </row>
    <row r="192" spans="1:13" x14ac:dyDescent="0.35">
      <c r="A192" t="s">
        <v>1701</v>
      </c>
      <c r="B192">
        <v>34.16398822</v>
      </c>
      <c r="C192">
        <v>0.587284001</v>
      </c>
      <c r="D192">
        <v>0.17926360999999999</v>
      </c>
      <c r="E192" s="1">
        <v>7.2999999999999999E-5</v>
      </c>
      <c r="F192">
        <v>5.5911509999999999E-3</v>
      </c>
      <c r="G192" t="s">
        <v>13</v>
      </c>
      <c r="H192" t="s">
        <v>1702</v>
      </c>
      <c r="I192" t="s">
        <v>15</v>
      </c>
      <c r="J192">
        <v>1</v>
      </c>
      <c r="K192">
        <v>1</v>
      </c>
      <c r="L192" t="s">
        <v>1192</v>
      </c>
      <c r="M192">
        <v>1</v>
      </c>
    </row>
    <row r="193" spans="1:13" x14ac:dyDescent="0.35">
      <c r="A193" t="s">
        <v>1479</v>
      </c>
      <c r="B193">
        <v>91.274331329999995</v>
      </c>
      <c r="C193">
        <v>-0.44773400899999999</v>
      </c>
      <c r="D193">
        <v>0.15284254799999999</v>
      </c>
      <c r="E193">
        <v>3.1724999999999999E-4</v>
      </c>
      <c r="F193">
        <v>1.6425078999999999E-2</v>
      </c>
      <c r="G193" t="s">
        <v>13</v>
      </c>
      <c r="H193" t="s">
        <v>1480</v>
      </c>
      <c r="I193" t="s">
        <v>15</v>
      </c>
      <c r="J193">
        <v>1</v>
      </c>
      <c r="K193">
        <v>-1</v>
      </c>
      <c r="L193" t="s">
        <v>1192</v>
      </c>
      <c r="M193">
        <v>1</v>
      </c>
    </row>
    <row r="194" spans="1:13" x14ac:dyDescent="0.35">
      <c r="A194" t="s">
        <v>1598</v>
      </c>
      <c r="B194">
        <v>1489.585865</v>
      </c>
      <c r="C194">
        <v>0.29477408999999999</v>
      </c>
      <c r="D194">
        <v>6.2464265999999997E-2</v>
      </c>
      <c r="E194" s="1">
        <v>5.1399999999999997E-7</v>
      </c>
      <c r="F194">
        <v>1.0150299999999999E-4</v>
      </c>
      <c r="G194" t="s">
        <v>13</v>
      </c>
      <c r="H194" t="s">
        <v>1599</v>
      </c>
      <c r="I194" t="s">
        <v>15</v>
      </c>
      <c r="J194">
        <v>1</v>
      </c>
      <c r="K194">
        <v>1</v>
      </c>
      <c r="L194" t="s">
        <v>1192</v>
      </c>
      <c r="M194">
        <v>1</v>
      </c>
    </row>
    <row r="195" spans="1:13" x14ac:dyDescent="0.35">
      <c r="A195" t="s">
        <v>1675</v>
      </c>
      <c r="B195">
        <v>54.326723289999997</v>
      </c>
      <c r="C195">
        <v>0.54541802500000003</v>
      </c>
      <c r="D195">
        <v>0.25164168999999997</v>
      </c>
      <c r="E195">
        <v>1.7290280000000001E-3</v>
      </c>
      <c r="F195">
        <v>4.9345391000000002E-2</v>
      </c>
      <c r="G195" t="s">
        <v>13</v>
      </c>
      <c r="H195" t="s">
        <v>1676</v>
      </c>
      <c r="I195" t="s">
        <v>15</v>
      </c>
      <c r="J195">
        <v>1</v>
      </c>
      <c r="K195">
        <v>1</v>
      </c>
      <c r="L195" t="s">
        <v>1192</v>
      </c>
      <c r="M195">
        <v>1</v>
      </c>
    </row>
    <row r="196" spans="1:13" x14ac:dyDescent="0.35">
      <c r="A196" t="s">
        <v>1541</v>
      </c>
      <c r="B196">
        <v>65.710121259999994</v>
      </c>
      <c r="C196">
        <v>-0.35347714400000002</v>
      </c>
      <c r="D196">
        <v>0.143138026</v>
      </c>
      <c r="E196">
        <v>1.709562E-3</v>
      </c>
      <c r="F196">
        <v>4.9254169E-2</v>
      </c>
      <c r="G196" t="s">
        <v>13</v>
      </c>
      <c r="H196" t="s">
        <v>1542</v>
      </c>
      <c r="I196" t="s">
        <v>15</v>
      </c>
      <c r="J196">
        <v>1</v>
      </c>
      <c r="K196">
        <v>-1</v>
      </c>
      <c r="L196" t="s">
        <v>1192</v>
      </c>
      <c r="M196">
        <v>1</v>
      </c>
    </row>
    <row r="197" spans="1:13" x14ac:dyDescent="0.35">
      <c r="A197" t="s">
        <v>1427</v>
      </c>
      <c r="B197">
        <v>83.801183269999996</v>
      </c>
      <c r="C197">
        <v>-0.50059919200000003</v>
      </c>
      <c r="D197">
        <v>0.19634215899999999</v>
      </c>
      <c r="E197">
        <v>7.9403299999999998E-4</v>
      </c>
      <c r="F197">
        <v>3.0988734E-2</v>
      </c>
      <c r="G197" t="s">
        <v>13</v>
      </c>
      <c r="H197" t="s">
        <v>1428</v>
      </c>
      <c r="I197" t="s">
        <v>15</v>
      </c>
      <c r="J197">
        <v>1</v>
      </c>
      <c r="K197">
        <v>-1</v>
      </c>
      <c r="L197" t="s">
        <v>1192</v>
      </c>
      <c r="M197">
        <v>1</v>
      </c>
    </row>
    <row r="198" spans="1:13" x14ac:dyDescent="0.35">
      <c r="A198" t="s">
        <v>1401</v>
      </c>
      <c r="B198">
        <v>151.5311968</v>
      </c>
      <c r="C198">
        <v>-0.54259538799999996</v>
      </c>
      <c r="D198">
        <v>0.182216455</v>
      </c>
      <c r="E198">
        <v>2.0792200000000001E-4</v>
      </c>
      <c r="F198">
        <v>1.2235477999999999E-2</v>
      </c>
      <c r="G198" t="s">
        <v>13</v>
      </c>
      <c r="H198" t="s">
        <v>1402</v>
      </c>
      <c r="I198" t="s">
        <v>15</v>
      </c>
      <c r="J198">
        <v>1</v>
      </c>
      <c r="K198">
        <v>-1</v>
      </c>
      <c r="L198" t="s">
        <v>1192</v>
      </c>
      <c r="M198">
        <v>1</v>
      </c>
    </row>
    <row r="199" spans="1:13" x14ac:dyDescent="0.35">
      <c r="A199" t="s">
        <v>1655</v>
      </c>
      <c r="B199">
        <v>204.50395689999999</v>
      </c>
      <c r="C199">
        <v>0.489812572</v>
      </c>
      <c r="D199">
        <v>0.14982851999999999</v>
      </c>
      <c r="E199" s="1">
        <v>9.3499999999999996E-5</v>
      </c>
      <c r="F199">
        <v>6.7478989999999999E-3</v>
      </c>
      <c r="G199" t="s">
        <v>13</v>
      </c>
      <c r="H199" t="s">
        <v>1656</v>
      </c>
      <c r="I199" t="s">
        <v>15</v>
      </c>
      <c r="J199">
        <v>1</v>
      </c>
      <c r="K199">
        <v>1</v>
      </c>
      <c r="L199" t="s">
        <v>1192</v>
      </c>
      <c r="M199">
        <v>1</v>
      </c>
    </row>
    <row r="200" spans="1:13" x14ac:dyDescent="0.35">
      <c r="A200" t="s">
        <v>1338</v>
      </c>
      <c r="B200">
        <v>47.953371650000001</v>
      </c>
      <c r="C200">
        <v>-0.65865561900000003</v>
      </c>
      <c r="D200">
        <v>0.20767713700000001</v>
      </c>
      <c r="E200" s="1">
        <v>9.31E-5</v>
      </c>
      <c r="F200">
        <v>6.7478989999999999E-3</v>
      </c>
      <c r="G200" t="s">
        <v>13</v>
      </c>
      <c r="H200" t="s">
        <v>1339</v>
      </c>
      <c r="I200" t="s">
        <v>15</v>
      </c>
      <c r="J200">
        <v>1</v>
      </c>
      <c r="K200">
        <v>-1</v>
      </c>
      <c r="L200" t="s">
        <v>1192</v>
      </c>
      <c r="M200">
        <v>1</v>
      </c>
    </row>
    <row r="201" spans="1:13" x14ac:dyDescent="0.35">
      <c r="A201" t="s">
        <v>1624</v>
      </c>
      <c r="B201">
        <v>84.447508790000001</v>
      </c>
      <c r="C201">
        <v>0.41680350300000002</v>
      </c>
      <c r="D201">
        <v>0.17790929999999999</v>
      </c>
      <c r="E201">
        <v>1.7596809999999999E-3</v>
      </c>
      <c r="F201">
        <v>4.9823117E-2</v>
      </c>
      <c r="G201" t="s">
        <v>13</v>
      </c>
      <c r="H201" t="s">
        <v>837</v>
      </c>
      <c r="I201" t="s">
        <v>15</v>
      </c>
      <c r="J201">
        <v>1</v>
      </c>
      <c r="K201">
        <v>1</v>
      </c>
      <c r="L201" t="s">
        <v>1192</v>
      </c>
      <c r="M201">
        <v>1</v>
      </c>
    </row>
    <row r="202" spans="1:13" x14ac:dyDescent="0.35">
      <c r="A202" t="s">
        <v>1713</v>
      </c>
      <c r="B202">
        <v>26.964045290000001</v>
      </c>
      <c r="C202">
        <v>0.61802948400000002</v>
      </c>
      <c r="D202">
        <v>0.29222316399999998</v>
      </c>
      <c r="E202">
        <v>1.6892140000000001E-3</v>
      </c>
      <c r="F202">
        <v>4.9010703000000003E-2</v>
      </c>
      <c r="G202" t="s">
        <v>13</v>
      </c>
      <c r="H202" t="s">
        <v>642</v>
      </c>
      <c r="I202" t="s">
        <v>15</v>
      </c>
      <c r="J202">
        <v>1</v>
      </c>
      <c r="K202">
        <v>1</v>
      </c>
      <c r="L202" t="s">
        <v>1192</v>
      </c>
      <c r="M202">
        <v>1</v>
      </c>
    </row>
    <row r="203" spans="1:13" x14ac:dyDescent="0.35">
      <c r="A203" t="s">
        <v>1525</v>
      </c>
      <c r="B203">
        <v>237.423147</v>
      </c>
      <c r="C203">
        <v>-0.37810239099999998</v>
      </c>
      <c r="D203">
        <v>0.113290551</v>
      </c>
      <c r="E203">
        <v>1.14325E-4</v>
      </c>
      <c r="F203">
        <v>7.80403E-3</v>
      </c>
      <c r="G203" t="s">
        <v>13</v>
      </c>
      <c r="H203" t="s">
        <v>1526</v>
      </c>
      <c r="I203" t="s">
        <v>15</v>
      </c>
      <c r="J203">
        <v>1</v>
      </c>
      <c r="K203">
        <v>-1</v>
      </c>
      <c r="L203" t="s">
        <v>1192</v>
      </c>
      <c r="M203">
        <v>1</v>
      </c>
    </row>
    <row r="204" spans="1:13" x14ac:dyDescent="0.35">
      <c r="A204" t="s">
        <v>1399</v>
      </c>
      <c r="B204">
        <v>67.361801659999998</v>
      </c>
      <c r="C204">
        <v>-0.54624997399999997</v>
      </c>
      <c r="D204">
        <v>0.15105860700000001</v>
      </c>
      <c r="E204" s="1">
        <v>2.2900000000000001E-5</v>
      </c>
      <c r="F204">
        <v>2.2667690000000001E-3</v>
      </c>
      <c r="G204" t="s">
        <v>13</v>
      </c>
      <c r="H204" t="s">
        <v>1400</v>
      </c>
      <c r="I204" t="s">
        <v>15</v>
      </c>
      <c r="J204">
        <v>1</v>
      </c>
      <c r="K204">
        <v>-1</v>
      </c>
      <c r="L204" t="s">
        <v>1192</v>
      </c>
      <c r="M204">
        <v>1</v>
      </c>
    </row>
    <row r="205" spans="1:13" x14ac:dyDescent="0.35">
      <c r="A205" t="s">
        <v>1671</v>
      </c>
      <c r="B205">
        <v>342.33501480000001</v>
      </c>
      <c r="C205">
        <v>0.52459104899999998</v>
      </c>
      <c r="D205">
        <v>0.23176123600000001</v>
      </c>
      <c r="E205">
        <v>1.4603019999999999E-3</v>
      </c>
      <c r="F205">
        <v>4.4915567000000003E-2</v>
      </c>
      <c r="G205" t="s">
        <v>13</v>
      </c>
      <c r="H205" t="s">
        <v>1672</v>
      </c>
      <c r="I205" t="s">
        <v>15</v>
      </c>
      <c r="J205">
        <v>1</v>
      </c>
      <c r="K205">
        <v>1</v>
      </c>
      <c r="L205" t="s">
        <v>1192</v>
      </c>
      <c r="M205">
        <v>1</v>
      </c>
    </row>
    <row r="206" spans="1:13" x14ac:dyDescent="0.35">
      <c r="A206" t="s">
        <v>1535</v>
      </c>
      <c r="B206">
        <v>160.51668100000001</v>
      </c>
      <c r="C206">
        <v>-0.36132675600000003</v>
      </c>
      <c r="D206">
        <v>0.13967088</v>
      </c>
      <c r="E206">
        <v>1.2195039999999999E-3</v>
      </c>
      <c r="F206">
        <v>4.0589576000000002E-2</v>
      </c>
      <c r="G206" t="s">
        <v>13</v>
      </c>
      <c r="H206" t="s">
        <v>1536</v>
      </c>
      <c r="I206" t="s">
        <v>15</v>
      </c>
      <c r="J206">
        <v>1</v>
      </c>
      <c r="K206">
        <v>-1</v>
      </c>
      <c r="L206" t="s">
        <v>1192</v>
      </c>
      <c r="M206">
        <v>1</v>
      </c>
    </row>
    <row r="207" spans="1:13" x14ac:dyDescent="0.35">
      <c r="A207" t="s">
        <v>1581</v>
      </c>
      <c r="B207">
        <v>170.83778899999999</v>
      </c>
      <c r="C207">
        <v>-0.14882979599999999</v>
      </c>
      <c r="D207">
        <v>0.29136836900000002</v>
      </c>
      <c r="E207">
        <v>1.2462899999999999E-4</v>
      </c>
      <c r="F207">
        <v>8.4155759999999993E-3</v>
      </c>
      <c r="G207" t="s">
        <v>13</v>
      </c>
      <c r="H207" t="s">
        <v>22</v>
      </c>
      <c r="I207" t="s">
        <v>15</v>
      </c>
      <c r="J207">
        <v>1</v>
      </c>
      <c r="K207">
        <v>-1</v>
      </c>
      <c r="L207" t="s">
        <v>1192</v>
      </c>
      <c r="M207">
        <v>1</v>
      </c>
    </row>
    <row r="208" spans="1:13" x14ac:dyDescent="0.35">
      <c r="A208" t="s">
        <v>1683</v>
      </c>
      <c r="B208">
        <v>64.710569160000006</v>
      </c>
      <c r="C208">
        <v>0.55233057399999996</v>
      </c>
      <c r="D208">
        <v>0.21805909300000001</v>
      </c>
      <c r="E208">
        <v>7.2653699999999997E-4</v>
      </c>
      <c r="F208">
        <v>2.9080083E-2</v>
      </c>
      <c r="G208" t="s">
        <v>13</v>
      </c>
      <c r="H208" t="s">
        <v>1684</v>
      </c>
      <c r="I208" t="s">
        <v>15</v>
      </c>
      <c r="J208">
        <v>1</v>
      </c>
      <c r="K208">
        <v>1</v>
      </c>
      <c r="L208" t="s">
        <v>1192</v>
      </c>
      <c r="M208">
        <v>1</v>
      </c>
    </row>
    <row r="209" spans="1:13" x14ac:dyDescent="0.35">
      <c r="A209" t="s">
        <v>1807</v>
      </c>
      <c r="B209">
        <v>58.184716549999997</v>
      </c>
      <c r="C209">
        <v>1.1043893739999999</v>
      </c>
      <c r="D209">
        <v>0.379819778</v>
      </c>
      <c r="E209">
        <v>1.42774E-4</v>
      </c>
      <c r="F209">
        <v>9.2101409999999998E-3</v>
      </c>
      <c r="G209" t="s">
        <v>13</v>
      </c>
      <c r="H209" t="s">
        <v>1808</v>
      </c>
      <c r="I209" t="s">
        <v>15</v>
      </c>
      <c r="J209">
        <v>1</v>
      </c>
      <c r="K209">
        <v>1</v>
      </c>
      <c r="L209" t="s">
        <v>1192</v>
      </c>
      <c r="M209">
        <v>1</v>
      </c>
    </row>
    <row r="210" spans="1:13" x14ac:dyDescent="0.35">
      <c r="A210" t="s">
        <v>1421</v>
      </c>
      <c r="B210">
        <v>43.270898850000002</v>
      </c>
      <c r="C210">
        <v>-0.520086885</v>
      </c>
      <c r="D210">
        <v>0.20254815500000001</v>
      </c>
      <c r="E210">
        <v>7.3518300000000004E-4</v>
      </c>
      <c r="F210">
        <v>2.9363512000000001E-2</v>
      </c>
      <c r="G210" t="s">
        <v>13</v>
      </c>
      <c r="H210" t="s">
        <v>1422</v>
      </c>
      <c r="I210" t="s">
        <v>15</v>
      </c>
      <c r="J210">
        <v>1</v>
      </c>
      <c r="K210">
        <v>-1</v>
      </c>
      <c r="L210" t="s">
        <v>1192</v>
      </c>
      <c r="M210">
        <v>1</v>
      </c>
    </row>
    <row r="211" spans="1:13" x14ac:dyDescent="0.35">
      <c r="A211" t="s">
        <v>1282</v>
      </c>
      <c r="B211">
        <v>82.467792709999998</v>
      </c>
      <c r="C211">
        <v>-0.83543494600000001</v>
      </c>
      <c r="D211">
        <v>0.32425111000000001</v>
      </c>
      <c r="E211">
        <v>4.2413900000000003E-4</v>
      </c>
      <c r="F211">
        <v>2.0467696000000001E-2</v>
      </c>
      <c r="G211" t="s">
        <v>13</v>
      </c>
      <c r="H211" t="s">
        <v>1283</v>
      </c>
      <c r="I211" t="s">
        <v>15</v>
      </c>
      <c r="J211">
        <v>1</v>
      </c>
      <c r="K211">
        <v>-1</v>
      </c>
      <c r="L211" t="s">
        <v>1192</v>
      </c>
      <c r="M211">
        <v>1</v>
      </c>
    </row>
    <row r="212" spans="1:13" x14ac:dyDescent="0.35">
      <c r="A212" t="s">
        <v>1653</v>
      </c>
      <c r="B212">
        <v>68.130202010000005</v>
      </c>
      <c r="C212">
        <v>0.48648280199999999</v>
      </c>
      <c r="D212">
        <v>0.14573302299999999</v>
      </c>
      <c r="E212" s="1">
        <v>7.5599999999999994E-5</v>
      </c>
      <c r="F212">
        <v>5.7422619999999997E-3</v>
      </c>
      <c r="G212" t="s">
        <v>13</v>
      </c>
      <c r="H212" t="s">
        <v>1654</v>
      </c>
      <c r="I212" t="s">
        <v>15</v>
      </c>
      <c r="J212">
        <v>1</v>
      </c>
      <c r="K212">
        <v>1</v>
      </c>
      <c r="L212" t="s">
        <v>1192</v>
      </c>
      <c r="M212">
        <v>1</v>
      </c>
    </row>
    <row r="213" spans="1:13" x14ac:dyDescent="0.35">
      <c r="A213" t="s">
        <v>1409</v>
      </c>
      <c r="B213">
        <v>151.39498739999999</v>
      </c>
      <c r="C213">
        <v>-0.53384152900000004</v>
      </c>
      <c r="D213">
        <v>0.18210090100000001</v>
      </c>
      <c r="E213">
        <v>2.4592700000000001E-4</v>
      </c>
      <c r="F213">
        <v>1.3780716E-2</v>
      </c>
      <c r="G213" t="s">
        <v>13</v>
      </c>
      <c r="H213" t="s">
        <v>1410</v>
      </c>
      <c r="I213" t="s">
        <v>15</v>
      </c>
      <c r="J213">
        <v>1</v>
      </c>
      <c r="K213">
        <v>-1</v>
      </c>
      <c r="L213" t="s">
        <v>1192</v>
      </c>
      <c r="M213">
        <v>1</v>
      </c>
    </row>
    <row r="214" spans="1:13" x14ac:dyDescent="0.35">
      <c r="A214" t="s">
        <v>1433</v>
      </c>
      <c r="B214">
        <v>64.661650140000006</v>
      </c>
      <c r="C214">
        <v>-0.48433527399999998</v>
      </c>
      <c r="D214">
        <v>0.214137888</v>
      </c>
      <c r="E214">
        <v>1.679006E-3</v>
      </c>
      <c r="F214">
        <v>4.8985215999999998E-2</v>
      </c>
      <c r="G214" t="s">
        <v>13</v>
      </c>
      <c r="H214" t="s">
        <v>1434</v>
      </c>
      <c r="I214" t="s">
        <v>15</v>
      </c>
      <c r="J214">
        <v>1</v>
      </c>
      <c r="K214">
        <v>-1</v>
      </c>
      <c r="L214" t="s">
        <v>1192</v>
      </c>
      <c r="M214">
        <v>1</v>
      </c>
    </row>
    <row r="215" spans="1:13" x14ac:dyDescent="0.35">
      <c r="A215" t="s">
        <v>1729</v>
      </c>
      <c r="B215">
        <v>470.67234139999999</v>
      </c>
      <c r="C215">
        <v>0.676004045</v>
      </c>
      <c r="D215">
        <v>0.29168864700000002</v>
      </c>
      <c r="E215">
        <v>9.71016E-4</v>
      </c>
      <c r="F215">
        <v>3.5325412E-2</v>
      </c>
      <c r="G215" t="s">
        <v>13</v>
      </c>
      <c r="H215" t="s">
        <v>1730</v>
      </c>
      <c r="I215" t="s">
        <v>15</v>
      </c>
      <c r="J215">
        <v>1</v>
      </c>
      <c r="K215">
        <v>1</v>
      </c>
      <c r="L215" t="s">
        <v>1192</v>
      </c>
      <c r="M215">
        <v>1</v>
      </c>
    </row>
    <row r="216" spans="1:13" x14ac:dyDescent="0.35">
      <c r="A216" t="s">
        <v>1641</v>
      </c>
      <c r="B216">
        <v>50.362767179999999</v>
      </c>
      <c r="C216">
        <v>0.44921478799999998</v>
      </c>
      <c r="D216">
        <v>0.16675562899999999</v>
      </c>
      <c r="E216">
        <v>6.3946999999999995E-4</v>
      </c>
      <c r="F216">
        <v>2.6776956000000001E-2</v>
      </c>
      <c r="G216" t="s">
        <v>13</v>
      </c>
      <c r="H216" t="s">
        <v>1642</v>
      </c>
      <c r="I216" t="s">
        <v>15</v>
      </c>
      <c r="J216">
        <v>1</v>
      </c>
      <c r="K216">
        <v>1</v>
      </c>
      <c r="L216" t="s">
        <v>1192</v>
      </c>
      <c r="M216">
        <v>1</v>
      </c>
    </row>
    <row r="217" spans="1:13" x14ac:dyDescent="0.35">
      <c r="A217" t="s">
        <v>1741</v>
      </c>
      <c r="B217">
        <v>12.70330169</v>
      </c>
      <c r="C217">
        <v>0.68597624400000001</v>
      </c>
      <c r="D217">
        <v>0.309692036</v>
      </c>
      <c r="E217">
        <v>1.2464539999999999E-3</v>
      </c>
      <c r="F217">
        <v>4.0906339999999999E-2</v>
      </c>
      <c r="G217" t="s">
        <v>13</v>
      </c>
      <c r="H217" t="s">
        <v>1742</v>
      </c>
      <c r="I217" t="s">
        <v>15</v>
      </c>
      <c r="J217">
        <v>1</v>
      </c>
      <c r="K217">
        <v>1</v>
      </c>
      <c r="L217" t="s">
        <v>1192</v>
      </c>
      <c r="M217">
        <v>1</v>
      </c>
    </row>
    <row r="218" spans="1:13" x14ac:dyDescent="0.35">
      <c r="A218" t="s">
        <v>1457</v>
      </c>
      <c r="B218">
        <v>35.755684989999999</v>
      </c>
      <c r="C218">
        <v>-0.464835889</v>
      </c>
      <c r="D218">
        <v>0.203947974</v>
      </c>
      <c r="E218">
        <v>1.728514E-3</v>
      </c>
      <c r="F218">
        <v>4.9345391000000002E-2</v>
      </c>
      <c r="G218" t="s">
        <v>13</v>
      </c>
      <c r="H218" t="s">
        <v>1458</v>
      </c>
      <c r="I218" t="s">
        <v>15</v>
      </c>
      <c r="J218">
        <v>1</v>
      </c>
      <c r="K218">
        <v>-1</v>
      </c>
      <c r="L218" t="s">
        <v>1192</v>
      </c>
      <c r="M218">
        <v>1</v>
      </c>
    </row>
    <row r="219" spans="1:13" x14ac:dyDescent="0.35">
      <c r="A219" t="s">
        <v>1809</v>
      </c>
      <c r="B219">
        <v>28.220852220000001</v>
      </c>
      <c r="C219">
        <v>1.1314326729999999</v>
      </c>
      <c r="D219">
        <v>0.369373169</v>
      </c>
      <c r="E219" s="1">
        <v>8.7700000000000004E-5</v>
      </c>
      <c r="F219">
        <v>6.4055850000000001E-3</v>
      </c>
      <c r="G219" t="s">
        <v>13</v>
      </c>
      <c r="H219" t="s">
        <v>1810</v>
      </c>
      <c r="I219" t="s">
        <v>15</v>
      </c>
      <c r="J219">
        <v>1</v>
      </c>
      <c r="K219">
        <v>1</v>
      </c>
      <c r="L219" t="s">
        <v>1192</v>
      </c>
      <c r="M219">
        <v>1</v>
      </c>
    </row>
    <row r="220" spans="1:13" x14ac:dyDescent="0.35">
      <c r="A220" t="s">
        <v>1519</v>
      </c>
      <c r="B220">
        <v>861.72393920000002</v>
      </c>
      <c r="C220">
        <v>-0.39160798000000002</v>
      </c>
      <c r="D220">
        <v>0.15858851900000001</v>
      </c>
      <c r="E220">
        <v>1.421861E-3</v>
      </c>
      <c r="F220">
        <v>4.4265143999999999E-2</v>
      </c>
      <c r="G220" t="s">
        <v>13</v>
      </c>
      <c r="H220" t="s">
        <v>1520</v>
      </c>
      <c r="I220" t="s">
        <v>15</v>
      </c>
      <c r="J220">
        <v>1</v>
      </c>
      <c r="K220">
        <v>-1</v>
      </c>
      <c r="L220" t="s">
        <v>1192</v>
      </c>
      <c r="M220">
        <v>1</v>
      </c>
    </row>
    <row r="221" spans="1:13" x14ac:dyDescent="0.35">
      <c r="A221" t="s">
        <v>1625</v>
      </c>
      <c r="B221">
        <v>83.111901250000003</v>
      </c>
      <c r="C221">
        <v>0.42064725800000002</v>
      </c>
      <c r="D221">
        <v>0.159491049</v>
      </c>
      <c r="E221">
        <v>8.0597899999999996E-4</v>
      </c>
      <c r="F221">
        <v>3.1194032E-2</v>
      </c>
      <c r="G221" t="s">
        <v>13</v>
      </c>
      <c r="H221" t="s">
        <v>1626</v>
      </c>
      <c r="I221" t="s">
        <v>15</v>
      </c>
      <c r="J221">
        <v>1</v>
      </c>
      <c r="K221">
        <v>1</v>
      </c>
      <c r="L221" t="s">
        <v>1192</v>
      </c>
      <c r="M221">
        <v>1</v>
      </c>
    </row>
    <row r="222" spans="1:13" x14ac:dyDescent="0.35">
      <c r="A222" t="s">
        <v>1223</v>
      </c>
      <c r="B222">
        <v>13.55149132</v>
      </c>
      <c r="C222">
        <v>-1.3377507529999999</v>
      </c>
      <c r="D222">
        <v>0.337681658</v>
      </c>
      <c r="E222" s="1">
        <v>3.72E-6</v>
      </c>
      <c r="F222">
        <v>5.4098000000000004E-4</v>
      </c>
      <c r="G222" t="s">
        <v>13</v>
      </c>
      <c r="H222" t="s">
        <v>1224</v>
      </c>
      <c r="I222" t="s">
        <v>15</v>
      </c>
      <c r="J222">
        <v>1</v>
      </c>
      <c r="K222">
        <v>-1</v>
      </c>
      <c r="L222" t="s">
        <v>1192</v>
      </c>
      <c r="M222">
        <v>1</v>
      </c>
    </row>
    <row r="223" spans="1:13" x14ac:dyDescent="0.35">
      <c r="A223" t="s">
        <v>1759</v>
      </c>
      <c r="B223">
        <v>18.213514759999999</v>
      </c>
      <c r="C223">
        <v>0.73748764</v>
      </c>
      <c r="D223">
        <v>0.30440326099999998</v>
      </c>
      <c r="E223">
        <v>7.0448400000000001E-4</v>
      </c>
      <c r="F223">
        <v>2.8501236999999999E-2</v>
      </c>
      <c r="G223" t="s">
        <v>13</v>
      </c>
      <c r="H223" t="s">
        <v>31</v>
      </c>
      <c r="I223" t="s">
        <v>15</v>
      </c>
      <c r="J223">
        <v>1</v>
      </c>
      <c r="K223">
        <v>1</v>
      </c>
      <c r="L223" t="s">
        <v>1192</v>
      </c>
      <c r="M223">
        <v>1</v>
      </c>
    </row>
    <row r="224" spans="1:13" x14ac:dyDescent="0.35">
      <c r="A224" t="s">
        <v>1393</v>
      </c>
      <c r="B224">
        <v>182.17754479999999</v>
      </c>
      <c r="C224">
        <v>-0.55332024199999996</v>
      </c>
      <c r="D224">
        <v>0.12145187</v>
      </c>
      <c r="E224" s="1">
        <v>4.2599999999999998E-7</v>
      </c>
      <c r="F224" s="1">
        <v>8.8800000000000004E-5</v>
      </c>
      <c r="G224" t="s">
        <v>13</v>
      </c>
      <c r="H224" t="s">
        <v>1394</v>
      </c>
      <c r="I224" t="s">
        <v>15</v>
      </c>
      <c r="J224">
        <v>1</v>
      </c>
      <c r="K224">
        <v>-1</v>
      </c>
      <c r="L224" t="s">
        <v>1192</v>
      </c>
      <c r="M224">
        <v>1</v>
      </c>
    </row>
    <row r="225" spans="1:13" x14ac:dyDescent="0.35">
      <c r="A225" t="s">
        <v>1348</v>
      </c>
      <c r="B225">
        <v>22.102418249999999</v>
      </c>
      <c r="C225">
        <v>-0.63485377899999995</v>
      </c>
      <c r="D225">
        <v>0.30113613</v>
      </c>
      <c r="E225">
        <v>1.7107240000000001E-3</v>
      </c>
      <c r="F225">
        <v>4.9254169E-2</v>
      </c>
      <c r="G225" t="s">
        <v>13</v>
      </c>
      <c r="H225" t="s">
        <v>1349</v>
      </c>
      <c r="I225" t="s">
        <v>15</v>
      </c>
      <c r="J225">
        <v>1</v>
      </c>
      <c r="K225">
        <v>-1</v>
      </c>
      <c r="L225" t="s">
        <v>1192</v>
      </c>
      <c r="M225">
        <v>1</v>
      </c>
    </row>
    <row r="226" spans="1:13" x14ac:dyDescent="0.35">
      <c r="A226" t="s">
        <v>1354</v>
      </c>
      <c r="B226">
        <v>80.461034119999994</v>
      </c>
      <c r="C226">
        <v>-0.62820209199999999</v>
      </c>
      <c r="D226">
        <v>0.17293156900000001</v>
      </c>
      <c r="E226" s="1">
        <v>1.8600000000000001E-5</v>
      </c>
      <c r="F226">
        <v>1.935906E-3</v>
      </c>
      <c r="G226" t="s">
        <v>13</v>
      </c>
      <c r="H226" t="s">
        <v>1349</v>
      </c>
      <c r="I226" t="s">
        <v>15</v>
      </c>
      <c r="J226">
        <v>1</v>
      </c>
      <c r="K226">
        <v>-1</v>
      </c>
      <c r="L226" t="s">
        <v>1192</v>
      </c>
      <c r="M226">
        <v>1</v>
      </c>
    </row>
    <row r="227" spans="1:13" x14ac:dyDescent="0.35">
      <c r="A227" t="s">
        <v>1612</v>
      </c>
      <c r="B227">
        <v>166.1581486</v>
      </c>
      <c r="C227">
        <v>0.36351588200000001</v>
      </c>
      <c r="D227">
        <v>0.10156008399999999</v>
      </c>
      <c r="E227" s="1">
        <v>4.9200000000000003E-5</v>
      </c>
      <c r="F227">
        <v>4.069034E-3</v>
      </c>
      <c r="G227" t="s">
        <v>13</v>
      </c>
      <c r="H227" t="s">
        <v>1613</v>
      </c>
      <c r="I227" t="s">
        <v>15</v>
      </c>
      <c r="J227">
        <v>1</v>
      </c>
      <c r="K227">
        <v>1</v>
      </c>
      <c r="L227" t="s">
        <v>1192</v>
      </c>
      <c r="M227">
        <v>1</v>
      </c>
    </row>
    <row r="228" spans="1:13" x14ac:dyDescent="0.35">
      <c r="A228" t="s">
        <v>1778</v>
      </c>
      <c r="B228">
        <v>36.036944910000003</v>
      </c>
      <c r="C228">
        <v>0.78172607100000002</v>
      </c>
      <c r="D228">
        <v>0.20540286399999999</v>
      </c>
      <c r="E228" s="1">
        <v>7.9899999999999997E-6</v>
      </c>
      <c r="F228">
        <v>9.8081899999999996E-4</v>
      </c>
      <c r="G228" t="s">
        <v>13</v>
      </c>
      <c r="H228" t="s">
        <v>1779</v>
      </c>
      <c r="I228" t="s">
        <v>15</v>
      </c>
      <c r="J228">
        <v>1</v>
      </c>
      <c r="K228">
        <v>1</v>
      </c>
      <c r="L228" t="s">
        <v>1192</v>
      </c>
      <c r="M228">
        <v>1</v>
      </c>
    </row>
    <row r="229" spans="1:13" x14ac:dyDescent="0.35">
      <c r="A229" t="s">
        <v>1320</v>
      </c>
      <c r="B229">
        <v>37.325352330000001</v>
      </c>
      <c r="C229">
        <v>-0.70580415299999999</v>
      </c>
      <c r="D229">
        <v>0.19970613700000001</v>
      </c>
      <c r="E229" s="1">
        <v>2.37E-5</v>
      </c>
      <c r="F229">
        <v>2.3236400000000001E-3</v>
      </c>
      <c r="G229" t="s">
        <v>13</v>
      </c>
      <c r="H229" t="s">
        <v>1321</v>
      </c>
      <c r="I229" t="s">
        <v>15</v>
      </c>
      <c r="J229">
        <v>1</v>
      </c>
      <c r="K229">
        <v>-1</v>
      </c>
      <c r="L229" t="s">
        <v>1192</v>
      </c>
      <c r="M229">
        <v>1</v>
      </c>
    </row>
    <row r="230" spans="1:13" x14ac:dyDescent="0.35">
      <c r="A230" t="s">
        <v>1274</v>
      </c>
      <c r="B230">
        <v>16.846346579999999</v>
      </c>
      <c r="C230">
        <v>-0.89556064899999999</v>
      </c>
      <c r="D230">
        <v>0.27047598299999998</v>
      </c>
      <c r="E230" s="1">
        <v>4.7899999999999999E-5</v>
      </c>
      <c r="F230">
        <v>3.97869E-3</v>
      </c>
      <c r="G230" t="s">
        <v>13</v>
      </c>
      <c r="H230" t="s">
        <v>1275</v>
      </c>
      <c r="I230" t="s">
        <v>15</v>
      </c>
      <c r="J230">
        <v>1</v>
      </c>
      <c r="K230">
        <v>-1</v>
      </c>
      <c r="L230" t="s">
        <v>1192</v>
      </c>
      <c r="M230">
        <v>1</v>
      </c>
    </row>
    <row r="231" spans="1:13" x14ac:dyDescent="0.35">
      <c r="A231" t="s">
        <v>1527</v>
      </c>
      <c r="B231">
        <v>172.89110500000001</v>
      </c>
      <c r="C231">
        <v>-0.376227547</v>
      </c>
      <c r="D231">
        <v>0.149161715</v>
      </c>
      <c r="E231">
        <v>1.3319370000000001E-3</v>
      </c>
      <c r="F231">
        <v>4.2667443999999999E-2</v>
      </c>
      <c r="G231" t="s">
        <v>13</v>
      </c>
      <c r="H231" t="s">
        <v>1528</v>
      </c>
      <c r="I231" t="s">
        <v>15</v>
      </c>
      <c r="J231">
        <v>1</v>
      </c>
      <c r="K231">
        <v>-1</v>
      </c>
      <c r="L231" t="s">
        <v>1192</v>
      </c>
      <c r="M231">
        <v>1</v>
      </c>
    </row>
    <row r="232" spans="1:13" x14ac:dyDescent="0.35">
      <c r="A232" t="s">
        <v>1361</v>
      </c>
      <c r="B232">
        <v>53.927235520000004</v>
      </c>
      <c r="C232">
        <v>-0.61604761399999997</v>
      </c>
      <c r="D232">
        <v>0.27333220899999999</v>
      </c>
      <c r="E232">
        <v>1.254692E-3</v>
      </c>
      <c r="F232">
        <v>4.1033237E-2</v>
      </c>
      <c r="G232" t="s">
        <v>13</v>
      </c>
      <c r="H232" t="s">
        <v>1362</v>
      </c>
      <c r="I232" t="s">
        <v>15</v>
      </c>
      <c r="J232">
        <v>1</v>
      </c>
      <c r="K232">
        <v>-1</v>
      </c>
      <c r="L232" t="s">
        <v>1192</v>
      </c>
      <c r="M232">
        <v>1</v>
      </c>
    </row>
    <row r="233" spans="1:13" x14ac:dyDescent="0.35">
      <c r="A233" t="s">
        <v>1705</v>
      </c>
      <c r="B233">
        <v>132.52866510000001</v>
      </c>
      <c r="C233">
        <v>0.59199938500000004</v>
      </c>
      <c r="D233">
        <v>0.17221573200000001</v>
      </c>
      <c r="E233" s="1">
        <v>4.1600000000000002E-5</v>
      </c>
      <c r="F233">
        <v>3.5809589999999999E-3</v>
      </c>
      <c r="G233" t="s">
        <v>13</v>
      </c>
      <c r="H233" t="s">
        <v>1706</v>
      </c>
      <c r="I233" t="s">
        <v>15</v>
      </c>
      <c r="J233">
        <v>1</v>
      </c>
      <c r="K233">
        <v>1</v>
      </c>
      <c r="L233" t="s">
        <v>1192</v>
      </c>
      <c r="M233">
        <v>1</v>
      </c>
    </row>
    <row r="234" spans="1:13" x14ac:dyDescent="0.35">
      <c r="A234" t="s">
        <v>1596</v>
      </c>
      <c r="B234">
        <v>382.05913930000003</v>
      </c>
      <c r="C234">
        <v>0.29391716400000001</v>
      </c>
      <c r="D234">
        <v>7.2146519000000006E-2</v>
      </c>
      <c r="E234" s="1">
        <v>1.0000000000000001E-5</v>
      </c>
      <c r="F234">
        <v>1.1684270000000001E-3</v>
      </c>
      <c r="G234" t="s">
        <v>13</v>
      </c>
      <c r="H234" t="s">
        <v>1597</v>
      </c>
      <c r="I234" t="s">
        <v>15</v>
      </c>
      <c r="J234">
        <v>1</v>
      </c>
      <c r="K234">
        <v>1</v>
      </c>
      <c r="L234" t="s">
        <v>1192</v>
      </c>
      <c r="M234">
        <v>1</v>
      </c>
    </row>
    <row r="235" spans="1:13" x14ac:dyDescent="0.35">
      <c r="A235" t="s">
        <v>1565</v>
      </c>
      <c r="B235">
        <v>149.89329989999999</v>
      </c>
      <c r="C235">
        <v>-0.29364526899999999</v>
      </c>
      <c r="D235">
        <v>0.10874078700000001</v>
      </c>
      <c r="E235">
        <v>1.325044E-3</v>
      </c>
      <c r="F235">
        <v>4.2591982E-2</v>
      </c>
      <c r="G235" t="s">
        <v>13</v>
      </c>
      <c r="H235" t="s">
        <v>1566</v>
      </c>
      <c r="I235" t="s">
        <v>15</v>
      </c>
      <c r="J235">
        <v>1</v>
      </c>
      <c r="K235">
        <v>-1</v>
      </c>
      <c r="L235" t="s">
        <v>1192</v>
      </c>
      <c r="M235">
        <v>1</v>
      </c>
    </row>
    <row r="236" spans="1:13" x14ac:dyDescent="0.35">
      <c r="A236" t="s">
        <v>1503</v>
      </c>
      <c r="B236">
        <v>60.134606009999999</v>
      </c>
      <c r="C236">
        <v>-0.42064467300000002</v>
      </c>
      <c r="D236">
        <v>0.174989854</v>
      </c>
      <c r="E236">
        <v>1.503159E-3</v>
      </c>
      <c r="F236">
        <v>4.5881782000000003E-2</v>
      </c>
      <c r="G236" t="s">
        <v>13</v>
      </c>
      <c r="H236" t="s">
        <v>1504</v>
      </c>
      <c r="I236" t="s">
        <v>15</v>
      </c>
      <c r="J236">
        <v>1</v>
      </c>
      <c r="K236">
        <v>-1</v>
      </c>
      <c r="L236" t="s">
        <v>1192</v>
      </c>
      <c r="M236">
        <v>1</v>
      </c>
    </row>
    <row r="237" spans="1:13" x14ac:dyDescent="0.35">
      <c r="A237" t="s">
        <v>1635</v>
      </c>
      <c r="B237">
        <v>98.537722400000007</v>
      </c>
      <c r="C237">
        <v>0.44276101000000001</v>
      </c>
      <c r="D237">
        <v>0.16269442000000001</v>
      </c>
      <c r="E237">
        <v>5.91465E-4</v>
      </c>
      <c r="F237">
        <v>2.5524112000000002E-2</v>
      </c>
      <c r="G237" t="s">
        <v>13</v>
      </c>
      <c r="H237" t="s">
        <v>1636</v>
      </c>
      <c r="I237" t="s">
        <v>15</v>
      </c>
      <c r="J237">
        <v>1</v>
      </c>
      <c r="K237">
        <v>1</v>
      </c>
      <c r="L237" t="s">
        <v>1192</v>
      </c>
      <c r="M237">
        <v>1</v>
      </c>
    </row>
    <row r="238" spans="1:13" x14ac:dyDescent="0.35">
      <c r="A238" t="s">
        <v>1238</v>
      </c>
      <c r="B238">
        <v>145.93876900000001</v>
      </c>
      <c r="C238">
        <v>-1.1841378360000001</v>
      </c>
      <c r="D238">
        <v>0.24569526699999999</v>
      </c>
      <c r="E238" s="1">
        <v>7.2699999999999996E-8</v>
      </c>
      <c r="F238" s="1">
        <v>2.0400000000000001E-5</v>
      </c>
      <c r="G238" t="s">
        <v>13</v>
      </c>
      <c r="H238" t="s">
        <v>1239</v>
      </c>
      <c r="I238" t="s">
        <v>15</v>
      </c>
      <c r="J238">
        <v>1</v>
      </c>
      <c r="K238">
        <v>-1</v>
      </c>
      <c r="L238" t="s">
        <v>1192</v>
      </c>
      <c r="M238">
        <v>1</v>
      </c>
    </row>
    <row r="239" spans="1:13" x14ac:dyDescent="0.35">
      <c r="A239" t="s">
        <v>1563</v>
      </c>
      <c r="B239">
        <v>126.3723609</v>
      </c>
      <c r="C239">
        <v>-0.30099875100000001</v>
      </c>
      <c r="D239">
        <v>0.105602658</v>
      </c>
      <c r="E239">
        <v>8.0926299999999995E-4</v>
      </c>
      <c r="F239">
        <v>3.1194032E-2</v>
      </c>
      <c r="G239" t="s">
        <v>13</v>
      </c>
      <c r="H239" t="s">
        <v>1564</v>
      </c>
      <c r="I239" t="s">
        <v>15</v>
      </c>
      <c r="J239">
        <v>1</v>
      </c>
      <c r="K239">
        <v>-1</v>
      </c>
      <c r="L239" t="s">
        <v>1192</v>
      </c>
      <c r="M239">
        <v>1</v>
      </c>
    </row>
    <row r="240" spans="1:13" x14ac:dyDescent="0.35">
      <c r="A240" t="s">
        <v>1815</v>
      </c>
      <c r="B240">
        <v>9.0675969389999995</v>
      </c>
      <c r="C240">
        <v>1.175380952</v>
      </c>
      <c r="D240">
        <v>0.42246471699999999</v>
      </c>
      <c r="E240">
        <v>2.0492399999999999E-4</v>
      </c>
      <c r="F240">
        <v>1.2096973E-2</v>
      </c>
      <c r="G240" t="s">
        <v>13</v>
      </c>
      <c r="H240" t="s">
        <v>1816</v>
      </c>
      <c r="I240" t="s">
        <v>15</v>
      </c>
      <c r="J240">
        <v>1</v>
      </c>
      <c r="K240">
        <v>1</v>
      </c>
      <c r="L240" t="s">
        <v>1192</v>
      </c>
      <c r="M240">
        <v>1</v>
      </c>
    </row>
    <row r="241" spans="1:13" x14ac:dyDescent="0.35">
      <c r="A241" t="s">
        <v>1367</v>
      </c>
      <c r="B241">
        <v>50.423044910000002</v>
      </c>
      <c r="C241">
        <v>-0.607290055</v>
      </c>
      <c r="D241">
        <v>0.182124755</v>
      </c>
      <c r="E241" s="1">
        <v>5.6400000000000002E-5</v>
      </c>
      <c r="F241">
        <v>4.5424929999999999E-3</v>
      </c>
      <c r="G241" t="s">
        <v>13</v>
      </c>
      <c r="H241" t="s">
        <v>1368</v>
      </c>
      <c r="I241" t="s">
        <v>15</v>
      </c>
      <c r="J241">
        <v>1</v>
      </c>
      <c r="K241">
        <v>-1</v>
      </c>
      <c r="L241" t="s">
        <v>1192</v>
      </c>
      <c r="M241">
        <v>1</v>
      </c>
    </row>
    <row r="242" spans="1:13" x14ac:dyDescent="0.35">
      <c r="A242" t="s">
        <v>1298</v>
      </c>
      <c r="B242">
        <v>103.7987382</v>
      </c>
      <c r="C242">
        <v>-0.76625901299999999</v>
      </c>
      <c r="D242">
        <v>0.28812940399999998</v>
      </c>
      <c r="E242">
        <v>3.63035E-4</v>
      </c>
      <c r="F242">
        <v>1.8130832E-2</v>
      </c>
      <c r="G242" t="s">
        <v>13</v>
      </c>
      <c r="H242" t="s">
        <v>1299</v>
      </c>
      <c r="I242" t="s">
        <v>15</v>
      </c>
      <c r="J242">
        <v>1</v>
      </c>
      <c r="K242">
        <v>-1</v>
      </c>
      <c r="L242" t="s">
        <v>1192</v>
      </c>
      <c r="M242">
        <v>1</v>
      </c>
    </row>
    <row r="243" spans="1:13" x14ac:dyDescent="0.35">
      <c r="A243" t="s">
        <v>1707</v>
      </c>
      <c r="B243">
        <v>108.1724318</v>
      </c>
      <c r="C243">
        <v>0.59201753300000004</v>
      </c>
      <c r="D243">
        <v>0.203247384</v>
      </c>
      <c r="E243">
        <v>2.2949900000000001E-4</v>
      </c>
      <c r="F243">
        <v>1.3094701E-2</v>
      </c>
      <c r="G243" t="s">
        <v>13</v>
      </c>
      <c r="H243" t="s">
        <v>1708</v>
      </c>
      <c r="I243" t="s">
        <v>15</v>
      </c>
      <c r="J243">
        <v>1</v>
      </c>
      <c r="K243">
        <v>1</v>
      </c>
      <c r="L243" t="s">
        <v>1192</v>
      </c>
      <c r="M243">
        <v>1</v>
      </c>
    </row>
    <row r="244" spans="1:13" x14ac:dyDescent="0.35">
      <c r="A244" t="s">
        <v>1272</v>
      </c>
      <c r="B244">
        <v>62.964384350000003</v>
      </c>
      <c r="C244">
        <v>-0.90556536899999995</v>
      </c>
      <c r="D244">
        <v>0.19344139599999999</v>
      </c>
      <c r="E244" s="1">
        <v>1.6899999999999999E-7</v>
      </c>
      <c r="F244" s="1">
        <v>4.1699999999999997E-5</v>
      </c>
      <c r="G244" t="s">
        <v>13</v>
      </c>
      <c r="H244" t="s">
        <v>1273</v>
      </c>
      <c r="I244" t="s">
        <v>15</v>
      </c>
      <c r="J244">
        <v>1</v>
      </c>
      <c r="K244">
        <v>-1</v>
      </c>
      <c r="L244" t="s">
        <v>1192</v>
      </c>
      <c r="M244">
        <v>1</v>
      </c>
    </row>
    <row r="245" spans="1:13" x14ac:dyDescent="0.35">
      <c r="A245" t="s">
        <v>1403</v>
      </c>
      <c r="B245">
        <v>118.0024738</v>
      </c>
      <c r="C245">
        <v>-0.54193678300000003</v>
      </c>
      <c r="D245">
        <v>0.17942443299999999</v>
      </c>
      <c r="E245">
        <v>1.8288700000000001E-4</v>
      </c>
      <c r="F245">
        <v>1.1219444E-2</v>
      </c>
      <c r="G245" t="s">
        <v>13</v>
      </c>
      <c r="H245" t="s">
        <v>1404</v>
      </c>
      <c r="I245" t="s">
        <v>15</v>
      </c>
      <c r="J245">
        <v>1</v>
      </c>
      <c r="K245">
        <v>-1</v>
      </c>
      <c r="L245" t="s">
        <v>1192</v>
      </c>
      <c r="M245">
        <v>1</v>
      </c>
    </row>
    <row r="246" spans="1:13" x14ac:dyDescent="0.35">
      <c r="A246" t="s">
        <v>1425</v>
      </c>
      <c r="B246">
        <v>150.6087392</v>
      </c>
      <c r="C246">
        <v>-0.50901514400000003</v>
      </c>
      <c r="D246">
        <v>0.229524213</v>
      </c>
      <c r="E246">
        <v>1.7082110000000001E-3</v>
      </c>
      <c r="F246">
        <v>4.9254169E-2</v>
      </c>
      <c r="G246" t="s">
        <v>13</v>
      </c>
      <c r="H246" t="s">
        <v>1426</v>
      </c>
      <c r="I246" t="s">
        <v>15</v>
      </c>
      <c r="J246">
        <v>1</v>
      </c>
      <c r="K246">
        <v>-1</v>
      </c>
      <c r="L246" t="s">
        <v>1192</v>
      </c>
      <c r="M246">
        <v>1</v>
      </c>
    </row>
    <row r="247" spans="1:13" x14ac:dyDescent="0.35">
      <c r="A247" t="s">
        <v>1495</v>
      </c>
      <c r="B247">
        <v>51.670055269999999</v>
      </c>
      <c r="C247">
        <v>-0.43260954800000001</v>
      </c>
      <c r="D247">
        <v>0.17430673499999999</v>
      </c>
      <c r="E247">
        <v>1.1378339999999999E-3</v>
      </c>
      <c r="F247">
        <v>3.9082712999999998E-2</v>
      </c>
      <c r="G247" t="s">
        <v>13</v>
      </c>
      <c r="H247" t="s">
        <v>1496</v>
      </c>
      <c r="I247" t="s">
        <v>15</v>
      </c>
      <c r="J247">
        <v>1</v>
      </c>
      <c r="K247">
        <v>-1</v>
      </c>
      <c r="L247" t="s">
        <v>1192</v>
      </c>
      <c r="M247">
        <v>1</v>
      </c>
    </row>
    <row r="248" spans="1:13" x14ac:dyDescent="0.35">
      <c r="A248" t="s">
        <v>1475</v>
      </c>
      <c r="B248">
        <v>49.497491060000002</v>
      </c>
      <c r="C248">
        <v>-0.44982005200000003</v>
      </c>
      <c r="D248">
        <v>0.17770871499999999</v>
      </c>
      <c r="E248">
        <v>9.7093899999999998E-4</v>
      </c>
      <c r="F248">
        <v>3.5325412E-2</v>
      </c>
      <c r="G248" t="s">
        <v>13</v>
      </c>
      <c r="H248" t="s">
        <v>1476</v>
      </c>
      <c r="I248" t="s">
        <v>15</v>
      </c>
      <c r="J248">
        <v>1</v>
      </c>
      <c r="K248">
        <v>-1</v>
      </c>
      <c r="L248" t="s">
        <v>1192</v>
      </c>
      <c r="M248">
        <v>1</v>
      </c>
    </row>
    <row r="249" spans="1:13" x14ac:dyDescent="0.35">
      <c r="A249" t="s">
        <v>1727</v>
      </c>
      <c r="B249">
        <v>17.204134960000001</v>
      </c>
      <c r="C249">
        <v>0.66300041200000004</v>
      </c>
      <c r="D249">
        <v>0.25103132900000003</v>
      </c>
      <c r="E249">
        <v>4.6741099999999999E-4</v>
      </c>
      <c r="F249">
        <v>2.1724763000000001E-2</v>
      </c>
      <c r="G249" t="s">
        <v>13</v>
      </c>
      <c r="H249" t="s">
        <v>1728</v>
      </c>
      <c r="I249" t="s">
        <v>15</v>
      </c>
      <c r="J249">
        <v>1</v>
      </c>
      <c r="K249">
        <v>1</v>
      </c>
      <c r="L249" t="s">
        <v>1192</v>
      </c>
      <c r="M249">
        <v>1</v>
      </c>
    </row>
    <row r="250" spans="1:13" x14ac:dyDescent="0.35">
      <c r="A250" t="s">
        <v>1255</v>
      </c>
      <c r="B250">
        <v>27.72814279</v>
      </c>
      <c r="C250">
        <v>-1.0501690420000001</v>
      </c>
      <c r="D250">
        <v>0.53088779799999997</v>
      </c>
      <c r="E250">
        <v>1.351262E-3</v>
      </c>
      <c r="F250">
        <v>4.3066012000000001E-2</v>
      </c>
      <c r="G250" t="s">
        <v>13</v>
      </c>
      <c r="H250" t="s">
        <v>1256</v>
      </c>
      <c r="I250" t="s">
        <v>15</v>
      </c>
      <c r="J250">
        <v>1</v>
      </c>
      <c r="K250">
        <v>-1</v>
      </c>
      <c r="L250" t="s">
        <v>1192</v>
      </c>
      <c r="M250">
        <v>1</v>
      </c>
    </row>
    <row r="251" spans="1:13" x14ac:dyDescent="0.35">
      <c r="A251" t="s">
        <v>1795</v>
      </c>
      <c r="B251">
        <v>51.64007119</v>
      </c>
      <c r="C251">
        <v>0.92515244500000005</v>
      </c>
      <c r="D251">
        <v>0.33853248400000002</v>
      </c>
      <c r="E251">
        <v>2.5749600000000002E-4</v>
      </c>
      <c r="F251">
        <v>1.4343388E-2</v>
      </c>
      <c r="G251" t="s">
        <v>13</v>
      </c>
      <c r="H251" t="s">
        <v>1796</v>
      </c>
      <c r="I251" t="s">
        <v>15</v>
      </c>
      <c r="J251">
        <v>1</v>
      </c>
      <c r="K251">
        <v>1</v>
      </c>
      <c r="L251" t="s">
        <v>1192</v>
      </c>
      <c r="M251">
        <v>1</v>
      </c>
    </row>
    <row r="252" spans="1:13" x14ac:dyDescent="0.35">
      <c r="A252" t="s">
        <v>1263</v>
      </c>
      <c r="B252">
        <v>30.403899129999999</v>
      </c>
      <c r="C252">
        <v>-0.989725992</v>
      </c>
      <c r="D252">
        <v>0.37905963500000001</v>
      </c>
      <c r="E252">
        <v>3.5102899999999999E-4</v>
      </c>
      <c r="F252">
        <v>1.7666286E-2</v>
      </c>
      <c r="G252" t="s">
        <v>13</v>
      </c>
      <c r="H252" t="s">
        <v>1264</v>
      </c>
      <c r="I252" t="s">
        <v>15</v>
      </c>
      <c r="J252">
        <v>1</v>
      </c>
      <c r="K252">
        <v>-1</v>
      </c>
      <c r="L252" t="s">
        <v>1192</v>
      </c>
      <c r="M252">
        <v>1</v>
      </c>
    </row>
    <row r="253" spans="1:13" x14ac:dyDescent="0.35">
      <c r="A253" t="s">
        <v>1677</v>
      </c>
      <c r="B253">
        <v>284.39529019999998</v>
      </c>
      <c r="C253">
        <v>0.547268109</v>
      </c>
      <c r="D253">
        <v>8.6832761999999994E-2</v>
      </c>
      <c r="E253" s="1">
        <v>2.6499999999999999E-11</v>
      </c>
      <c r="F253" s="1">
        <v>1.66E-8</v>
      </c>
      <c r="G253" t="s">
        <v>13</v>
      </c>
      <c r="H253" t="s">
        <v>1678</v>
      </c>
      <c r="I253" t="s">
        <v>15</v>
      </c>
      <c r="J253">
        <v>1</v>
      </c>
      <c r="K253">
        <v>1</v>
      </c>
      <c r="L253" t="s">
        <v>1192</v>
      </c>
      <c r="M253">
        <v>1</v>
      </c>
    </row>
    <row r="254" spans="1:13" x14ac:dyDescent="0.35">
      <c r="A254" t="s">
        <v>1575</v>
      </c>
      <c r="B254">
        <v>485.9877912</v>
      </c>
      <c r="C254">
        <v>-0.231087615</v>
      </c>
      <c r="D254">
        <v>8.3523586999999996E-2</v>
      </c>
      <c r="E254">
        <v>1.703862E-3</v>
      </c>
      <c r="F254">
        <v>4.9254169E-2</v>
      </c>
      <c r="G254" t="s">
        <v>13</v>
      </c>
      <c r="H254" t="s">
        <v>1576</v>
      </c>
      <c r="I254" t="s">
        <v>15</v>
      </c>
      <c r="J254">
        <v>1</v>
      </c>
      <c r="K254">
        <v>-1</v>
      </c>
      <c r="L254" t="s">
        <v>1192</v>
      </c>
      <c r="M254">
        <v>1</v>
      </c>
    </row>
    <row r="255" spans="1:13" x14ac:dyDescent="0.35">
      <c r="A255" t="s">
        <v>1304</v>
      </c>
      <c r="B255">
        <v>63.386225639999999</v>
      </c>
      <c r="C255">
        <v>-0.75099786499999999</v>
      </c>
      <c r="D255">
        <v>0.29526528699999999</v>
      </c>
      <c r="E255">
        <v>5.0181300000000004E-4</v>
      </c>
      <c r="F255">
        <v>2.3088299E-2</v>
      </c>
      <c r="G255" t="s">
        <v>13</v>
      </c>
      <c r="H255" t="s">
        <v>1305</v>
      </c>
      <c r="I255" t="s">
        <v>15</v>
      </c>
      <c r="J255">
        <v>1</v>
      </c>
      <c r="K255">
        <v>-1</v>
      </c>
      <c r="L255" t="s">
        <v>1192</v>
      </c>
      <c r="M255">
        <v>1</v>
      </c>
    </row>
    <row r="256" spans="1:13" x14ac:dyDescent="0.35">
      <c r="A256" t="s">
        <v>1509</v>
      </c>
      <c r="B256">
        <v>363.05669699999999</v>
      </c>
      <c r="C256">
        <v>-0.41278158199999998</v>
      </c>
      <c r="D256">
        <v>0.11189055000000001</v>
      </c>
      <c r="E256" s="1">
        <v>2.6299999999999999E-5</v>
      </c>
      <c r="F256">
        <v>2.5428059999999999E-3</v>
      </c>
      <c r="G256" t="s">
        <v>13</v>
      </c>
      <c r="H256" t="s">
        <v>1510</v>
      </c>
      <c r="I256" t="s">
        <v>15</v>
      </c>
      <c r="J256">
        <v>1</v>
      </c>
      <c r="K256">
        <v>-1</v>
      </c>
      <c r="L256" t="s">
        <v>1192</v>
      </c>
      <c r="M256">
        <v>1</v>
      </c>
    </row>
    <row r="257" spans="1:13" x14ac:dyDescent="0.35">
      <c r="A257" t="s">
        <v>1606</v>
      </c>
      <c r="B257">
        <v>457.8322081</v>
      </c>
      <c r="C257">
        <v>0.34726690599999999</v>
      </c>
      <c r="D257">
        <v>0.13874546800000001</v>
      </c>
      <c r="E257">
        <v>1.654881E-3</v>
      </c>
      <c r="F257">
        <v>4.8897265000000002E-2</v>
      </c>
      <c r="G257" t="s">
        <v>13</v>
      </c>
      <c r="H257" t="s">
        <v>1607</v>
      </c>
      <c r="I257" t="s">
        <v>15</v>
      </c>
      <c r="J257">
        <v>1</v>
      </c>
      <c r="K257">
        <v>1</v>
      </c>
      <c r="L257" t="s">
        <v>1192</v>
      </c>
      <c r="M257">
        <v>1</v>
      </c>
    </row>
    <row r="258" spans="1:13" x14ac:dyDescent="0.35">
      <c r="A258" t="s">
        <v>1306</v>
      </c>
      <c r="B258">
        <v>243.2323288</v>
      </c>
      <c r="C258">
        <v>-0.75046517999999995</v>
      </c>
      <c r="D258">
        <v>0.22560460399999999</v>
      </c>
      <c r="E258" s="1">
        <v>4.6499999999999999E-5</v>
      </c>
      <c r="F258">
        <v>3.8961400000000002E-3</v>
      </c>
      <c r="G258" t="s">
        <v>13</v>
      </c>
      <c r="H258" t="s">
        <v>324</v>
      </c>
      <c r="I258" t="s">
        <v>15</v>
      </c>
      <c r="J258">
        <v>1</v>
      </c>
      <c r="K258">
        <v>-1</v>
      </c>
      <c r="L258" t="s">
        <v>1192</v>
      </c>
      <c r="M258">
        <v>1</v>
      </c>
    </row>
    <row r="259" spans="1:13" x14ac:dyDescent="0.35">
      <c r="A259" t="s">
        <v>1431</v>
      </c>
      <c r="B259">
        <v>227.73672379999999</v>
      </c>
      <c r="C259">
        <v>-0.488232679</v>
      </c>
      <c r="D259">
        <v>0.20505833600000001</v>
      </c>
      <c r="E259">
        <v>1.232485E-3</v>
      </c>
      <c r="F259">
        <v>4.0732774999999999E-2</v>
      </c>
      <c r="G259" t="s">
        <v>13</v>
      </c>
      <c r="H259" t="s">
        <v>1432</v>
      </c>
      <c r="I259" t="s">
        <v>15</v>
      </c>
      <c r="J259">
        <v>1</v>
      </c>
      <c r="K259">
        <v>-1</v>
      </c>
      <c r="L259" t="s">
        <v>1192</v>
      </c>
      <c r="M259">
        <v>1</v>
      </c>
    </row>
    <row r="260" spans="1:13" x14ac:dyDescent="0.35">
      <c r="A260" t="s">
        <v>1620</v>
      </c>
      <c r="B260">
        <v>140.36385229999999</v>
      </c>
      <c r="C260">
        <v>0.39753813300000002</v>
      </c>
      <c r="D260">
        <v>0.11742216</v>
      </c>
      <c r="E260" s="1">
        <v>8.6700000000000007E-5</v>
      </c>
      <c r="F260">
        <v>6.3587060000000004E-3</v>
      </c>
      <c r="G260" t="s">
        <v>13</v>
      </c>
      <c r="H260" t="s">
        <v>1621</v>
      </c>
      <c r="I260" t="s">
        <v>15</v>
      </c>
      <c r="J260">
        <v>1</v>
      </c>
      <c r="K260">
        <v>1</v>
      </c>
      <c r="L260" t="s">
        <v>1192</v>
      </c>
      <c r="M260">
        <v>1</v>
      </c>
    </row>
    <row r="261" spans="1:13" x14ac:dyDescent="0.35">
      <c r="A261" t="s">
        <v>1663</v>
      </c>
      <c r="B261">
        <v>53.1435514</v>
      </c>
      <c r="C261">
        <v>0.50564063100000001</v>
      </c>
      <c r="D261">
        <v>0.17392537</v>
      </c>
      <c r="E261">
        <v>2.8746099999999998E-4</v>
      </c>
      <c r="F261">
        <v>1.5506389000000001E-2</v>
      </c>
      <c r="G261" t="s">
        <v>13</v>
      </c>
      <c r="H261" t="s">
        <v>1664</v>
      </c>
      <c r="I261" t="s">
        <v>15</v>
      </c>
      <c r="J261">
        <v>1</v>
      </c>
      <c r="K261">
        <v>1</v>
      </c>
      <c r="L261" t="s">
        <v>1192</v>
      </c>
      <c r="M261">
        <v>1</v>
      </c>
    </row>
    <row r="262" spans="1:13" x14ac:dyDescent="0.35">
      <c r="A262" t="s">
        <v>1665</v>
      </c>
      <c r="B262">
        <v>84.845039999999997</v>
      </c>
      <c r="C262">
        <v>0.50629041900000005</v>
      </c>
      <c r="D262">
        <v>0.13240512800000001</v>
      </c>
      <c r="E262" s="1">
        <v>1.17E-5</v>
      </c>
      <c r="F262">
        <v>1.2970379999999999E-3</v>
      </c>
      <c r="G262" t="s">
        <v>13</v>
      </c>
      <c r="H262" t="s">
        <v>1666</v>
      </c>
      <c r="I262" t="s">
        <v>15</v>
      </c>
      <c r="J262">
        <v>1</v>
      </c>
      <c r="K262">
        <v>1</v>
      </c>
      <c r="L262" t="s">
        <v>1192</v>
      </c>
      <c r="M262">
        <v>1</v>
      </c>
    </row>
    <row r="263" spans="1:13" x14ac:dyDescent="0.35">
      <c r="A263" t="s">
        <v>1497</v>
      </c>
      <c r="B263">
        <v>59.716830790000003</v>
      </c>
      <c r="C263">
        <v>-0.42839207600000001</v>
      </c>
      <c r="D263">
        <v>0.148991332</v>
      </c>
      <c r="E263">
        <v>4.0053099999999998E-4</v>
      </c>
      <c r="F263">
        <v>1.952926E-2</v>
      </c>
      <c r="G263" t="s">
        <v>13</v>
      </c>
      <c r="H263" t="s">
        <v>1498</v>
      </c>
      <c r="I263" t="s">
        <v>15</v>
      </c>
      <c r="J263">
        <v>1</v>
      </c>
      <c r="K263">
        <v>-1</v>
      </c>
      <c r="L263" t="s">
        <v>1192</v>
      </c>
      <c r="M263">
        <v>1</v>
      </c>
    </row>
    <row r="264" spans="1:13" x14ac:dyDescent="0.35">
      <c r="A264" t="s">
        <v>1523</v>
      </c>
      <c r="B264">
        <v>156.80445889999999</v>
      </c>
      <c r="C264">
        <v>-0.38610677999999998</v>
      </c>
      <c r="D264">
        <v>0.14409930800000001</v>
      </c>
      <c r="E264">
        <v>8.1254099999999996E-4</v>
      </c>
      <c r="F264">
        <v>3.1226657000000001E-2</v>
      </c>
      <c r="G264" t="s">
        <v>13</v>
      </c>
      <c r="H264" t="s">
        <v>1524</v>
      </c>
      <c r="I264" t="s">
        <v>15</v>
      </c>
      <c r="J264">
        <v>1</v>
      </c>
      <c r="K264">
        <v>-1</v>
      </c>
      <c r="L264" t="s">
        <v>1192</v>
      </c>
      <c r="M264">
        <v>1</v>
      </c>
    </row>
    <row r="265" spans="1:13" x14ac:dyDescent="0.35">
      <c r="A265" t="s">
        <v>1375</v>
      </c>
      <c r="B265">
        <v>187.32074</v>
      </c>
      <c r="C265">
        <v>-0.59335232199999999</v>
      </c>
      <c r="D265">
        <v>0.13770753899999999</v>
      </c>
      <c r="E265" s="1">
        <v>1.2500000000000001E-6</v>
      </c>
      <c r="F265">
        <v>2.16851E-4</v>
      </c>
      <c r="G265" t="s">
        <v>13</v>
      </c>
      <c r="H265" t="s">
        <v>1376</v>
      </c>
      <c r="I265" t="s">
        <v>15</v>
      </c>
      <c r="J265">
        <v>1</v>
      </c>
      <c r="K265">
        <v>-1</v>
      </c>
      <c r="L265" t="s">
        <v>1192</v>
      </c>
      <c r="M265">
        <v>1</v>
      </c>
    </row>
    <row r="266" spans="1:13" x14ac:dyDescent="0.35">
      <c r="A266" t="s">
        <v>1265</v>
      </c>
      <c r="B266">
        <v>60.035712570000001</v>
      </c>
      <c r="C266">
        <v>-0.98721109299999998</v>
      </c>
      <c r="D266">
        <v>0.16479467</v>
      </c>
      <c r="E266" s="1">
        <v>1.2899999999999999E-10</v>
      </c>
      <c r="F266" s="1">
        <v>7.3500000000000003E-8</v>
      </c>
      <c r="G266" t="s">
        <v>13</v>
      </c>
      <c r="H266" t="s">
        <v>1266</v>
      </c>
      <c r="I266" t="s">
        <v>15</v>
      </c>
      <c r="J266">
        <v>1</v>
      </c>
      <c r="K266">
        <v>-1</v>
      </c>
      <c r="L266" t="s">
        <v>1192</v>
      </c>
      <c r="M266">
        <v>1</v>
      </c>
    </row>
    <row r="267" spans="1:13" x14ac:dyDescent="0.35">
      <c r="A267" t="s">
        <v>1747</v>
      </c>
      <c r="B267">
        <v>33.627457990000003</v>
      </c>
      <c r="C267">
        <v>0.70214991999999998</v>
      </c>
      <c r="D267">
        <v>0.21930829099999999</v>
      </c>
      <c r="E267" s="1">
        <v>7.9699999999999999E-5</v>
      </c>
      <c r="F267">
        <v>6.0053550000000004E-3</v>
      </c>
      <c r="G267" t="s">
        <v>13</v>
      </c>
      <c r="H267" t="s">
        <v>1748</v>
      </c>
      <c r="I267" t="s">
        <v>15</v>
      </c>
      <c r="J267">
        <v>1</v>
      </c>
      <c r="K267">
        <v>1</v>
      </c>
      <c r="L267" t="s">
        <v>1192</v>
      </c>
      <c r="M267">
        <v>1</v>
      </c>
    </row>
    <row r="268" spans="1:13" x14ac:dyDescent="0.35">
      <c r="A268" t="s">
        <v>1695</v>
      </c>
      <c r="B268">
        <v>28.942905809999999</v>
      </c>
      <c r="C268">
        <v>0.57329082099999995</v>
      </c>
      <c r="D268">
        <v>0.18735254800000001</v>
      </c>
      <c r="E268">
        <v>1.5683599999999999E-4</v>
      </c>
      <c r="F268">
        <v>9.7811459999999992E-3</v>
      </c>
      <c r="G268" t="s">
        <v>13</v>
      </c>
      <c r="H268" t="s">
        <v>1696</v>
      </c>
      <c r="I268" t="s">
        <v>15</v>
      </c>
      <c r="J268">
        <v>1</v>
      </c>
      <c r="K268">
        <v>1</v>
      </c>
      <c r="L268" t="s">
        <v>1192</v>
      </c>
      <c r="M268">
        <v>1</v>
      </c>
    </row>
    <row r="269" spans="1:13" x14ac:dyDescent="0.35">
      <c r="A269" t="s">
        <v>1487</v>
      </c>
      <c r="B269">
        <v>488.48310650000002</v>
      </c>
      <c r="C269">
        <v>-0.43823406399999998</v>
      </c>
      <c r="D269">
        <v>0.123649129</v>
      </c>
      <c r="E269" s="1">
        <v>4.07E-5</v>
      </c>
      <c r="F269">
        <v>3.5497279999999998E-3</v>
      </c>
      <c r="G269" t="s">
        <v>13</v>
      </c>
      <c r="H269" t="s">
        <v>1488</v>
      </c>
      <c r="I269" t="s">
        <v>15</v>
      </c>
      <c r="J269">
        <v>1</v>
      </c>
      <c r="K269">
        <v>-1</v>
      </c>
      <c r="L269" t="s">
        <v>1192</v>
      </c>
      <c r="M269">
        <v>1</v>
      </c>
    </row>
    <row r="270" spans="1:13" x14ac:dyDescent="0.35">
      <c r="A270" t="s">
        <v>1551</v>
      </c>
      <c r="B270">
        <v>418.13674359999999</v>
      </c>
      <c r="C270">
        <v>-0.341099598</v>
      </c>
      <c r="D270">
        <v>9.3167666999999996E-2</v>
      </c>
      <c r="E270" s="1">
        <v>4.0500000000000002E-5</v>
      </c>
      <c r="F270">
        <v>3.5497279999999998E-3</v>
      </c>
      <c r="G270" t="s">
        <v>13</v>
      </c>
      <c r="H270" t="s">
        <v>1552</v>
      </c>
      <c r="I270" t="s">
        <v>15</v>
      </c>
      <c r="J270">
        <v>1</v>
      </c>
      <c r="K270">
        <v>-1</v>
      </c>
      <c r="L270" t="s">
        <v>1192</v>
      </c>
      <c r="M270">
        <v>1</v>
      </c>
    </row>
    <row r="271" spans="1:13" x14ac:dyDescent="0.35">
      <c r="A271" t="s">
        <v>1240</v>
      </c>
      <c r="B271">
        <v>9.6758829790000007</v>
      </c>
      <c r="C271">
        <v>-1.1728661039999999</v>
      </c>
      <c r="D271">
        <v>0.42674706099999998</v>
      </c>
      <c r="E271">
        <v>2.3373600000000001E-4</v>
      </c>
      <c r="F271">
        <v>1.3255865E-2</v>
      </c>
      <c r="G271" t="s">
        <v>13</v>
      </c>
      <c r="H271" t="s">
        <v>1241</v>
      </c>
      <c r="I271" t="s">
        <v>15</v>
      </c>
      <c r="J271">
        <v>1</v>
      </c>
      <c r="K271">
        <v>-1</v>
      </c>
      <c r="L271" t="s">
        <v>1192</v>
      </c>
      <c r="M271">
        <v>1</v>
      </c>
    </row>
    <row r="272" spans="1:13" x14ac:dyDescent="0.35">
      <c r="A272" t="s">
        <v>1821</v>
      </c>
      <c r="B272">
        <v>57.829580200000002</v>
      </c>
      <c r="C272">
        <v>1.3167071079999999</v>
      </c>
      <c r="D272">
        <v>0.553757414</v>
      </c>
      <c r="E272">
        <v>5.3835199999999997E-4</v>
      </c>
      <c r="F272">
        <v>2.3869288999999998E-2</v>
      </c>
      <c r="G272" t="s">
        <v>13</v>
      </c>
      <c r="H272" t="s">
        <v>1822</v>
      </c>
      <c r="I272" t="s">
        <v>15</v>
      </c>
      <c r="J272">
        <v>1</v>
      </c>
      <c r="K272">
        <v>1</v>
      </c>
      <c r="L272" t="s">
        <v>1192</v>
      </c>
      <c r="M272">
        <v>1</v>
      </c>
    </row>
    <row r="273" spans="1:13" x14ac:dyDescent="0.35">
      <c r="A273" t="s">
        <v>1294</v>
      </c>
      <c r="B273">
        <v>289.06437629999999</v>
      </c>
      <c r="C273">
        <v>-0.77755905999999997</v>
      </c>
      <c r="D273">
        <v>0.35529457599999997</v>
      </c>
      <c r="E273">
        <v>1.116697E-3</v>
      </c>
      <c r="F273">
        <v>3.8605239E-2</v>
      </c>
      <c r="G273" t="s">
        <v>13</v>
      </c>
      <c r="H273" t="s">
        <v>1295</v>
      </c>
      <c r="I273" t="s">
        <v>15</v>
      </c>
      <c r="J273">
        <v>1</v>
      </c>
      <c r="K273">
        <v>-1</v>
      </c>
      <c r="L273" t="s">
        <v>1192</v>
      </c>
      <c r="M273">
        <v>1</v>
      </c>
    </row>
    <row r="274" spans="1:13" x14ac:dyDescent="0.35">
      <c r="A274" t="s">
        <v>1753</v>
      </c>
      <c r="B274">
        <v>29.71450381</v>
      </c>
      <c r="C274">
        <v>0.72795165699999997</v>
      </c>
      <c r="D274">
        <v>0.18155616699999999</v>
      </c>
      <c r="E274" s="1">
        <v>3.6600000000000001E-6</v>
      </c>
      <c r="F274">
        <v>5.36164E-4</v>
      </c>
      <c r="G274" t="s">
        <v>13</v>
      </c>
      <c r="H274" t="s">
        <v>1754</v>
      </c>
      <c r="I274" t="s">
        <v>15</v>
      </c>
      <c r="J274">
        <v>1</v>
      </c>
      <c r="K274">
        <v>1</v>
      </c>
      <c r="L274" t="s">
        <v>1192</v>
      </c>
      <c r="M274">
        <v>1</v>
      </c>
    </row>
    <row r="275" spans="1:13" x14ac:dyDescent="0.35">
      <c r="A275" t="s">
        <v>1681</v>
      </c>
      <c r="B275">
        <v>22.910737139999998</v>
      </c>
      <c r="C275">
        <v>0.55027019700000002</v>
      </c>
      <c r="D275">
        <v>0.252967261</v>
      </c>
      <c r="E275">
        <v>1.748353E-3</v>
      </c>
      <c r="F275">
        <v>4.9652160000000001E-2</v>
      </c>
      <c r="G275" t="s">
        <v>13</v>
      </c>
      <c r="H275" t="s">
        <v>1682</v>
      </c>
      <c r="I275" t="s">
        <v>15</v>
      </c>
      <c r="J275">
        <v>1</v>
      </c>
      <c r="K275">
        <v>1</v>
      </c>
      <c r="L275" t="s">
        <v>1192</v>
      </c>
      <c r="M275">
        <v>1</v>
      </c>
    </row>
    <row r="276" spans="1:13" x14ac:dyDescent="0.35">
      <c r="A276" t="s">
        <v>1411</v>
      </c>
      <c r="B276">
        <v>664.91381390000004</v>
      </c>
      <c r="C276">
        <v>-0.533123503</v>
      </c>
      <c r="D276">
        <v>0.138550016</v>
      </c>
      <c r="E276" s="1">
        <v>9.7200000000000001E-6</v>
      </c>
      <c r="F276">
        <v>1.140762E-3</v>
      </c>
      <c r="G276" t="s">
        <v>13</v>
      </c>
      <c r="H276" t="s">
        <v>1412</v>
      </c>
      <c r="I276" t="s">
        <v>15</v>
      </c>
      <c r="J276">
        <v>1</v>
      </c>
      <c r="K276">
        <v>-1</v>
      </c>
      <c r="L276" t="s">
        <v>1192</v>
      </c>
      <c r="M276">
        <v>1</v>
      </c>
    </row>
    <row r="277" spans="1:13" x14ac:dyDescent="0.35">
      <c r="A277" t="s">
        <v>1292</v>
      </c>
      <c r="B277">
        <v>21.902554599999998</v>
      </c>
      <c r="C277">
        <v>-0.77889644099999999</v>
      </c>
      <c r="D277">
        <v>0.362809938</v>
      </c>
      <c r="E277">
        <v>1.2224E-3</v>
      </c>
      <c r="F277">
        <v>4.0613977000000002E-2</v>
      </c>
      <c r="G277" t="s">
        <v>13</v>
      </c>
      <c r="H277" t="s">
        <v>1293</v>
      </c>
      <c r="I277" t="s">
        <v>15</v>
      </c>
      <c r="J277">
        <v>1</v>
      </c>
      <c r="K277">
        <v>-1</v>
      </c>
      <c r="L277" t="s">
        <v>1192</v>
      </c>
      <c r="M277">
        <v>1</v>
      </c>
    </row>
    <row r="278" spans="1:13" x14ac:dyDescent="0.35">
      <c r="A278" t="s">
        <v>1786</v>
      </c>
      <c r="B278">
        <v>28.05575666</v>
      </c>
      <c r="C278">
        <v>0.85473337699999996</v>
      </c>
      <c r="D278">
        <v>0.25501233899999998</v>
      </c>
      <c r="E278" s="1">
        <v>4.1100000000000003E-5</v>
      </c>
      <c r="F278">
        <v>3.5760399999999999E-3</v>
      </c>
      <c r="G278" t="s">
        <v>13</v>
      </c>
      <c r="H278" t="s">
        <v>1787</v>
      </c>
      <c r="I278" t="s">
        <v>15</v>
      </c>
      <c r="J278">
        <v>1</v>
      </c>
      <c r="K278">
        <v>1</v>
      </c>
      <c r="L278" t="s">
        <v>1192</v>
      </c>
      <c r="M278">
        <v>1</v>
      </c>
    </row>
    <row r="279" spans="1:13" x14ac:dyDescent="0.35">
      <c r="A279" t="s">
        <v>1633</v>
      </c>
      <c r="B279">
        <v>110.87896430000001</v>
      </c>
      <c r="C279">
        <v>0.43490352999999998</v>
      </c>
      <c r="D279">
        <v>0.115134897</v>
      </c>
      <c r="E279" s="1">
        <v>1.6900000000000001E-5</v>
      </c>
      <c r="F279">
        <v>1.78611E-3</v>
      </c>
      <c r="G279" t="s">
        <v>13</v>
      </c>
      <c r="H279" t="s">
        <v>1634</v>
      </c>
      <c r="I279" t="s">
        <v>15</v>
      </c>
      <c r="J279">
        <v>1</v>
      </c>
      <c r="K279">
        <v>1</v>
      </c>
      <c r="L279" t="s">
        <v>1192</v>
      </c>
      <c r="M279">
        <v>1</v>
      </c>
    </row>
    <row r="280" spans="1:13" x14ac:dyDescent="0.35">
      <c r="A280" t="s">
        <v>1714</v>
      </c>
      <c r="B280">
        <v>59.560273209999998</v>
      </c>
      <c r="C280">
        <v>0.61850323699999998</v>
      </c>
      <c r="D280">
        <v>0.22180775799999999</v>
      </c>
      <c r="E280">
        <v>3.1761700000000002E-4</v>
      </c>
      <c r="F280">
        <v>1.6425078999999999E-2</v>
      </c>
      <c r="G280" t="s">
        <v>13</v>
      </c>
      <c r="H280" t="s">
        <v>1715</v>
      </c>
      <c r="I280" t="s">
        <v>15</v>
      </c>
      <c r="J280">
        <v>1</v>
      </c>
      <c r="K280">
        <v>1</v>
      </c>
      <c r="L280" t="s">
        <v>1192</v>
      </c>
      <c r="M280">
        <v>1</v>
      </c>
    </row>
    <row r="281" spans="1:13" x14ac:dyDescent="0.35">
      <c r="A281" t="s">
        <v>1531</v>
      </c>
      <c r="B281">
        <v>482.37636600000002</v>
      </c>
      <c r="C281">
        <v>-0.36785835099999997</v>
      </c>
      <c r="D281">
        <v>0.150140466</v>
      </c>
      <c r="E281">
        <v>1.6758330000000001E-3</v>
      </c>
      <c r="F281">
        <v>4.8985215999999998E-2</v>
      </c>
      <c r="G281" t="s">
        <v>13</v>
      </c>
      <c r="H281" t="s">
        <v>1532</v>
      </c>
      <c r="I281" t="s">
        <v>15</v>
      </c>
      <c r="J281">
        <v>1</v>
      </c>
      <c r="K281">
        <v>-1</v>
      </c>
      <c r="L281" t="s">
        <v>1192</v>
      </c>
      <c r="M281">
        <v>1</v>
      </c>
    </row>
    <row r="282" spans="1:13" x14ac:dyDescent="0.35">
      <c r="A282" t="s">
        <v>1608</v>
      </c>
      <c r="B282">
        <v>552.70561099999998</v>
      </c>
      <c r="C282">
        <v>0.34763609899999998</v>
      </c>
      <c r="D282">
        <v>9.1747024999999996E-2</v>
      </c>
      <c r="E282" s="1">
        <v>2.3799999999999999E-5</v>
      </c>
      <c r="F282">
        <v>2.3236400000000001E-3</v>
      </c>
      <c r="G282" t="s">
        <v>13</v>
      </c>
      <c r="H282" t="s">
        <v>1609</v>
      </c>
      <c r="I282" t="s">
        <v>15</v>
      </c>
      <c r="J282">
        <v>1</v>
      </c>
      <c r="K282">
        <v>1</v>
      </c>
      <c r="L282" t="s">
        <v>1192</v>
      </c>
      <c r="M282">
        <v>1</v>
      </c>
    </row>
    <row r="283" spans="1:13" x14ac:dyDescent="0.35">
      <c r="A283" t="s">
        <v>1760</v>
      </c>
      <c r="B283">
        <v>31.205556659999999</v>
      </c>
      <c r="C283">
        <v>0.73779677099999996</v>
      </c>
      <c r="D283">
        <v>0.239640778</v>
      </c>
      <c r="E283">
        <v>1.0787E-4</v>
      </c>
      <c r="F283">
        <v>7.4997609999999998E-3</v>
      </c>
      <c r="G283" t="s">
        <v>13</v>
      </c>
      <c r="H283" t="s">
        <v>1761</v>
      </c>
      <c r="I283" t="s">
        <v>15</v>
      </c>
      <c r="J283">
        <v>1</v>
      </c>
      <c r="K283">
        <v>1</v>
      </c>
      <c r="L283" t="s">
        <v>1192</v>
      </c>
      <c r="M283">
        <v>1</v>
      </c>
    </row>
    <row r="284" spans="1:13" x14ac:dyDescent="0.35">
      <c r="A284" t="s">
        <v>1193</v>
      </c>
      <c r="B284">
        <v>96.465189080000002</v>
      </c>
      <c r="C284">
        <v>-3.452314731</v>
      </c>
      <c r="D284">
        <v>0.75206198800000001</v>
      </c>
      <c r="E284" s="1">
        <v>1.61E-7</v>
      </c>
      <c r="F284" s="1">
        <v>4.0299999999999997E-5</v>
      </c>
      <c r="G284" t="s">
        <v>13</v>
      </c>
      <c r="H284" t="s">
        <v>1194</v>
      </c>
      <c r="I284" t="s">
        <v>15</v>
      </c>
      <c r="J284">
        <v>1</v>
      </c>
      <c r="K284">
        <v>-1</v>
      </c>
      <c r="L284" t="s">
        <v>1192</v>
      </c>
      <c r="M284">
        <v>1</v>
      </c>
    </row>
    <row r="285" spans="1:13" x14ac:dyDescent="0.35">
      <c r="A285" t="s">
        <v>1467</v>
      </c>
      <c r="B285">
        <v>102.54526079999999</v>
      </c>
      <c r="C285">
        <v>-0.458671416</v>
      </c>
      <c r="D285">
        <v>0.19923953</v>
      </c>
      <c r="E285">
        <v>1.664932E-3</v>
      </c>
      <c r="F285">
        <v>4.8910945999999997E-2</v>
      </c>
      <c r="G285" t="s">
        <v>13</v>
      </c>
      <c r="H285" t="s">
        <v>1468</v>
      </c>
      <c r="I285" t="s">
        <v>15</v>
      </c>
      <c r="J285">
        <v>1</v>
      </c>
      <c r="K285">
        <v>-1</v>
      </c>
      <c r="L285" t="s">
        <v>1192</v>
      </c>
      <c r="M285">
        <v>1</v>
      </c>
    </row>
    <row r="286" spans="1:13" x14ac:dyDescent="0.35">
      <c r="A286" t="s">
        <v>1451</v>
      </c>
      <c r="B286">
        <v>58.815074180000003</v>
      </c>
      <c r="C286">
        <v>-0.469211871</v>
      </c>
      <c r="D286">
        <v>0.17295866900000001</v>
      </c>
      <c r="E286">
        <v>5.5807999999999997E-4</v>
      </c>
      <c r="F286">
        <v>2.4477303999999998E-2</v>
      </c>
      <c r="G286" t="s">
        <v>13</v>
      </c>
      <c r="H286" t="s">
        <v>1452</v>
      </c>
      <c r="I286" t="s">
        <v>15</v>
      </c>
      <c r="J286">
        <v>1</v>
      </c>
      <c r="K286">
        <v>-1</v>
      </c>
      <c r="L286" t="s">
        <v>1192</v>
      </c>
      <c r="M286">
        <v>1</v>
      </c>
    </row>
    <row r="287" spans="1:13" x14ac:dyDescent="0.35">
      <c r="A287" t="s">
        <v>1691</v>
      </c>
      <c r="B287">
        <v>29.919686039999998</v>
      </c>
      <c r="C287">
        <v>0.56927052199999995</v>
      </c>
      <c r="D287">
        <v>0.25351649100000001</v>
      </c>
      <c r="E287">
        <v>1.4069639999999999E-3</v>
      </c>
      <c r="F287">
        <v>4.4019226000000002E-2</v>
      </c>
      <c r="G287" t="s">
        <v>13</v>
      </c>
      <c r="H287" t="s">
        <v>1692</v>
      </c>
      <c r="I287" t="s">
        <v>15</v>
      </c>
      <c r="J287">
        <v>1</v>
      </c>
      <c r="K287">
        <v>1</v>
      </c>
      <c r="L287" t="s">
        <v>1192</v>
      </c>
      <c r="M287">
        <v>1</v>
      </c>
    </row>
    <row r="288" spans="1:13" x14ac:dyDescent="0.35">
      <c r="A288" t="s">
        <v>1731</v>
      </c>
      <c r="B288">
        <v>130.27833699999999</v>
      </c>
      <c r="C288">
        <v>0.67619853100000005</v>
      </c>
      <c r="D288">
        <v>0.112709288</v>
      </c>
      <c r="E288" s="1">
        <v>1.41E-10</v>
      </c>
      <c r="F288" s="1">
        <v>7.7900000000000003E-8</v>
      </c>
      <c r="G288" t="s">
        <v>13</v>
      </c>
      <c r="H288" t="s">
        <v>1732</v>
      </c>
      <c r="I288" t="s">
        <v>15</v>
      </c>
      <c r="J288">
        <v>1</v>
      </c>
      <c r="K288">
        <v>1</v>
      </c>
      <c r="L288" t="s">
        <v>1192</v>
      </c>
      <c r="M288">
        <v>1</v>
      </c>
    </row>
    <row r="289" spans="1:13" x14ac:dyDescent="0.35">
      <c r="A289" t="s">
        <v>1309</v>
      </c>
      <c r="B289">
        <v>82.765329629999997</v>
      </c>
      <c r="C289">
        <v>-0.74146785699999995</v>
      </c>
      <c r="D289">
        <v>0.16519587099999999</v>
      </c>
      <c r="E289" s="1">
        <v>4.6199999999999998E-7</v>
      </c>
      <c r="F289" s="1">
        <v>9.3200000000000002E-5</v>
      </c>
      <c r="G289" t="s">
        <v>13</v>
      </c>
      <c r="H289" t="s">
        <v>1310</v>
      </c>
      <c r="I289" t="s">
        <v>15</v>
      </c>
      <c r="J289">
        <v>1</v>
      </c>
      <c r="K289">
        <v>-1</v>
      </c>
      <c r="L289" t="s">
        <v>1192</v>
      </c>
      <c r="M289">
        <v>1</v>
      </c>
    </row>
    <row r="290" spans="1:13" x14ac:dyDescent="0.35">
      <c r="A290" t="s">
        <v>1287</v>
      </c>
      <c r="B290">
        <v>50.021082499999999</v>
      </c>
      <c r="C290">
        <v>-0.79188820100000001</v>
      </c>
      <c r="D290">
        <v>0.33887550399999999</v>
      </c>
      <c r="E290">
        <v>7.9909800000000004E-4</v>
      </c>
      <c r="F290">
        <v>3.1062234000000001E-2</v>
      </c>
      <c r="G290" t="s">
        <v>13</v>
      </c>
      <c r="H290" t="s">
        <v>1288</v>
      </c>
      <c r="I290" t="s">
        <v>15</v>
      </c>
      <c r="J290">
        <v>1</v>
      </c>
      <c r="K290">
        <v>-1</v>
      </c>
      <c r="L290" t="s">
        <v>1192</v>
      </c>
      <c r="M290">
        <v>1</v>
      </c>
    </row>
    <row r="291" spans="1:13" x14ac:dyDescent="0.35">
      <c r="A291" t="s">
        <v>1749</v>
      </c>
      <c r="B291">
        <v>26.81099867</v>
      </c>
      <c r="C291">
        <v>0.70499735100000005</v>
      </c>
      <c r="D291">
        <v>0.24406818499999999</v>
      </c>
      <c r="E291">
        <v>2.1435000000000001E-4</v>
      </c>
      <c r="F291">
        <v>1.2535108E-2</v>
      </c>
      <c r="G291" t="s">
        <v>13</v>
      </c>
      <c r="H291" t="s">
        <v>1750</v>
      </c>
      <c r="I291" t="s">
        <v>15</v>
      </c>
      <c r="J291">
        <v>1</v>
      </c>
      <c r="K291">
        <v>1</v>
      </c>
      <c r="L291" t="s">
        <v>1192</v>
      </c>
      <c r="M291">
        <v>1</v>
      </c>
    </row>
    <row r="292" spans="1:13" x14ac:dyDescent="0.35">
      <c r="A292" t="s">
        <v>1770</v>
      </c>
      <c r="B292">
        <v>33.772285459999999</v>
      </c>
      <c r="C292">
        <v>0.75250371100000002</v>
      </c>
      <c r="D292">
        <v>0.159693906</v>
      </c>
      <c r="E292" s="1">
        <v>1.5900000000000001E-7</v>
      </c>
      <c r="F292" s="1">
        <v>4.0299999999999997E-5</v>
      </c>
      <c r="G292" t="s">
        <v>13</v>
      </c>
      <c r="H292" t="s">
        <v>1771</v>
      </c>
      <c r="I292" t="s">
        <v>15</v>
      </c>
      <c r="J292">
        <v>1</v>
      </c>
      <c r="K292">
        <v>1</v>
      </c>
      <c r="L292" t="s">
        <v>1192</v>
      </c>
      <c r="M292">
        <v>1</v>
      </c>
    </row>
    <row r="293" spans="1:13" x14ac:dyDescent="0.35">
      <c r="A293" t="s">
        <v>1805</v>
      </c>
      <c r="B293">
        <v>11.661790979999999</v>
      </c>
      <c r="C293">
        <v>1.0751601449999999</v>
      </c>
      <c r="D293">
        <v>0.291792369</v>
      </c>
      <c r="E293" s="1">
        <v>1.13E-5</v>
      </c>
      <c r="F293">
        <v>1.27253E-3</v>
      </c>
      <c r="G293" t="s">
        <v>13</v>
      </c>
      <c r="H293" t="s">
        <v>1806</v>
      </c>
      <c r="I293" t="s">
        <v>15</v>
      </c>
      <c r="J293">
        <v>1</v>
      </c>
      <c r="K293">
        <v>1</v>
      </c>
      <c r="L293" t="s">
        <v>1192</v>
      </c>
      <c r="M293">
        <v>1</v>
      </c>
    </row>
    <row r="294" spans="1:13" x14ac:dyDescent="0.35">
      <c r="A294" t="s">
        <v>1600</v>
      </c>
      <c r="B294">
        <v>230.73568159999999</v>
      </c>
      <c r="C294">
        <v>0.29797791699999998</v>
      </c>
      <c r="D294">
        <v>0.114808962</v>
      </c>
      <c r="E294">
        <v>1.714087E-3</v>
      </c>
      <c r="F294">
        <v>4.9275396999999999E-2</v>
      </c>
      <c r="G294" t="s">
        <v>13</v>
      </c>
      <c r="H294" t="s">
        <v>1601</v>
      </c>
      <c r="I294" t="s">
        <v>15</v>
      </c>
      <c r="J294">
        <v>1</v>
      </c>
      <c r="K294">
        <v>1</v>
      </c>
      <c r="L294" t="s">
        <v>1192</v>
      </c>
      <c r="M294">
        <v>1</v>
      </c>
    </row>
    <row r="295" spans="1:13" x14ac:dyDescent="0.35">
      <c r="A295" t="s">
        <v>1285</v>
      </c>
      <c r="B295">
        <v>22.356661389999999</v>
      </c>
      <c r="C295">
        <v>-0.80070872199999998</v>
      </c>
      <c r="D295">
        <v>0.324511359</v>
      </c>
      <c r="E295">
        <v>5.7635599999999998E-4</v>
      </c>
      <c r="F295">
        <v>2.5044813999999999E-2</v>
      </c>
      <c r="G295" t="s">
        <v>13</v>
      </c>
      <c r="H295" t="s">
        <v>1286</v>
      </c>
      <c r="I295" t="s">
        <v>15</v>
      </c>
      <c r="J295">
        <v>1</v>
      </c>
      <c r="K295">
        <v>-1</v>
      </c>
      <c r="L295" t="s">
        <v>1192</v>
      </c>
      <c r="M295">
        <v>1</v>
      </c>
    </row>
    <row r="296" spans="1:13" x14ac:dyDescent="0.35">
      <c r="A296" t="s">
        <v>1602</v>
      </c>
      <c r="B296">
        <v>2437.445577</v>
      </c>
      <c r="C296">
        <v>0.31992282399999999</v>
      </c>
      <c r="D296">
        <v>0.12519417899999999</v>
      </c>
      <c r="E296">
        <v>1.664298E-3</v>
      </c>
      <c r="F296">
        <v>4.8910945999999997E-2</v>
      </c>
      <c r="G296" t="s">
        <v>13</v>
      </c>
      <c r="H296" t="s">
        <v>1603</v>
      </c>
      <c r="I296" t="s">
        <v>15</v>
      </c>
      <c r="J296">
        <v>1</v>
      </c>
      <c r="K296">
        <v>1</v>
      </c>
      <c r="L296" t="s">
        <v>1192</v>
      </c>
      <c r="M296">
        <v>1</v>
      </c>
    </row>
    <row r="297" spans="1:13" x14ac:dyDescent="0.35">
      <c r="A297" t="s">
        <v>1622</v>
      </c>
      <c r="B297">
        <v>189.68915820000001</v>
      </c>
      <c r="C297">
        <v>0.404338211</v>
      </c>
      <c r="D297">
        <v>0.10984427300000001</v>
      </c>
      <c r="E297" s="1">
        <v>2.8200000000000001E-5</v>
      </c>
      <c r="F297">
        <v>2.6625770000000002E-3</v>
      </c>
      <c r="G297" t="s">
        <v>13</v>
      </c>
      <c r="H297" t="s">
        <v>1623</v>
      </c>
      <c r="I297" t="s">
        <v>15</v>
      </c>
      <c r="J297">
        <v>1</v>
      </c>
      <c r="K297">
        <v>1</v>
      </c>
      <c r="L297" t="s">
        <v>1192</v>
      </c>
      <c r="M297">
        <v>1</v>
      </c>
    </row>
    <row r="298" spans="1:13" x14ac:dyDescent="0.35">
      <c r="A298" t="s">
        <v>1340</v>
      </c>
      <c r="B298">
        <v>26.072918009999999</v>
      </c>
      <c r="C298">
        <v>-0.650745676</v>
      </c>
      <c r="D298">
        <v>0.26489722399999999</v>
      </c>
      <c r="E298">
        <v>7.5014299999999999E-4</v>
      </c>
      <c r="F298">
        <v>2.9834090000000001E-2</v>
      </c>
      <c r="G298" t="s">
        <v>13</v>
      </c>
      <c r="H298" t="s">
        <v>1341</v>
      </c>
      <c r="I298" t="s">
        <v>15</v>
      </c>
      <c r="J298">
        <v>1</v>
      </c>
      <c r="K298">
        <v>-1</v>
      </c>
      <c r="L298" t="s">
        <v>1192</v>
      </c>
      <c r="M298">
        <v>1</v>
      </c>
    </row>
    <row r="299" spans="1:13" x14ac:dyDescent="0.35">
      <c r="A299" t="s">
        <v>1379</v>
      </c>
      <c r="B299">
        <v>99.308868930000003</v>
      </c>
      <c r="C299">
        <v>-0.58041151199999996</v>
      </c>
      <c r="D299">
        <v>0.26641817400000001</v>
      </c>
      <c r="E299">
        <v>1.564511E-3</v>
      </c>
      <c r="F299">
        <v>4.7141264000000002E-2</v>
      </c>
      <c r="G299" t="s">
        <v>13</v>
      </c>
      <c r="H299" t="s">
        <v>1380</v>
      </c>
      <c r="I299" t="s">
        <v>15</v>
      </c>
      <c r="J299">
        <v>1</v>
      </c>
      <c r="K299">
        <v>-1</v>
      </c>
      <c r="L299" t="s">
        <v>1192</v>
      </c>
      <c r="M299">
        <v>1</v>
      </c>
    </row>
    <row r="300" spans="1:13" x14ac:dyDescent="0.35">
      <c r="A300" t="s">
        <v>1845</v>
      </c>
      <c r="B300">
        <v>50.271662849999998</v>
      </c>
      <c r="C300">
        <v>3.2032514820000002</v>
      </c>
      <c r="D300">
        <v>0.72984567300000003</v>
      </c>
      <c r="E300" s="1">
        <v>4.3500000000000002E-7</v>
      </c>
      <c r="F300" s="1">
        <v>8.9800000000000001E-5</v>
      </c>
      <c r="G300" t="s">
        <v>13</v>
      </c>
      <c r="H300" t="s">
        <v>1846</v>
      </c>
      <c r="I300" t="s">
        <v>15</v>
      </c>
      <c r="J300">
        <v>1</v>
      </c>
      <c r="K300">
        <v>1</v>
      </c>
      <c r="L300" t="s">
        <v>1192</v>
      </c>
      <c r="M300">
        <v>1</v>
      </c>
    </row>
    <row r="301" spans="1:13" x14ac:dyDescent="0.35">
      <c r="A301" t="s">
        <v>1365</v>
      </c>
      <c r="B301">
        <v>414.0136397</v>
      </c>
      <c r="C301">
        <v>-0.61140331699999995</v>
      </c>
      <c r="D301">
        <v>0.25706267199999999</v>
      </c>
      <c r="E301">
        <v>9.31043E-4</v>
      </c>
      <c r="F301">
        <v>3.4202630999999997E-2</v>
      </c>
      <c r="G301" t="s">
        <v>13</v>
      </c>
      <c r="H301" t="s">
        <v>1366</v>
      </c>
      <c r="I301" t="s">
        <v>15</v>
      </c>
      <c r="J301">
        <v>1</v>
      </c>
      <c r="K301">
        <v>-1</v>
      </c>
      <c r="L301" t="s">
        <v>1192</v>
      </c>
      <c r="M301">
        <v>1</v>
      </c>
    </row>
    <row r="302" spans="1:13" x14ac:dyDescent="0.35">
      <c r="A302" t="s">
        <v>1344</v>
      </c>
      <c r="B302">
        <v>86.378290269999994</v>
      </c>
      <c r="C302">
        <v>-0.64019089399999995</v>
      </c>
      <c r="D302">
        <v>0.25607791600000002</v>
      </c>
      <c r="E302">
        <v>6.4797200000000002E-4</v>
      </c>
      <c r="F302">
        <v>2.6792353000000001E-2</v>
      </c>
      <c r="G302" t="s">
        <v>13</v>
      </c>
      <c r="H302" t="s">
        <v>1345</v>
      </c>
      <c r="I302" t="s">
        <v>15</v>
      </c>
      <c r="J302">
        <v>1</v>
      </c>
      <c r="K302">
        <v>-1</v>
      </c>
      <c r="L302" t="s">
        <v>1192</v>
      </c>
      <c r="M302">
        <v>1</v>
      </c>
    </row>
    <row r="303" spans="1:13" x14ac:dyDescent="0.35">
      <c r="A303" t="s">
        <v>1197</v>
      </c>
      <c r="B303">
        <v>293.70568420000001</v>
      </c>
      <c r="C303">
        <v>-2.498219889</v>
      </c>
      <c r="D303">
        <v>0.33620977499999999</v>
      </c>
      <c r="E303" s="1">
        <v>5.1E-15</v>
      </c>
      <c r="F303" s="1">
        <v>6.3799999999999999E-12</v>
      </c>
      <c r="G303" t="s">
        <v>13</v>
      </c>
      <c r="H303" t="s">
        <v>1198</v>
      </c>
      <c r="I303" t="s">
        <v>15</v>
      </c>
      <c r="J303">
        <v>1</v>
      </c>
      <c r="K303">
        <v>-1</v>
      </c>
      <c r="L303" t="s">
        <v>1192</v>
      </c>
      <c r="M303">
        <v>1</v>
      </c>
    </row>
    <row r="304" spans="1:13" x14ac:dyDescent="0.35">
      <c r="A304" t="s">
        <v>1735</v>
      </c>
      <c r="B304">
        <v>12.0991234</v>
      </c>
      <c r="C304">
        <v>0.67985208200000002</v>
      </c>
      <c r="D304">
        <v>0.33087917500000003</v>
      </c>
      <c r="E304">
        <v>1.7687759999999999E-3</v>
      </c>
      <c r="F304">
        <v>4.9930032999999999E-2</v>
      </c>
      <c r="G304" t="s">
        <v>13</v>
      </c>
      <c r="H304" t="s">
        <v>1736</v>
      </c>
      <c r="I304" t="s">
        <v>15</v>
      </c>
      <c r="J304">
        <v>1</v>
      </c>
      <c r="K304">
        <v>1</v>
      </c>
      <c r="L304" t="s">
        <v>1192</v>
      </c>
      <c r="M304">
        <v>1</v>
      </c>
    </row>
    <row r="305" spans="1:13" x14ac:dyDescent="0.35">
      <c r="A305" t="s">
        <v>1627</v>
      </c>
      <c r="B305">
        <v>123.9035542</v>
      </c>
      <c r="C305">
        <v>0.421127692</v>
      </c>
      <c r="D305">
        <v>0.13135344199999999</v>
      </c>
      <c r="E305">
        <v>1.4460300000000001E-4</v>
      </c>
      <c r="F305">
        <v>9.2644519999999994E-3</v>
      </c>
      <c r="G305" t="s">
        <v>13</v>
      </c>
      <c r="H305" t="s">
        <v>1628</v>
      </c>
      <c r="I305" t="s">
        <v>15</v>
      </c>
      <c r="J305">
        <v>1</v>
      </c>
      <c r="K305">
        <v>1</v>
      </c>
      <c r="L305" t="s">
        <v>1192</v>
      </c>
      <c r="M305">
        <v>1</v>
      </c>
    </row>
    <row r="306" spans="1:13" x14ac:dyDescent="0.35">
      <c r="A306" t="s">
        <v>1447</v>
      </c>
      <c r="B306">
        <v>38.625299980000001</v>
      </c>
      <c r="C306">
        <v>-0.47266600600000003</v>
      </c>
      <c r="D306">
        <v>0.174991015</v>
      </c>
      <c r="E306">
        <v>5.9099100000000002E-4</v>
      </c>
      <c r="F306">
        <v>2.5524112000000002E-2</v>
      </c>
      <c r="G306" t="s">
        <v>13</v>
      </c>
      <c r="H306" t="s">
        <v>1448</v>
      </c>
      <c r="I306" t="s">
        <v>15</v>
      </c>
      <c r="J306">
        <v>1</v>
      </c>
      <c r="K306">
        <v>-1</v>
      </c>
      <c r="L306" t="s">
        <v>1192</v>
      </c>
      <c r="M306">
        <v>1</v>
      </c>
    </row>
    <row r="307" spans="1:13" x14ac:dyDescent="0.35">
      <c r="A307" t="s">
        <v>1835</v>
      </c>
      <c r="B307">
        <v>42.161283699999998</v>
      </c>
      <c r="C307">
        <v>2.0904257309999998</v>
      </c>
      <c r="D307">
        <v>0.76954606400000003</v>
      </c>
      <c r="E307">
        <v>1.9831499999999999E-4</v>
      </c>
      <c r="F307">
        <v>1.1893849E-2</v>
      </c>
      <c r="G307" t="s">
        <v>13</v>
      </c>
      <c r="H307" t="s">
        <v>1836</v>
      </c>
      <c r="I307" t="s">
        <v>15</v>
      </c>
      <c r="J307">
        <v>1</v>
      </c>
      <c r="K307">
        <v>1</v>
      </c>
      <c r="L307" t="s">
        <v>1192</v>
      </c>
      <c r="M307">
        <v>1</v>
      </c>
    </row>
    <row r="308" spans="1:13" x14ac:dyDescent="0.35">
      <c r="A308" t="s">
        <v>1837</v>
      </c>
      <c r="B308">
        <v>150.8614528</v>
      </c>
      <c r="C308">
        <v>2.123814764</v>
      </c>
      <c r="D308">
        <v>0.689595187</v>
      </c>
      <c r="E308" s="1">
        <v>6.8100000000000002E-5</v>
      </c>
      <c r="F308">
        <v>5.3276909999999999E-3</v>
      </c>
      <c r="G308" t="s">
        <v>13</v>
      </c>
      <c r="H308" t="s">
        <v>1838</v>
      </c>
      <c r="I308" t="s">
        <v>15</v>
      </c>
      <c r="J308">
        <v>1</v>
      </c>
      <c r="K308">
        <v>1</v>
      </c>
      <c r="L308" t="s">
        <v>1192</v>
      </c>
      <c r="M308">
        <v>1</v>
      </c>
    </row>
    <row r="309" spans="1:13" x14ac:dyDescent="0.35">
      <c r="A309" t="s">
        <v>1453</v>
      </c>
      <c r="B309">
        <v>222.43801629999999</v>
      </c>
      <c r="C309">
        <v>-0.46910932999999999</v>
      </c>
      <c r="D309">
        <v>0.19401496800000001</v>
      </c>
      <c r="E309">
        <v>1.208775E-3</v>
      </c>
      <c r="F309">
        <v>4.0447625000000001E-2</v>
      </c>
      <c r="G309" t="s">
        <v>13</v>
      </c>
      <c r="H309" t="s">
        <v>1454</v>
      </c>
      <c r="I309" t="s">
        <v>15</v>
      </c>
      <c r="J309">
        <v>1</v>
      </c>
      <c r="K309">
        <v>-1</v>
      </c>
      <c r="L309" t="s">
        <v>1192</v>
      </c>
      <c r="M309">
        <v>1</v>
      </c>
    </row>
    <row r="310" spans="1:13" x14ac:dyDescent="0.35">
      <c r="A310" t="s">
        <v>1788</v>
      </c>
      <c r="B310">
        <v>35.665981989999999</v>
      </c>
      <c r="C310">
        <v>0.86008461000000003</v>
      </c>
      <c r="D310">
        <v>0.24460621199999999</v>
      </c>
      <c r="E310" s="1">
        <v>2.2900000000000001E-5</v>
      </c>
      <c r="F310">
        <v>2.2667690000000001E-3</v>
      </c>
      <c r="G310" t="s">
        <v>13</v>
      </c>
      <c r="H310" t="s">
        <v>549</v>
      </c>
      <c r="I310" t="s">
        <v>15</v>
      </c>
      <c r="J310">
        <v>1</v>
      </c>
      <c r="K310">
        <v>1</v>
      </c>
      <c r="L310" t="s">
        <v>1192</v>
      </c>
      <c r="M310">
        <v>1</v>
      </c>
    </row>
    <row r="311" spans="1:13" x14ac:dyDescent="0.35">
      <c r="A311" t="s">
        <v>1825</v>
      </c>
      <c r="B311">
        <v>16.9274421</v>
      </c>
      <c r="C311">
        <v>1.3703950869999999</v>
      </c>
      <c r="D311">
        <v>0.52399612200000001</v>
      </c>
      <c r="E311">
        <v>2.9302799999999997E-4</v>
      </c>
      <c r="F311">
        <v>1.5716356000000001E-2</v>
      </c>
      <c r="G311" t="s">
        <v>13</v>
      </c>
      <c r="H311" t="s">
        <v>1826</v>
      </c>
      <c r="I311" t="s">
        <v>15</v>
      </c>
      <c r="J311">
        <v>1</v>
      </c>
      <c r="K311">
        <v>1</v>
      </c>
      <c r="L311" t="s">
        <v>1192</v>
      </c>
      <c r="M311">
        <v>1</v>
      </c>
    </row>
    <row r="312" spans="1:13" x14ac:dyDescent="0.35">
      <c r="A312" t="s">
        <v>1314</v>
      </c>
      <c r="B312">
        <v>25.311284140000001</v>
      </c>
      <c r="C312">
        <v>-0.72034098499999999</v>
      </c>
      <c r="D312">
        <v>0.227760727</v>
      </c>
      <c r="E312" s="1">
        <v>8.8200000000000003E-5</v>
      </c>
      <c r="F312">
        <v>6.4151360000000001E-3</v>
      </c>
      <c r="G312" t="s">
        <v>13</v>
      </c>
      <c r="H312" t="s">
        <v>1315</v>
      </c>
      <c r="I312" t="s">
        <v>15</v>
      </c>
      <c r="J312">
        <v>1</v>
      </c>
      <c r="K312">
        <v>-1</v>
      </c>
      <c r="L312" t="s">
        <v>1192</v>
      </c>
      <c r="M312">
        <v>1</v>
      </c>
    </row>
    <row r="313" spans="1:13" x14ac:dyDescent="0.35">
      <c r="A313" t="s">
        <v>1284</v>
      </c>
      <c r="B313">
        <v>367.70691390000002</v>
      </c>
      <c r="C313">
        <v>-0.80545828399999997</v>
      </c>
      <c r="D313">
        <v>0.203694246</v>
      </c>
      <c r="E313" s="1">
        <v>4.25E-6</v>
      </c>
      <c r="F313">
        <v>6.0044600000000003E-4</v>
      </c>
      <c r="G313" t="s">
        <v>13</v>
      </c>
      <c r="H313" t="s">
        <v>781</v>
      </c>
      <c r="I313" t="s">
        <v>15</v>
      </c>
      <c r="J313">
        <v>1</v>
      </c>
      <c r="K313">
        <v>-1</v>
      </c>
      <c r="L313" t="s">
        <v>1192</v>
      </c>
      <c r="M313">
        <v>1</v>
      </c>
    </row>
    <row r="314" spans="1:13" x14ac:dyDescent="0.35">
      <c r="A314" t="s">
        <v>1469</v>
      </c>
      <c r="B314">
        <v>32.566195550000003</v>
      </c>
      <c r="C314">
        <v>-0.45850111199999999</v>
      </c>
      <c r="D314">
        <v>0.188932038</v>
      </c>
      <c r="E314">
        <v>1.2458700000000001E-3</v>
      </c>
      <c r="F314">
        <v>4.0906339999999999E-2</v>
      </c>
      <c r="G314" t="s">
        <v>13</v>
      </c>
      <c r="H314" t="s">
        <v>1470</v>
      </c>
      <c r="I314" t="s">
        <v>15</v>
      </c>
      <c r="J314">
        <v>1</v>
      </c>
      <c r="K314">
        <v>-1</v>
      </c>
      <c r="L314" t="s">
        <v>1192</v>
      </c>
      <c r="M314">
        <v>1</v>
      </c>
    </row>
    <row r="315" spans="1:13" x14ac:dyDescent="0.35">
      <c r="A315" t="s">
        <v>1363</v>
      </c>
      <c r="B315">
        <v>248.6576469</v>
      </c>
      <c r="C315">
        <v>-0.613353853</v>
      </c>
      <c r="D315">
        <v>0.16123243100000001</v>
      </c>
      <c r="E315" s="1">
        <v>1.0200000000000001E-5</v>
      </c>
      <c r="F315">
        <v>1.169083E-3</v>
      </c>
      <c r="G315" t="s">
        <v>13</v>
      </c>
      <c r="H315" t="s">
        <v>1364</v>
      </c>
      <c r="I315" t="s">
        <v>15</v>
      </c>
      <c r="J315">
        <v>1</v>
      </c>
      <c r="K315">
        <v>-1</v>
      </c>
      <c r="L315" t="s">
        <v>1192</v>
      </c>
      <c r="M315">
        <v>1</v>
      </c>
    </row>
    <row r="316" spans="1:13" x14ac:dyDescent="0.35">
      <c r="A316" t="s">
        <v>1823</v>
      </c>
      <c r="B316">
        <v>44.770849230000003</v>
      </c>
      <c r="C316">
        <v>1.346775557</v>
      </c>
      <c r="D316">
        <v>0.56652615500000003</v>
      </c>
      <c r="E316">
        <v>5.3152899999999999E-4</v>
      </c>
      <c r="F316">
        <v>2.3740199999999999E-2</v>
      </c>
      <c r="G316" t="s">
        <v>13</v>
      </c>
      <c r="H316" t="s">
        <v>1824</v>
      </c>
      <c r="I316" t="s">
        <v>15</v>
      </c>
      <c r="J316">
        <v>1</v>
      </c>
      <c r="K316">
        <v>1</v>
      </c>
      <c r="L316" t="s">
        <v>1192</v>
      </c>
      <c r="M316">
        <v>1</v>
      </c>
    </row>
    <row r="317" spans="1:13" x14ac:dyDescent="0.35">
      <c r="A317" t="s">
        <v>1743</v>
      </c>
      <c r="B317">
        <v>216.9675014</v>
      </c>
      <c r="C317">
        <v>0.68667600299999998</v>
      </c>
      <c r="D317">
        <v>0.13821735399999999</v>
      </c>
      <c r="E317" s="1">
        <v>4.6900000000000003E-8</v>
      </c>
      <c r="F317" s="1">
        <v>1.49E-5</v>
      </c>
      <c r="G317" t="s">
        <v>13</v>
      </c>
      <c r="H317" t="s">
        <v>1744</v>
      </c>
      <c r="I317" t="s">
        <v>15</v>
      </c>
      <c r="J317">
        <v>1</v>
      </c>
      <c r="K317">
        <v>1</v>
      </c>
      <c r="L317" t="s">
        <v>1192</v>
      </c>
      <c r="M317">
        <v>1</v>
      </c>
    </row>
    <row r="318" spans="1:13" x14ac:dyDescent="0.35">
      <c r="A318" t="s">
        <v>1537</v>
      </c>
      <c r="B318">
        <v>360.15112190000002</v>
      </c>
      <c r="C318">
        <v>-0.36029873499999998</v>
      </c>
      <c r="D318">
        <v>0.122726239</v>
      </c>
      <c r="E318">
        <v>4.4781600000000002E-4</v>
      </c>
      <c r="F318">
        <v>2.128203E-2</v>
      </c>
      <c r="G318" t="s">
        <v>13</v>
      </c>
      <c r="H318" t="s">
        <v>1538</v>
      </c>
      <c r="I318" t="s">
        <v>15</v>
      </c>
      <c r="J318">
        <v>1</v>
      </c>
      <c r="K318">
        <v>-1</v>
      </c>
      <c r="L318" t="s">
        <v>1192</v>
      </c>
      <c r="M318">
        <v>1</v>
      </c>
    </row>
    <row r="319" spans="1:13" x14ac:dyDescent="0.35">
      <c r="A319" t="s">
        <v>1573</v>
      </c>
      <c r="B319">
        <v>736.23911050000004</v>
      </c>
      <c r="C319">
        <v>-0.25172597099999999</v>
      </c>
      <c r="D319">
        <v>8.0447361999999994E-2</v>
      </c>
      <c r="E319">
        <v>4.5874199999999999E-4</v>
      </c>
      <c r="F319">
        <v>2.1582727999999999E-2</v>
      </c>
      <c r="G319" t="s">
        <v>13</v>
      </c>
      <c r="H319" t="s">
        <v>1574</v>
      </c>
      <c r="I319" t="s">
        <v>15</v>
      </c>
      <c r="J319">
        <v>1</v>
      </c>
      <c r="K319">
        <v>-1</v>
      </c>
      <c r="L319" t="s">
        <v>1192</v>
      </c>
      <c r="M319">
        <v>1</v>
      </c>
    </row>
    <row r="320" spans="1:13" x14ac:dyDescent="0.35">
      <c r="A320" t="s">
        <v>1561</v>
      </c>
      <c r="B320">
        <v>118.5483777</v>
      </c>
      <c r="C320">
        <v>-0.32322293200000002</v>
      </c>
      <c r="D320">
        <v>0.126714038</v>
      </c>
      <c r="E320">
        <v>1.659256E-3</v>
      </c>
      <c r="F320">
        <v>4.8897265000000002E-2</v>
      </c>
      <c r="G320" t="s">
        <v>13</v>
      </c>
      <c r="H320" t="s">
        <v>1562</v>
      </c>
      <c r="I320" t="s">
        <v>15</v>
      </c>
      <c r="J320">
        <v>1</v>
      </c>
      <c r="K320">
        <v>-1</v>
      </c>
      <c r="L320" t="s">
        <v>1192</v>
      </c>
      <c r="M320">
        <v>1</v>
      </c>
    </row>
    <row r="321" spans="1:13" x14ac:dyDescent="0.35">
      <c r="A321" t="s">
        <v>1387</v>
      </c>
      <c r="B321">
        <v>47.06640728</v>
      </c>
      <c r="C321">
        <v>-0.563544445</v>
      </c>
      <c r="D321">
        <v>0.124859918</v>
      </c>
      <c r="E321" s="1">
        <v>5.2699999999999999E-7</v>
      </c>
      <c r="F321">
        <v>1.03113E-4</v>
      </c>
      <c r="G321" t="s">
        <v>13</v>
      </c>
      <c r="H321" t="s">
        <v>1388</v>
      </c>
      <c r="I321" t="s">
        <v>15</v>
      </c>
      <c r="J321">
        <v>1</v>
      </c>
      <c r="K321">
        <v>-1</v>
      </c>
      <c r="L321" t="s">
        <v>1192</v>
      </c>
      <c r="M321">
        <v>1</v>
      </c>
    </row>
    <row r="322" spans="1:13" x14ac:dyDescent="0.35">
      <c r="A322" t="s">
        <v>1553</v>
      </c>
      <c r="B322">
        <v>208.64698809999999</v>
      </c>
      <c r="C322">
        <v>-0.32849783500000002</v>
      </c>
      <c r="D322">
        <v>0.12986758800000001</v>
      </c>
      <c r="E322">
        <v>1.6797260000000001E-3</v>
      </c>
      <c r="F322">
        <v>4.8985215999999998E-2</v>
      </c>
      <c r="G322" t="s">
        <v>13</v>
      </c>
      <c r="H322" t="s">
        <v>1554</v>
      </c>
      <c r="I322" t="s">
        <v>15</v>
      </c>
      <c r="J322">
        <v>1</v>
      </c>
      <c r="K322">
        <v>-1</v>
      </c>
      <c r="L322" t="s">
        <v>1192</v>
      </c>
      <c r="M322">
        <v>1</v>
      </c>
    </row>
    <row r="323" spans="1:13" x14ac:dyDescent="0.35">
      <c r="A323" t="s">
        <v>1507</v>
      </c>
      <c r="B323">
        <v>111.9301681</v>
      </c>
      <c r="C323">
        <v>-0.41533083599999998</v>
      </c>
      <c r="D323">
        <v>0.144905002</v>
      </c>
      <c r="E323">
        <v>4.2398400000000003E-4</v>
      </c>
      <c r="F323">
        <v>2.0467696000000001E-2</v>
      </c>
      <c r="G323" t="s">
        <v>13</v>
      </c>
      <c r="H323" t="s">
        <v>1508</v>
      </c>
      <c r="I323" t="s">
        <v>15</v>
      </c>
      <c r="J323">
        <v>1</v>
      </c>
      <c r="K323">
        <v>-1</v>
      </c>
      <c r="L323" t="s">
        <v>1192</v>
      </c>
      <c r="M323">
        <v>1</v>
      </c>
    </row>
    <row r="324" spans="1:13" x14ac:dyDescent="0.35">
      <c r="A324" t="s">
        <v>1604</v>
      </c>
      <c r="B324">
        <v>71.08557098</v>
      </c>
      <c r="C324">
        <v>0.32247595800000001</v>
      </c>
      <c r="D324">
        <v>0.116803631</v>
      </c>
      <c r="E324">
        <v>9.2227599999999998E-4</v>
      </c>
      <c r="F324">
        <v>3.4064911000000003E-2</v>
      </c>
      <c r="G324" t="s">
        <v>13</v>
      </c>
      <c r="H324" t="s">
        <v>1605</v>
      </c>
      <c r="I324" t="s">
        <v>15</v>
      </c>
      <c r="J324">
        <v>1</v>
      </c>
      <c r="K324">
        <v>1</v>
      </c>
      <c r="L324" t="s">
        <v>1192</v>
      </c>
      <c r="M324">
        <v>1</v>
      </c>
    </row>
    <row r="325" spans="1:13" x14ac:dyDescent="0.35">
      <c r="A325" t="s">
        <v>1369</v>
      </c>
      <c r="B325">
        <v>20.690152529999999</v>
      </c>
      <c r="C325">
        <v>-0.60317086499999994</v>
      </c>
      <c r="D325">
        <v>0.22395910799999999</v>
      </c>
      <c r="E325">
        <v>4.31171E-4</v>
      </c>
      <c r="F325">
        <v>2.0741757E-2</v>
      </c>
      <c r="G325" t="s">
        <v>13</v>
      </c>
      <c r="H325" t="s">
        <v>1370</v>
      </c>
      <c r="I325" t="s">
        <v>15</v>
      </c>
      <c r="J325">
        <v>1</v>
      </c>
      <c r="K325">
        <v>-1</v>
      </c>
      <c r="L325" t="s">
        <v>1192</v>
      </c>
      <c r="M325">
        <v>1</v>
      </c>
    </row>
    <row r="326" spans="1:13" x14ac:dyDescent="0.35">
      <c r="A326" t="s">
        <v>1697</v>
      </c>
      <c r="B326">
        <v>62.95811526</v>
      </c>
      <c r="C326">
        <v>0.58226314300000004</v>
      </c>
      <c r="D326">
        <v>0.171751179</v>
      </c>
      <c r="E326" s="1">
        <v>5.0300000000000003E-5</v>
      </c>
      <c r="F326">
        <v>4.1438120000000002E-3</v>
      </c>
      <c r="G326" t="s">
        <v>13</v>
      </c>
      <c r="H326" t="s">
        <v>1698</v>
      </c>
      <c r="I326" t="s">
        <v>15</v>
      </c>
      <c r="J326">
        <v>1</v>
      </c>
      <c r="K326">
        <v>1</v>
      </c>
      <c r="L326" t="s">
        <v>1192</v>
      </c>
      <c r="M326">
        <v>1</v>
      </c>
    </row>
    <row r="327" spans="1:13" x14ac:dyDescent="0.35">
      <c r="A327" t="s">
        <v>1389</v>
      </c>
      <c r="B327">
        <v>105.72877870000001</v>
      </c>
      <c r="C327">
        <v>-0.56058355199999998</v>
      </c>
      <c r="D327">
        <v>0.24914533999999999</v>
      </c>
      <c r="E327">
        <v>1.398451E-3</v>
      </c>
      <c r="F327">
        <v>4.3899207000000003E-2</v>
      </c>
      <c r="G327" t="s">
        <v>13</v>
      </c>
      <c r="H327" t="s">
        <v>1390</v>
      </c>
      <c r="I327" t="s">
        <v>15</v>
      </c>
      <c r="J327">
        <v>1</v>
      </c>
      <c r="K327">
        <v>-1</v>
      </c>
      <c r="L327" t="s">
        <v>1192</v>
      </c>
      <c r="M327">
        <v>1</v>
      </c>
    </row>
    <row r="328" spans="1:13" x14ac:dyDescent="0.35">
      <c r="A328" t="s">
        <v>1709</v>
      </c>
      <c r="B328">
        <v>17.309517419999999</v>
      </c>
      <c r="C328">
        <v>0.60914343500000001</v>
      </c>
      <c r="D328">
        <v>0.238456583</v>
      </c>
      <c r="E328">
        <v>6.3094900000000001E-4</v>
      </c>
      <c r="F328">
        <v>2.6556438000000002E-2</v>
      </c>
      <c r="G328" t="s">
        <v>13</v>
      </c>
      <c r="H328" t="s">
        <v>1710</v>
      </c>
      <c r="I328" t="s">
        <v>15</v>
      </c>
      <c r="J328">
        <v>1</v>
      </c>
      <c r="K328">
        <v>1</v>
      </c>
      <c r="L328" t="s">
        <v>1192</v>
      </c>
      <c r="M328">
        <v>1</v>
      </c>
    </row>
    <row r="329" spans="1:13" x14ac:dyDescent="0.35">
      <c r="A329" t="s">
        <v>1766</v>
      </c>
      <c r="B329">
        <v>10.233992840000001</v>
      </c>
      <c r="C329">
        <v>0.74880946199999998</v>
      </c>
      <c r="D329">
        <v>0.31168822400000001</v>
      </c>
      <c r="E329">
        <v>7.8440300000000003E-4</v>
      </c>
      <c r="F329">
        <v>3.0767145999999999E-2</v>
      </c>
      <c r="G329" t="s">
        <v>13</v>
      </c>
      <c r="H329" t="s">
        <v>1767</v>
      </c>
      <c r="I329" t="s">
        <v>15</v>
      </c>
      <c r="J329">
        <v>1</v>
      </c>
      <c r="K329">
        <v>1</v>
      </c>
      <c r="L329" t="s">
        <v>1192</v>
      </c>
      <c r="M329">
        <v>1</v>
      </c>
    </row>
    <row r="330" spans="1:13" x14ac:dyDescent="0.35">
      <c r="A330" t="s">
        <v>1318</v>
      </c>
      <c r="B330">
        <v>159.9122965</v>
      </c>
      <c r="C330">
        <v>-0.706217812</v>
      </c>
      <c r="D330">
        <v>0.31240814900000002</v>
      </c>
      <c r="E330">
        <v>1.0377100000000001E-3</v>
      </c>
      <c r="F330">
        <v>3.6893717999999999E-2</v>
      </c>
      <c r="G330" t="s">
        <v>13</v>
      </c>
      <c r="H330" t="s">
        <v>1319</v>
      </c>
      <c r="I330" t="s">
        <v>15</v>
      </c>
      <c r="J330">
        <v>1</v>
      </c>
      <c r="K330">
        <v>-1</v>
      </c>
      <c r="L330" t="s">
        <v>1192</v>
      </c>
      <c r="M330">
        <v>1</v>
      </c>
    </row>
    <row r="331" spans="1:13" x14ac:dyDescent="0.35">
      <c r="A331" t="s">
        <v>1459</v>
      </c>
      <c r="B331">
        <v>66.878364320000003</v>
      </c>
      <c r="C331">
        <v>-0.46470586400000002</v>
      </c>
      <c r="D331">
        <v>0.168950922</v>
      </c>
      <c r="E331">
        <v>5.0985799999999997E-4</v>
      </c>
      <c r="F331">
        <v>2.3287236999999999E-2</v>
      </c>
      <c r="G331" t="s">
        <v>13</v>
      </c>
      <c r="H331" t="s">
        <v>1460</v>
      </c>
      <c r="I331" t="s">
        <v>15</v>
      </c>
      <c r="J331">
        <v>1</v>
      </c>
      <c r="K331">
        <v>-1</v>
      </c>
      <c r="L331" t="s">
        <v>1192</v>
      </c>
      <c r="M331">
        <v>1</v>
      </c>
    </row>
    <row r="332" spans="1:13" x14ac:dyDescent="0.35">
      <c r="A332" t="s">
        <v>1395</v>
      </c>
      <c r="B332">
        <v>56.006524349999999</v>
      </c>
      <c r="C332">
        <v>-0.54784374000000002</v>
      </c>
      <c r="D332">
        <v>0.18335590500000001</v>
      </c>
      <c r="E332">
        <v>2.0384299999999999E-4</v>
      </c>
      <c r="F332">
        <v>1.2096973E-2</v>
      </c>
      <c r="G332" t="s">
        <v>13</v>
      </c>
      <c r="H332" t="s">
        <v>1396</v>
      </c>
      <c r="I332" t="s">
        <v>15</v>
      </c>
      <c r="J332">
        <v>1</v>
      </c>
      <c r="K332">
        <v>-1</v>
      </c>
      <c r="L332" t="s">
        <v>1192</v>
      </c>
      <c r="M332">
        <v>1</v>
      </c>
    </row>
    <row r="333" spans="1:13" x14ac:dyDescent="0.35">
      <c r="A333" t="s">
        <v>1588</v>
      </c>
      <c r="B333">
        <v>462.25507870000001</v>
      </c>
      <c r="C333">
        <v>0.26324811100000001</v>
      </c>
      <c r="D333">
        <v>9.0773003000000005E-2</v>
      </c>
      <c r="E333">
        <v>9.0307799999999998E-4</v>
      </c>
      <c r="F333">
        <v>3.3636078999999999E-2</v>
      </c>
      <c r="G333" t="s">
        <v>13</v>
      </c>
      <c r="H333" t="s">
        <v>1589</v>
      </c>
      <c r="I333" t="s">
        <v>15</v>
      </c>
      <c r="J333">
        <v>1</v>
      </c>
      <c r="K333">
        <v>1</v>
      </c>
      <c r="L333" t="s">
        <v>1192</v>
      </c>
      <c r="M333">
        <v>1</v>
      </c>
    </row>
    <row r="334" spans="1:13" x14ac:dyDescent="0.35">
      <c r="A334" t="s">
        <v>1772</v>
      </c>
      <c r="B334">
        <v>12.887192089999999</v>
      </c>
      <c r="C334">
        <v>0.75428520499999996</v>
      </c>
      <c r="D334">
        <v>0.34519592599999999</v>
      </c>
      <c r="E334">
        <v>1.215769E-3</v>
      </c>
      <c r="F334">
        <v>4.0537154999999998E-2</v>
      </c>
      <c r="G334" t="s">
        <v>13</v>
      </c>
      <c r="H334" t="s">
        <v>1773</v>
      </c>
      <c r="I334" t="s">
        <v>15</v>
      </c>
      <c r="J334">
        <v>1</v>
      </c>
      <c r="K334">
        <v>1</v>
      </c>
      <c r="L334" t="s">
        <v>1192</v>
      </c>
      <c r="M334">
        <v>1</v>
      </c>
    </row>
    <row r="335" spans="1:13" x14ac:dyDescent="0.35">
      <c r="A335" t="s">
        <v>1639</v>
      </c>
      <c r="B335">
        <v>46.089904240000003</v>
      </c>
      <c r="C335">
        <v>0.44754876300000002</v>
      </c>
      <c r="D335">
        <v>0.17470090299999999</v>
      </c>
      <c r="E335">
        <v>9.12699E-4</v>
      </c>
      <c r="F335">
        <v>3.3860065000000002E-2</v>
      </c>
      <c r="G335" t="s">
        <v>13</v>
      </c>
      <c r="H335" t="s">
        <v>1640</v>
      </c>
      <c r="I335" t="s">
        <v>15</v>
      </c>
      <c r="J335">
        <v>1</v>
      </c>
      <c r="K335">
        <v>1</v>
      </c>
      <c r="L335" t="s">
        <v>1192</v>
      </c>
      <c r="M335">
        <v>1</v>
      </c>
    </row>
    <row r="336" spans="1:13" x14ac:dyDescent="0.35">
      <c r="A336" t="s">
        <v>1659</v>
      </c>
      <c r="B336">
        <v>76.796588679999999</v>
      </c>
      <c r="C336">
        <v>0.49546720900000002</v>
      </c>
      <c r="D336">
        <v>0.22338270800000001</v>
      </c>
      <c r="E336">
        <v>1.786602E-3</v>
      </c>
      <c r="F336">
        <v>4.9982245000000002E-2</v>
      </c>
      <c r="G336" t="s">
        <v>13</v>
      </c>
      <c r="H336" t="s">
        <v>1660</v>
      </c>
      <c r="I336" t="s">
        <v>15</v>
      </c>
      <c r="J336">
        <v>1</v>
      </c>
      <c r="K336">
        <v>1</v>
      </c>
      <c r="L336" t="s">
        <v>1192</v>
      </c>
      <c r="M336">
        <v>1</v>
      </c>
    </row>
    <row r="337" spans="1:13" x14ac:dyDescent="0.35">
      <c r="A337" t="s">
        <v>1667</v>
      </c>
      <c r="B337">
        <v>77.234725470000001</v>
      </c>
      <c r="C337">
        <v>0.51001972100000004</v>
      </c>
      <c r="D337">
        <v>0.22553729</v>
      </c>
      <c r="E337">
        <v>1.5459779999999999E-3</v>
      </c>
      <c r="F337">
        <v>4.6821213E-2</v>
      </c>
      <c r="G337" t="s">
        <v>13</v>
      </c>
      <c r="H337" t="s">
        <v>1668</v>
      </c>
      <c r="I337" t="s">
        <v>15</v>
      </c>
      <c r="J337">
        <v>1</v>
      </c>
      <c r="K337">
        <v>1</v>
      </c>
      <c r="L337" t="s">
        <v>1192</v>
      </c>
      <c r="M337">
        <v>1</v>
      </c>
    </row>
    <row r="338" spans="1:13" x14ac:dyDescent="0.35">
      <c r="A338" t="s">
        <v>1643</v>
      </c>
      <c r="B338">
        <v>32.40922758</v>
      </c>
      <c r="C338">
        <v>0.45636047000000002</v>
      </c>
      <c r="D338">
        <v>0.19166592800000001</v>
      </c>
      <c r="E338">
        <v>1.418999E-3</v>
      </c>
      <c r="F338">
        <v>4.4265143999999999E-2</v>
      </c>
      <c r="G338" t="s">
        <v>13</v>
      </c>
      <c r="H338" t="s">
        <v>1644</v>
      </c>
      <c r="I338" t="s">
        <v>15</v>
      </c>
      <c r="J338">
        <v>1</v>
      </c>
      <c r="K338">
        <v>1</v>
      </c>
      <c r="L338" t="s">
        <v>1192</v>
      </c>
      <c r="M338">
        <v>1</v>
      </c>
    </row>
    <row r="339" spans="1:13" x14ac:dyDescent="0.35">
      <c r="A339" t="s">
        <v>1489</v>
      </c>
      <c r="B339">
        <v>313.5790695</v>
      </c>
      <c r="C339">
        <v>-0.43610038299999998</v>
      </c>
      <c r="D339">
        <v>0.13064720199999999</v>
      </c>
      <c r="E339" s="1">
        <v>8.6600000000000004E-5</v>
      </c>
      <c r="F339">
        <v>6.3587060000000004E-3</v>
      </c>
      <c r="G339" t="s">
        <v>13</v>
      </c>
      <c r="H339" t="s">
        <v>1490</v>
      </c>
      <c r="I339" t="s">
        <v>15</v>
      </c>
      <c r="J339">
        <v>1</v>
      </c>
      <c r="K339">
        <v>-1</v>
      </c>
      <c r="L339" t="s">
        <v>1192</v>
      </c>
      <c r="M339">
        <v>1</v>
      </c>
    </row>
    <row r="340" spans="1:13" x14ac:dyDescent="0.35">
      <c r="A340" t="s">
        <v>2065</v>
      </c>
      <c r="B340">
        <v>17.880003720000001</v>
      </c>
      <c r="C340">
        <v>0.69622795599999998</v>
      </c>
      <c r="D340">
        <v>0.24869775299999999</v>
      </c>
      <c r="E340">
        <v>2.7133499999999999E-4</v>
      </c>
      <c r="F340">
        <v>1.4893274999999999E-2</v>
      </c>
      <c r="G340" t="s">
        <v>888</v>
      </c>
      <c r="H340" t="s">
        <v>2066</v>
      </c>
      <c r="I340" t="s">
        <v>15</v>
      </c>
      <c r="J340">
        <v>1</v>
      </c>
      <c r="K340">
        <v>1</v>
      </c>
      <c r="L340" t="s">
        <v>1192</v>
      </c>
      <c r="M340">
        <v>1</v>
      </c>
    </row>
    <row r="341" spans="1:13" x14ac:dyDescent="0.35">
      <c r="A341" t="s">
        <v>1879</v>
      </c>
      <c r="B341">
        <v>26.66168755</v>
      </c>
      <c r="C341">
        <v>-1.1880036190000001</v>
      </c>
      <c r="D341">
        <v>0.30435646500000002</v>
      </c>
      <c r="E341" s="1">
        <v>4.2400000000000001E-6</v>
      </c>
      <c r="F341">
        <v>6.0044600000000003E-4</v>
      </c>
      <c r="G341" t="s">
        <v>888</v>
      </c>
      <c r="H341" t="s">
        <v>1880</v>
      </c>
      <c r="I341" t="s">
        <v>15</v>
      </c>
      <c r="J341">
        <v>1</v>
      </c>
      <c r="K341">
        <v>-1</v>
      </c>
      <c r="L341" t="s">
        <v>1192</v>
      </c>
      <c r="M341">
        <v>1</v>
      </c>
    </row>
    <row r="342" spans="1:13" x14ac:dyDescent="0.35">
      <c r="A342" t="s">
        <v>1941</v>
      </c>
      <c r="B342">
        <v>61.81005493</v>
      </c>
      <c r="C342">
        <v>-0.66775628499999995</v>
      </c>
      <c r="D342">
        <v>0.200276976</v>
      </c>
      <c r="E342" s="1">
        <v>5.3100000000000003E-5</v>
      </c>
      <c r="F342">
        <v>4.3129359999999999E-3</v>
      </c>
      <c r="G342" t="s">
        <v>888</v>
      </c>
      <c r="H342" t="s">
        <v>1942</v>
      </c>
      <c r="I342" t="s">
        <v>15</v>
      </c>
      <c r="J342">
        <v>1</v>
      </c>
      <c r="K342">
        <v>-1</v>
      </c>
      <c r="L342" t="s">
        <v>1192</v>
      </c>
      <c r="M342">
        <v>1</v>
      </c>
    </row>
    <row r="343" spans="1:13" x14ac:dyDescent="0.35">
      <c r="A343" t="s">
        <v>2021</v>
      </c>
      <c r="B343">
        <v>311.12444429999999</v>
      </c>
      <c r="C343">
        <v>0.37307075499999998</v>
      </c>
      <c r="D343">
        <v>0.12739929799999999</v>
      </c>
      <c r="E343">
        <v>4.3202799999999999E-4</v>
      </c>
      <c r="F343">
        <v>2.0741757E-2</v>
      </c>
      <c r="G343" t="s">
        <v>888</v>
      </c>
      <c r="H343" t="s">
        <v>2022</v>
      </c>
      <c r="I343" t="s">
        <v>15</v>
      </c>
      <c r="J343">
        <v>1</v>
      </c>
      <c r="K343">
        <v>1</v>
      </c>
      <c r="L343" t="s">
        <v>1192</v>
      </c>
      <c r="M343">
        <v>1</v>
      </c>
    </row>
    <row r="344" spans="1:13" x14ac:dyDescent="0.35">
      <c r="A344" t="s">
        <v>1929</v>
      </c>
      <c r="B344">
        <v>36.677488699999998</v>
      </c>
      <c r="C344">
        <v>-0.714701794</v>
      </c>
      <c r="D344">
        <v>0.235224619</v>
      </c>
      <c r="E344">
        <v>1.3090700000000001E-4</v>
      </c>
      <c r="F344">
        <v>8.7451639999999997E-3</v>
      </c>
      <c r="G344" t="s">
        <v>888</v>
      </c>
      <c r="H344" t="s">
        <v>1930</v>
      </c>
      <c r="I344" t="s">
        <v>15</v>
      </c>
      <c r="J344">
        <v>1</v>
      </c>
      <c r="K344">
        <v>-1</v>
      </c>
      <c r="L344" t="s">
        <v>1192</v>
      </c>
      <c r="M344">
        <v>1</v>
      </c>
    </row>
    <row r="345" spans="1:13" x14ac:dyDescent="0.35">
      <c r="A345" t="s">
        <v>2025</v>
      </c>
      <c r="B345">
        <v>45.894702549999998</v>
      </c>
      <c r="C345">
        <v>0.37978822000000001</v>
      </c>
      <c r="D345">
        <v>0.14871448800000001</v>
      </c>
      <c r="E345">
        <v>1.1977190000000001E-3</v>
      </c>
      <c r="F345">
        <v>4.0149240000000003E-2</v>
      </c>
      <c r="G345" t="s">
        <v>888</v>
      </c>
      <c r="H345" t="s">
        <v>2026</v>
      </c>
      <c r="I345" t="s">
        <v>15</v>
      </c>
      <c r="J345">
        <v>1</v>
      </c>
      <c r="K345">
        <v>1</v>
      </c>
      <c r="L345" t="s">
        <v>1192</v>
      </c>
      <c r="M345">
        <v>1</v>
      </c>
    </row>
    <row r="346" spans="1:13" x14ac:dyDescent="0.35">
      <c r="A346" t="s">
        <v>1995</v>
      </c>
      <c r="B346">
        <v>104.8183113</v>
      </c>
      <c r="C346">
        <v>-0.36260551299999999</v>
      </c>
      <c r="D346">
        <v>0.122481458</v>
      </c>
      <c r="E346">
        <v>4.1219500000000002E-4</v>
      </c>
      <c r="F346">
        <v>1.9994096999999999E-2</v>
      </c>
      <c r="G346" t="s">
        <v>888</v>
      </c>
      <c r="H346" t="s">
        <v>1996</v>
      </c>
      <c r="I346" t="s">
        <v>15</v>
      </c>
      <c r="J346">
        <v>1</v>
      </c>
      <c r="K346">
        <v>-1</v>
      </c>
      <c r="L346" t="s">
        <v>1192</v>
      </c>
      <c r="M346">
        <v>1</v>
      </c>
    </row>
    <row r="347" spans="1:13" x14ac:dyDescent="0.35">
      <c r="A347" t="s">
        <v>1915</v>
      </c>
      <c r="B347">
        <v>187.29744640000001</v>
      </c>
      <c r="C347">
        <v>-0.82777701999999997</v>
      </c>
      <c r="D347">
        <v>0.22391573300000001</v>
      </c>
      <c r="E347" s="1">
        <v>1.1399999999999999E-5</v>
      </c>
      <c r="F347">
        <v>1.2861389999999999E-3</v>
      </c>
      <c r="G347" t="s">
        <v>888</v>
      </c>
      <c r="H347" t="s">
        <v>1916</v>
      </c>
      <c r="I347" t="s">
        <v>15</v>
      </c>
      <c r="J347">
        <v>1</v>
      </c>
      <c r="K347">
        <v>-1</v>
      </c>
      <c r="L347" t="s">
        <v>1192</v>
      </c>
      <c r="M347">
        <v>1</v>
      </c>
    </row>
    <row r="348" spans="1:13" x14ac:dyDescent="0.35">
      <c r="A348" t="s">
        <v>2101</v>
      </c>
      <c r="B348">
        <v>14.45770518</v>
      </c>
      <c r="C348">
        <v>0.89343899199999999</v>
      </c>
      <c r="D348">
        <v>0.36971351499999999</v>
      </c>
      <c r="E348">
        <v>6.4189399999999995E-4</v>
      </c>
      <c r="F348">
        <v>2.6776956000000001E-2</v>
      </c>
      <c r="G348" t="s">
        <v>888</v>
      </c>
      <c r="H348" t="s">
        <v>2102</v>
      </c>
      <c r="I348" t="s">
        <v>15</v>
      </c>
      <c r="J348">
        <v>1</v>
      </c>
      <c r="K348">
        <v>1</v>
      </c>
      <c r="L348" t="s">
        <v>1192</v>
      </c>
      <c r="M348">
        <v>1</v>
      </c>
    </row>
    <row r="349" spans="1:13" x14ac:dyDescent="0.35">
      <c r="A349" t="s">
        <v>2121</v>
      </c>
      <c r="B349">
        <v>51.929275660000002</v>
      </c>
      <c r="C349">
        <v>1.123376672</v>
      </c>
      <c r="D349">
        <v>0.30435105800000001</v>
      </c>
      <c r="E349" s="1">
        <v>1.01E-5</v>
      </c>
      <c r="F349">
        <v>1.1684270000000001E-3</v>
      </c>
      <c r="G349" t="s">
        <v>888</v>
      </c>
      <c r="H349" t="s">
        <v>2122</v>
      </c>
      <c r="I349" t="s">
        <v>15</v>
      </c>
      <c r="J349">
        <v>1</v>
      </c>
      <c r="K349">
        <v>1</v>
      </c>
      <c r="L349" t="s">
        <v>1192</v>
      </c>
      <c r="M349">
        <v>1</v>
      </c>
    </row>
    <row r="350" spans="1:13" x14ac:dyDescent="0.35">
      <c r="A350" t="s">
        <v>1973</v>
      </c>
      <c r="B350">
        <v>85.926160800000005</v>
      </c>
      <c r="C350">
        <v>-0.50721591499999996</v>
      </c>
      <c r="D350">
        <v>0.22736742099999999</v>
      </c>
      <c r="E350">
        <v>1.6838319999999999E-3</v>
      </c>
      <c r="F350">
        <v>4.9006028E-2</v>
      </c>
      <c r="G350" t="s">
        <v>888</v>
      </c>
      <c r="H350" t="s">
        <v>1974</v>
      </c>
      <c r="I350" t="s">
        <v>15</v>
      </c>
      <c r="J350">
        <v>1</v>
      </c>
      <c r="K350">
        <v>-1</v>
      </c>
      <c r="L350" t="s">
        <v>1192</v>
      </c>
      <c r="M350">
        <v>1</v>
      </c>
    </row>
    <row r="351" spans="1:13" x14ac:dyDescent="0.35">
      <c r="A351" t="s">
        <v>1899</v>
      </c>
      <c r="B351">
        <v>107.064699</v>
      </c>
      <c r="C351">
        <v>-0.91539451999999999</v>
      </c>
      <c r="D351">
        <v>0.15483854499999999</v>
      </c>
      <c r="E351" s="1">
        <v>2.09E-10</v>
      </c>
      <c r="F351" s="1">
        <v>1.09E-7</v>
      </c>
      <c r="G351" t="s">
        <v>888</v>
      </c>
      <c r="H351" t="s">
        <v>1900</v>
      </c>
      <c r="I351" t="s">
        <v>15</v>
      </c>
      <c r="J351">
        <v>1</v>
      </c>
      <c r="K351">
        <v>-1</v>
      </c>
      <c r="L351" t="s">
        <v>1192</v>
      </c>
      <c r="M351">
        <v>1</v>
      </c>
    </row>
    <row r="352" spans="1:13" x14ac:dyDescent="0.35">
      <c r="A352" t="s">
        <v>1975</v>
      </c>
      <c r="B352">
        <v>31.301642609999998</v>
      </c>
      <c r="C352">
        <v>-0.50445942499999996</v>
      </c>
      <c r="D352">
        <v>0.20469400600000001</v>
      </c>
      <c r="E352">
        <v>9.7658899999999993E-4</v>
      </c>
      <c r="F352">
        <v>3.5390984E-2</v>
      </c>
      <c r="G352" t="s">
        <v>888</v>
      </c>
      <c r="H352" t="s">
        <v>1976</v>
      </c>
      <c r="I352" t="s">
        <v>15</v>
      </c>
      <c r="J352">
        <v>1</v>
      </c>
      <c r="K352">
        <v>-1</v>
      </c>
      <c r="L352" t="s">
        <v>1192</v>
      </c>
      <c r="M352">
        <v>1</v>
      </c>
    </row>
    <row r="353" spans="1:13" x14ac:dyDescent="0.35">
      <c r="A353" t="s">
        <v>1847</v>
      </c>
      <c r="B353">
        <v>16.283689280000001</v>
      </c>
      <c r="C353">
        <v>-2.9058465529999999</v>
      </c>
      <c r="D353">
        <v>0.60263828399999997</v>
      </c>
      <c r="E353" s="1">
        <v>5.1800000000000001E-8</v>
      </c>
      <c r="F353" s="1">
        <v>1.59E-5</v>
      </c>
      <c r="G353" t="s">
        <v>888</v>
      </c>
      <c r="H353" t="s">
        <v>1848</v>
      </c>
      <c r="I353" t="s">
        <v>15</v>
      </c>
      <c r="J353">
        <v>1</v>
      </c>
      <c r="K353">
        <v>-1</v>
      </c>
      <c r="L353" t="s">
        <v>1192</v>
      </c>
      <c r="M353">
        <v>1</v>
      </c>
    </row>
    <row r="354" spans="1:13" x14ac:dyDescent="0.35">
      <c r="A354" t="s">
        <v>2093</v>
      </c>
      <c r="B354">
        <v>49.482333609999998</v>
      </c>
      <c r="C354">
        <v>0.85155819499999996</v>
      </c>
      <c r="D354">
        <v>0.40313539199999998</v>
      </c>
      <c r="E354">
        <v>1.212402E-3</v>
      </c>
      <c r="F354">
        <v>4.0496824000000001E-2</v>
      </c>
      <c r="G354" t="s">
        <v>888</v>
      </c>
      <c r="H354" t="s">
        <v>2094</v>
      </c>
      <c r="I354" t="s">
        <v>15</v>
      </c>
      <c r="J354">
        <v>1</v>
      </c>
      <c r="K354">
        <v>1</v>
      </c>
      <c r="L354" t="s">
        <v>1192</v>
      </c>
      <c r="M354">
        <v>1</v>
      </c>
    </row>
    <row r="355" spans="1:13" x14ac:dyDescent="0.35">
      <c r="A355" t="s">
        <v>2109</v>
      </c>
      <c r="B355">
        <v>20.29075357</v>
      </c>
      <c r="C355">
        <v>0.95958683499999997</v>
      </c>
      <c r="D355">
        <v>0.387020959</v>
      </c>
      <c r="E355">
        <v>5.19287E-4</v>
      </c>
      <c r="F355">
        <v>2.3487682999999999E-2</v>
      </c>
      <c r="G355" t="s">
        <v>888</v>
      </c>
      <c r="H355" t="s">
        <v>2110</v>
      </c>
      <c r="I355" t="s">
        <v>15</v>
      </c>
      <c r="J355">
        <v>1</v>
      </c>
      <c r="K355">
        <v>1</v>
      </c>
      <c r="L355" t="s">
        <v>1192</v>
      </c>
      <c r="M355">
        <v>1</v>
      </c>
    </row>
    <row r="356" spans="1:13" x14ac:dyDescent="0.35">
      <c r="A356" t="s">
        <v>1983</v>
      </c>
      <c r="B356">
        <v>84.881269619999998</v>
      </c>
      <c r="C356">
        <v>-0.47977550000000002</v>
      </c>
      <c r="D356">
        <v>0.16917115699999999</v>
      </c>
      <c r="E356">
        <v>3.8055800000000002E-4</v>
      </c>
      <c r="F356">
        <v>1.8744344999999999E-2</v>
      </c>
      <c r="G356" t="s">
        <v>888</v>
      </c>
      <c r="H356" t="s">
        <v>1984</v>
      </c>
      <c r="I356" t="s">
        <v>15</v>
      </c>
      <c r="J356">
        <v>1</v>
      </c>
      <c r="K356">
        <v>-1</v>
      </c>
      <c r="L356" t="s">
        <v>1192</v>
      </c>
      <c r="M356">
        <v>1</v>
      </c>
    </row>
    <row r="357" spans="1:13" x14ac:dyDescent="0.35">
      <c r="A357" t="s">
        <v>2133</v>
      </c>
      <c r="B357">
        <v>24.658281150000001</v>
      </c>
      <c r="C357">
        <v>1.3805995419999999</v>
      </c>
      <c r="D357">
        <v>0.325510103</v>
      </c>
      <c r="E357" s="1">
        <v>9.3799999999999996E-7</v>
      </c>
      <c r="F357">
        <v>1.7266499999999999E-4</v>
      </c>
      <c r="G357" t="s">
        <v>888</v>
      </c>
      <c r="H357" t="s">
        <v>2134</v>
      </c>
      <c r="I357" t="s">
        <v>15</v>
      </c>
      <c r="J357">
        <v>1</v>
      </c>
      <c r="K357">
        <v>1</v>
      </c>
      <c r="L357" t="s">
        <v>1192</v>
      </c>
      <c r="M357">
        <v>1</v>
      </c>
    </row>
    <row r="358" spans="1:13" x14ac:dyDescent="0.35">
      <c r="A358" t="s">
        <v>2027</v>
      </c>
      <c r="B358">
        <v>220.1111172</v>
      </c>
      <c r="C358">
        <v>0.38133469599999997</v>
      </c>
      <c r="D358">
        <v>0.110423833</v>
      </c>
      <c r="E358" s="1">
        <v>7.25E-5</v>
      </c>
      <c r="F358">
        <v>5.5797620000000003E-3</v>
      </c>
      <c r="G358" t="s">
        <v>888</v>
      </c>
      <c r="H358" t="s">
        <v>2028</v>
      </c>
      <c r="I358" t="s">
        <v>15</v>
      </c>
      <c r="J358">
        <v>1</v>
      </c>
      <c r="K358">
        <v>1</v>
      </c>
      <c r="L358" t="s">
        <v>1192</v>
      </c>
      <c r="M358">
        <v>1</v>
      </c>
    </row>
    <row r="359" spans="1:13" x14ac:dyDescent="0.35">
      <c r="A359" t="s">
        <v>1989</v>
      </c>
      <c r="B359">
        <v>432.92383999999998</v>
      </c>
      <c r="C359">
        <v>-0.41230507399999999</v>
      </c>
      <c r="D359">
        <v>0.17526783600000001</v>
      </c>
      <c r="E359">
        <v>1.740517E-3</v>
      </c>
      <c r="F359">
        <v>4.9579645999999998E-2</v>
      </c>
      <c r="G359" t="s">
        <v>888</v>
      </c>
      <c r="H359" t="s">
        <v>1990</v>
      </c>
      <c r="I359" t="s">
        <v>15</v>
      </c>
      <c r="J359">
        <v>1</v>
      </c>
      <c r="K359">
        <v>-1</v>
      </c>
      <c r="L359" t="s">
        <v>1192</v>
      </c>
      <c r="M359">
        <v>1</v>
      </c>
    </row>
    <row r="360" spans="1:13" x14ac:dyDescent="0.35">
      <c r="A360" t="s">
        <v>1869</v>
      </c>
      <c r="B360">
        <v>124.3139438</v>
      </c>
      <c r="C360">
        <v>-1.4510458909999999</v>
      </c>
      <c r="D360">
        <v>0.487428994</v>
      </c>
      <c r="E360">
        <v>1.0362299999999999E-4</v>
      </c>
      <c r="F360">
        <v>7.2843630000000003E-3</v>
      </c>
      <c r="G360" t="s">
        <v>888</v>
      </c>
      <c r="H360" t="s">
        <v>1870</v>
      </c>
      <c r="I360" t="s">
        <v>15</v>
      </c>
      <c r="J360">
        <v>1</v>
      </c>
      <c r="K360">
        <v>-1</v>
      </c>
      <c r="L360" t="s">
        <v>1192</v>
      </c>
      <c r="M360">
        <v>1</v>
      </c>
    </row>
    <row r="361" spans="1:13" x14ac:dyDescent="0.35">
      <c r="A361" t="s">
        <v>2153</v>
      </c>
      <c r="B361">
        <v>51.75249977</v>
      </c>
      <c r="C361">
        <v>1.756551596</v>
      </c>
      <c r="D361">
        <v>0.71263865199999998</v>
      </c>
      <c r="E361">
        <v>3.9876499999999998E-4</v>
      </c>
      <c r="F361">
        <v>1.9501748999999999E-2</v>
      </c>
      <c r="G361" t="s">
        <v>888</v>
      </c>
      <c r="H361" t="s">
        <v>2154</v>
      </c>
      <c r="I361" t="s">
        <v>15</v>
      </c>
      <c r="J361">
        <v>1</v>
      </c>
      <c r="K361">
        <v>1</v>
      </c>
      <c r="L361" t="s">
        <v>1192</v>
      </c>
      <c r="M361">
        <v>1</v>
      </c>
    </row>
    <row r="362" spans="1:13" x14ac:dyDescent="0.35">
      <c r="A362" t="s">
        <v>2155</v>
      </c>
      <c r="B362">
        <v>23.745099289999999</v>
      </c>
      <c r="C362">
        <v>1.9061562729999999</v>
      </c>
      <c r="D362">
        <v>0.92963650499999995</v>
      </c>
      <c r="E362">
        <v>9.3586699999999995E-4</v>
      </c>
      <c r="F362">
        <v>3.4312699000000002E-2</v>
      </c>
      <c r="G362" t="s">
        <v>888</v>
      </c>
      <c r="H362" t="s">
        <v>2156</v>
      </c>
      <c r="I362" t="s">
        <v>15</v>
      </c>
      <c r="J362">
        <v>1</v>
      </c>
      <c r="K362">
        <v>1</v>
      </c>
      <c r="L362" t="s">
        <v>1192</v>
      </c>
      <c r="M362">
        <v>1</v>
      </c>
    </row>
    <row r="363" spans="1:13" x14ac:dyDescent="0.35">
      <c r="A363" t="s">
        <v>1891</v>
      </c>
      <c r="B363">
        <v>20.72489676</v>
      </c>
      <c r="C363">
        <v>-1.0488445980000001</v>
      </c>
      <c r="D363">
        <v>0.29978162899999999</v>
      </c>
      <c r="E363" s="1">
        <v>2.1399999999999998E-5</v>
      </c>
      <c r="F363">
        <v>2.1616629999999999E-3</v>
      </c>
      <c r="G363" t="s">
        <v>888</v>
      </c>
      <c r="H363" t="s">
        <v>1892</v>
      </c>
      <c r="I363" t="s">
        <v>15</v>
      </c>
      <c r="J363">
        <v>1</v>
      </c>
      <c r="K363">
        <v>-1</v>
      </c>
      <c r="L363" t="s">
        <v>1192</v>
      </c>
      <c r="M363">
        <v>1</v>
      </c>
    </row>
    <row r="364" spans="1:13" x14ac:dyDescent="0.35">
      <c r="A364" t="s">
        <v>1977</v>
      </c>
      <c r="B364">
        <v>31.39316062</v>
      </c>
      <c r="C364">
        <v>-0.49391849199999999</v>
      </c>
      <c r="D364">
        <v>0.21274696600000001</v>
      </c>
      <c r="E364">
        <v>1.4619329999999999E-3</v>
      </c>
      <c r="F364">
        <v>4.4915567000000003E-2</v>
      </c>
      <c r="G364" t="s">
        <v>888</v>
      </c>
      <c r="H364" t="s">
        <v>1978</v>
      </c>
      <c r="I364" t="s">
        <v>15</v>
      </c>
      <c r="J364">
        <v>1</v>
      </c>
      <c r="K364">
        <v>-1</v>
      </c>
      <c r="L364" t="s">
        <v>1192</v>
      </c>
      <c r="M364">
        <v>1</v>
      </c>
    </row>
    <row r="365" spans="1:13" x14ac:dyDescent="0.35">
      <c r="A365" t="s">
        <v>2099</v>
      </c>
      <c r="B365">
        <v>87.548512990000006</v>
      </c>
      <c r="C365">
        <v>0.89335556000000005</v>
      </c>
      <c r="D365">
        <v>0.302162922</v>
      </c>
      <c r="E365">
        <v>1.3839500000000001E-4</v>
      </c>
      <c r="F365">
        <v>9.0206709999999992E-3</v>
      </c>
      <c r="G365" t="s">
        <v>888</v>
      </c>
      <c r="H365" t="s">
        <v>2100</v>
      </c>
      <c r="I365" t="s">
        <v>15</v>
      </c>
      <c r="J365">
        <v>1</v>
      </c>
      <c r="K365">
        <v>1</v>
      </c>
      <c r="L365" t="s">
        <v>1192</v>
      </c>
      <c r="M365">
        <v>1</v>
      </c>
    </row>
    <row r="366" spans="1:13" x14ac:dyDescent="0.35">
      <c r="A366" t="s">
        <v>2119</v>
      </c>
      <c r="B366">
        <v>14.21057929</v>
      </c>
      <c r="C366">
        <v>1.0786295829999999</v>
      </c>
      <c r="D366">
        <v>0.56172069899999999</v>
      </c>
      <c r="E366">
        <v>1.62268E-3</v>
      </c>
      <c r="F366">
        <v>4.8427574000000001E-2</v>
      </c>
      <c r="G366" t="s">
        <v>888</v>
      </c>
      <c r="H366" t="s">
        <v>2120</v>
      </c>
      <c r="I366" t="s">
        <v>15</v>
      </c>
      <c r="J366">
        <v>1</v>
      </c>
      <c r="K366">
        <v>1</v>
      </c>
      <c r="L366" t="s">
        <v>1192</v>
      </c>
      <c r="M366">
        <v>1</v>
      </c>
    </row>
    <row r="367" spans="1:13" x14ac:dyDescent="0.35">
      <c r="A367" t="s">
        <v>1969</v>
      </c>
      <c r="B367">
        <v>170.86505210000001</v>
      </c>
      <c r="C367">
        <v>-0.52143459000000003</v>
      </c>
      <c r="D367">
        <v>0.18451230900000001</v>
      </c>
      <c r="E367">
        <v>3.4604900000000002E-4</v>
      </c>
      <c r="F367">
        <v>1.7462463000000001E-2</v>
      </c>
      <c r="G367" t="s">
        <v>888</v>
      </c>
      <c r="H367" t="s">
        <v>1970</v>
      </c>
      <c r="I367" t="s">
        <v>15</v>
      </c>
      <c r="J367">
        <v>1</v>
      </c>
      <c r="K367">
        <v>-1</v>
      </c>
      <c r="L367" t="s">
        <v>1192</v>
      </c>
      <c r="M367">
        <v>1</v>
      </c>
    </row>
    <row r="368" spans="1:13" x14ac:dyDescent="0.35">
      <c r="A368" t="s">
        <v>2113</v>
      </c>
      <c r="B368">
        <v>89.863081559999998</v>
      </c>
      <c r="C368">
        <v>1.00751119</v>
      </c>
      <c r="D368">
        <v>0.21979939700000001</v>
      </c>
      <c r="E368" s="1">
        <v>2.3799999999999999E-7</v>
      </c>
      <c r="F368" s="1">
        <v>5.4400000000000001E-5</v>
      </c>
      <c r="G368" t="s">
        <v>888</v>
      </c>
      <c r="H368" t="s">
        <v>2114</v>
      </c>
      <c r="I368" t="s">
        <v>15</v>
      </c>
      <c r="J368">
        <v>1</v>
      </c>
      <c r="K368">
        <v>1</v>
      </c>
      <c r="L368" t="s">
        <v>1192</v>
      </c>
      <c r="M368">
        <v>1</v>
      </c>
    </row>
    <row r="369" spans="1:13" x14ac:dyDescent="0.35">
      <c r="A369" t="s">
        <v>2091</v>
      </c>
      <c r="B369">
        <v>35.701946110000002</v>
      </c>
      <c r="C369">
        <v>0.84083299600000005</v>
      </c>
      <c r="D369">
        <v>0.29955691699999998</v>
      </c>
      <c r="E369">
        <v>2.35784E-4</v>
      </c>
      <c r="F369">
        <v>1.3331744E-2</v>
      </c>
      <c r="G369" t="s">
        <v>888</v>
      </c>
      <c r="H369" t="s">
        <v>2092</v>
      </c>
      <c r="I369" t="s">
        <v>15</v>
      </c>
      <c r="J369">
        <v>1</v>
      </c>
      <c r="K369">
        <v>1</v>
      </c>
      <c r="L369" t="s">
        <v>1192</v>
      </c>
      <c r="M369">
        <v>1</v>
      </c>
    </row>
    <row r="370" spans="1:13" x14ac:dyDescent="0.35">
      <c r="A370" t="s">
        <v>1895</v>
      </c>
      <c r="B370">
        <v>959.96912599999996</v>
      </c>
      <c r="C370">
        <v>-0.93885671400000004</v>
      </c>
      <c r="D370">
        <v>0.29461111699999998</v>
      </c>
      <c r="E370" s="1">
        <v>6.7100000000000005E-5</v>
      </c>
      <c r="F370">
        <v>5.2885739999999999E-3</v>
      </c>
      <c r="G370" t="s">
        <v>888</v>
      </c>
      <c r="H370" t="s">
        <v>1896</v>
      </c>
      <c r="I370" t="s">
        <v>15</v>
      </c>
      <c r="J370">
        <v>1</v>
      </c>
      <c r="K370">
        <v>-1</v>
      </c>
      <c r="L370" t="s">
        <v>1192</v>
      </c>
      <c r="M370">
        <v>1</v>
      </c>
    </row>
    <row r="371" spans="1:13" x14ac:dyDescent="0.35">
      <c r="A371" t="s">
        <v>2115</v>
      </c>
      <c r="B371">
        <v>10.50026349</v>
      </c>
      <c r="C371">
        <v>1.0230383970000001</v>
      </c>
      <c r="D371">
        <v>0.33319659800000001</v>
      </c>
      <c r="E371" s="1">
        <v>9.6000000000000002E-5</v>
      </c>
      <c r="F371">
        <v>6.9072300000000003E-3</v>
      </c>
      <c r="G371" t="s">
        <v>888</v>
      </c>
      <c r="H371" t="s">
        <v>2116</v>
      </c>
      <c r="I371" t="s">
        <v>15</v>
      </c>
      <c r="J371">
        <v>1</v>
      </c>
      <c r="K371">
        <v>1</v>
      </c>
      <c r="L371" t="s">
        <v>1192</v>
      </c>
      <c r="M371">
        <v>1</v>
      </c>
    </row>
    <row r="372" spans="1:13" x14ac:dyDescent="0.35">
      <c r="A372" t="s">
        <v>1903</v>
      </c>
      <c r="B372">
        <v>149.36237790000001</v>
      </c>
      <c r="C372">
        <v>-0.89306116899999999</v>
      </c>
      <c r="D372">
        <v>0.160697175</v>
      </c>
      <c r="E372" s="1">
        <v>1.57E-9</v>
      </c>
      <c r="F372" s="1">
        <v>7.2099999999999996E-7</v>
      </c>
      <c r="G372" t="s">
        <v>888</v>
      </c>
      <c r="H372" t="s">
        <v>1904</v>
      </c>
      <c r="I372" t="s">
        <v>15</v>
      </c>
      <c r="J372">
        <v>1</v>
      </c>
      <c r="K372">
        <v>-1</v>
      </c>
      <c r="L372" t="s">
        <v>1192</v>
      </c>
      <c r="M372">
        <v>1</v>
      </c>
    </row>
    <row r="373" spans="1:13" x14ac:dyDescent="0.35">
      <c r="A373" t="s">
        <v>1877</v>
      </c>
      <c r="B373">
        <v>12.240615249999999</v>
      </c>
      <c r="C373">
        <v>-1.1950995209999999</v>
      </c>
      <c r="D373">
        <v>0.41001252300000002</v>
      </c>
      <c r="E373">
        <v>1.4405200000000001E-4</v>
      </c>
      <c r="F373">
        <v>9.2607699999999998E-3</v>
      </c>
      <c r="G373" t="s">
        <v>888</v>
      </c>
      <c r="H373" t="s">
        <v>1878</v>
      </c>
      <c r="I373" t="s">
        <v>15</v>
      </c>
      <c r="J373">
        <v>1</v>
      </c>
      <c r="K373">
        <v>-1</v>
      </c>
      <c r="L373" t="s">
        <v>1192</v>
      </c>
      <c r="M373">
        <v>1</v>
      </c>
    </row>
    <row r="374" spans="1:13" x14ac:dyDescent="0.35">
      <c r="A374" t="s">
        <v>2049</v>
      </c>
      <c r="B374">
        <v>133.18046989999999</v>
      </c>
      <c r="C374">
        <v>0.555588902</v>
      </c>
      <c r="D374">
        <v>0.21496844400000001</v>
      </c>
      <c r="E374">
        <v>6.2019199999999999E-4</v>
      </c>
      <c r="F374">
        <v>2.6339932999999999E-2</v>
      </c>
      <c r="G374" t="s">
        <v>888</v>
      </c>
      <c r="H374" t="s">
        <v>2050</v>
      </c>
      <c r="I374" t="s">
        <v>15</v>
      </c>
      <c r="J374">
        <v>1</v>
      </c>
      <c r="K374">
        <v>1</v>
      </c>
      <c r="L374" t="s">
        <v>1192</v>
      </c>
      <c r="M374">
        <v>1</v>
      </c>
    </row>
    <row r="375" spans="1:13" x14ac:dyDescent="0.35">
      <c r="A375" t="s">
        <v>1965</v>
      </c>
      <c r="B375">
        <v>2074.8228760000002</v>
      </c>
      <c r="C375">
        <v>-0.529747309</v>
      </c>
      <c r="D375">
        <v>0.12321844</v>
      </c>
      <c r="E375" s="1">
        <v>1.4300000000000001E-6</v>
      </c>
      <c r="F375">
        <v>2.39414E-4</v>
      </c>
      <c r="G375" t="s">
        <v>888</v>
      </c>
      <c r="H375" t="s">
        <v>1966</v>
      </c>
      <c r="I375" t="s">
        <v>15</v>
      </c>
      <c r="J375">
        <v>1</v>
      </c>
      <c r="K375">
        <v>-1</v>
      </c>
      <c r="L375" t="s">
        <v>1192</v>
      </c>
      <c r="M375">
        <v>1</v>
      </c>
    </row>
    <row r="376" spans="1:13" x14ac:dyDescent="0.35">
      <c r="A376" t="s">
        <v>2073</v>
      </c>
      <c r="B376">
        <v>42.35053929</v>
      </c>
      <c r="C376">
        <v>0.71739966399999999</v>
      </c>
      <c r="D376">
        <v>0.324781286</v>
      </c>
      <c r="E376">
        <v>1.1648610000000001E-3</v>
      </c>
      <c r="F376">
        <v>3.9526923999999998E-2</v>
      </c>
      <c r="G376" t="s">
        <v>888</v>
      </c>
      <c r="H376" t="s">
        <v>2074</v>
      </c>
      <c r="I376" t="s">
        <v>15</v>
      </c>
      <c r="J376">
        <v>1</v>
      </c>
      <c r="K376">
        <v>1</v>
      </c>
      <c r="L376" t="s">
        <v>1192</v>
      </c>
      <c r="M376">
        <v>1</v>
      </c>
    </row>
    <row r="377" spans="1:13" x14ac:dyDescent="0.35">
      <c r="A377" t="s">
        <v>1985</v>
      </c>
      <c r="B377">
        <v>265.6702745</v>
      </c>
      <c r="C377">
        <v>-0.44589358400000001</v>
      </c>
      <c r="D377">
        <v>0.170690112</v>
      </c>
      <c r="E377">
        <v>7.9922499999999998E-4</v>
      </c>
      <c r="F377">
        <v>3.1062234000000001E-2</v>
      </c>
      <c r="G377" t="s">
        <v>888</v>
      </c>
      <c r="H377" t="s">
        <v>1986</v>
      </c>
      <c r="I377" t="s">
        <v>15</v>
      </c>
      <c r="J377">
        <v>1</v>
      </c>
      <c r="K377">
        <v>-1</v>
      </c>
      <c r="L377" t="s">
        <v>1192</v>
      </c>
      <c r="M377">
        <v>1</v>
      </c>
    </row>
    <row r="378" spans="1:13" x14ac:dyDescent="0.35">
      <c r="A378" t="s">
        <v>2137</v>
      </c>
      <c r="B378">
        <v>25.335966599999999</v>
      </c>
      <c r="C378">
        <v>1.4069394740000001</v>
      </c>
      <c r="D378">
        <v>0.55490667999999999</v>
      </c>
      <c r="E378">
        <v>3.6043199999999999E-4</v>
      </c>
      <c r="F378">
        <v>1.8091006999999999E-2</v>
      </c>
      <c r="G378" t="s">
        <v>888</v>
      </c>
      <c r="H378" t="s">
        <v>2138</v>
      </c>
      <c r="I378" t="s">
        <v>15</v>
      </c>
      <c r="J378">
        <v>1</v>
      </c>
      <c r="K378">
        <v>1</v>
      </c>
      <c r="L378" t="s">
        <v>1192</v>
      </c>
      <c r="M378">
        <v>1</v>
      </c>
    </row>
    <row r="379" spans="1:13" x14ac:dyDescent="0.35">
      <c r="A379" t="s">
        <v>1981</v>
      </c>
      <c r="B379">
        <v>83.473410990000005</v>
      </c>
      <c r="C379">
        <v>-0.48124665500000002</v>
      </c>
      <c r="D379">
        <v>0.196938592</v>
      </c>
      <c r="E379">
        <v>1.087373E-3</v>
      </c>
      <c r="F379">
        <v>3.8011470999999998E-2</v>
      </c>
      <c r="G379" t="s">
        <v>888</v>
      </c>
      <c r="H379" t="s">
        <v>1982</v>
      </c>
      <c r="I379" t="s">
        <v>15</v>
      </c>
      <c r="J379">
        <v>1</v>
      </c>
      <c r="K379">
        <v>-1</v>
      </c>
      <c r="L379" t="s">
        <v>1192</v>
      </c>
      <c r="M379">
        <v>1</v>
      </c>
    </row>
    <row r="380" spans="1:13" x14ac:dyDescent="0.35">
      <c r="A380" t="s">
        <v>1957</v>
      </c>
      <c r="B380">
        <v>23.665323709999999</v>
      </c>
      <c r="C380">
        <v>-0.54505464199999998</v>
      </c>
      <c r="D380">
        <v>0.24859772999999999</v>
      </c>
      <c r="E380">
        <v>1.729193E-3</v>
      </c>
      <c r="F380">
        <v>4.9345391000000002E-2</v>
      </c>
      <c r="G380" t="s">
        <v>888</v>
      </c>
      <c r="H380" t="s">
        <v>1958</v>
      </c>
      <c r="I380" t="s">
        <v>15</v>
      </c>
      <c r="J380">
        <v>1</v>
      </c>
      <c r="K380">
        <v>-1</v>
      </c>
      <c r="L380" t="s">
        <v>1192</v>
      </c>
      <c r="M380">
        <v>1</v>
      </c>
    </row>
    <row r="381" spans="1:13" x14ac:dyDescent="0.35">
      <c r="A381" t="s">
        <v>1859</v>
      </c>
      <c r="B381">
        <v>26.192239740000002</v>
      </c>
      <c r="C381">
        <v>-1.814137748</v>
      </c>
      <c r="D381">
        <v>0.50128392300000002</v>
      </c>
      <c r="E381" s="1">
        <v>1.1800000000000001E-5</v>
      </c>
      <c r="F381">
        <v>1.305919E-3</v>
      </c>
      <c r="G381" t="s">
        <v>888</v>
      </c>
      <c r="H381" t="s">
        <v>1860</v>
      </c>
      <c r="I381" t="s">
        <v>15</v>
      </c>
      <c r="J381">
        <v>1</v>
      </c>
      <c r="K381">
        <v>-1</v>
      </c>
      <c r="L381" t="s">
        <v>1192</v>
      </c>
      <c r="M381">
        <v>1</v>
      </c>
    </row>
    <row r="382" spans="1:13" x14ac:dyDescent="0.35">
      <c r="A382" t="s">
        <v>1949</v>
      </c>
      <c r="B382">
        <v>52.861052600000001</v>
      </c>
      <c r="C382">
        <v>-0.63283646299999996</v>
      </c>
      <c r="D382">
        <v>0.204180151</v>
      </c>
      <c r="E382">
        <v>1.2364099999999999E-4</v>
      </c>
      <c r="F382">
        <v>8.3790480000000001E-3</v>
      </c>
      <c r="G382" t="s">
        <v>888</v>
      </c>
      <c r="H382" t="s">
        <v>1950</v>
      </c>
      <c r="I382" t="s">
        <v>15</v>
      </c>
      <c r="J382">
        <v>1</v>
      </c>
      <c r="K382">
        <v>-1</v>
      </c>
      <c r="L382" t="s">
        <v>1192</v>
      </c>
      <c r="M382">
        <v>1</v>
      </c>
    </row>
    <row r="383" spans="1:13" x14ac:dyDescent="0.35">
      <c r="A383" t="s">
        <v>2107</v>
      </c>
      <c r="B383">
        <v>19.94987047</v>
      </c>
      <c r="C383">
        <v>0.93485009200000002</v>
      </c>
      <c r="D383">
        <v>0.224372773</v>
      </c>
      <c r="E383" s="1">
        <v>1.75E-6</v>
      </c>
      <c r="F383">
        <v>2.83875E-4</v>
      </c>
      <c r="G383" t="s">
        <v>888</v>
      </c>
      <c r="H383" t="s">
        <v>2108</v>
      </c>
      <c r="I383" t="s">
        <v>15</v>
      </c>
      <c r="J383">
        <v>1</v>
      </c>
      <c r="K383">
        <v>1</v>
      </c>
      <c r="L383" t="s">
        <v>1192</v>
      </c>
      <c r="M383">
        <v>1</v>
      </c>
    </row>
    <row r="384" spans="1:13" x14ac:dyDescent="0.35">
      <c r="A384" t="s">
        <v>1933</v>
      </c>
      <c r="B384">
        <v>232.00427629999999</v>
      </c>
      <c r="C384">
        <v>-0.70519278299999999</v>
      </c>
      <c r="D384">
        <v>0.167988313</v>
      </c>
      <c r="E384" s="1">
        <v>1.6899999999999999E-6</v>
      </c>
      <c r="F384">
        <v>2.7525E-4</v>
      </c>
      <c r="G384" t="s">
        <v>888</v>
      </c>
      <c r="H384" t="s">
        <v>1934</v>
      </c>
      <c r="I384" t="s">
        <v>15</v>
      </c>
      <c r="J384">
        <v>1</v>
      </c>
      <c r="K384">
        <v>-1</v>
      </c>
      <c r="L384" t="s">
        <v>1192</v>
      </c>
      <c r="M384">
        <v>1</v>
      </c>
    </row>
    <row r="385" spans="1:13" x14ac:dyDescent="0.35">
      <c r="A385" t="s">
        <v>1937</v>
      </c>
      <c r="B385">
        <v>16.93952784</v>
      </c>
      <c r="C385">
        <v>-0.69206005199999998</v>
      </c>
      <c r="D385">
        <v>0.242574967</v>
      </c>
      <c r="E385">
        <v>2.38564E-4</v>
      </c>
      <c r="F385">
        <v>1.3448412999999999E-2</v>
      </c>
      <c r="G385" t="s">
        <v>888</v>
      </c>
      <c r="H385" t="s">
        <v>1938</v>
      </c>
      <c r="I385" t="s">
        <v>15</v>
      </c>
      <c r="J385">
        <v>1</v>
      </c>
      <c r="K385">
        <v>-1</v>
      </c>
      <c r="L385" t="s">
        <v>1192</v>
      </c>
      <c r="M385">
        <v>1</v>
      </c>
    </row>
    <row r="386" spans="1:13" x14ac:dyDescent="0.35">
      <c r="A386" t="s">
        <v>2149</v>
      </c>
      <c r="B386">
        <v>25.2337758</v>
      </c>
      <c r="C386">
        <v>1.618955455</v>
      </c>
      <c r="D386">
        <v>0.72967711499999999</v>
      </c>
      <c r="E386">
        <v>7.1981200000000001E-4</v>
      </c>
      <c r="F386">
        <v>2.8872444000000001E-2</v>
      </c>
      <c r="G386" t="s">
        <v>888</v>
      </c>
      <c r="H386" t="s">
        <v>2150</v>
      </c>
      <c r="I386" t="s">
        <v>15</v>
      </c>
      <c r="J386">
        <v>1</v>
      </c>
      <c r="K386">
        <v>1</v>
      </c>
      <c r="L386" t="s">
        <v>1192</v>
      </c>
      <c r="M386">
        <v>1</v>
      </c>
    </row>
    <row r="387" spans="1:13" x14ac:dyDescent="0.35">
      <c r="A387" t="s">
        <v>2011</v>
      </c>
      <c r="B387">
        <v>103.4875148</v>
      </c>
      <c r="C387">
        <v>-9.4803094000000004E-2</v>
      </c>
      <c r="D387">
        <v>0.20463774600000001</v>
      </c>
      <c r="E387">
        <v>4.5023300000000002E-4</v>
      </c>
      <c r="F387">
        <v>2.1314962E-2</v>
      </c>
      <c r="G387" t="s">
        <v>888</v>
      </c>
      <c r="H387" t="s">
        <v>2012</v>
      </c>
      <c r="I387" t="s">
        <v>15</v>
      </c>
      <c r="J387">
        <v>1</v>
      </c>
      <c r="K387">
        <v>-1</v>
      </c>
      <c r="L387" t="s">
        <v>1192</v>
      </c>
      <c r="M387">
        <v>1</v>
      </c>
    </row>
    <row r="388" spans="1:13" x14ac:dyDescent="0.35">
      <c r="A388" t="s">
        <v>2041</v>
      </c>
      <c r="B388">
        <v>59.237979719999998</v>
      </c>
      <c r="C388">
        <v>0.52649448099999996</v>
      </c>
      <c r="D388">
        <v>0.204110231</v>
      </c>
      <c r="E388">
        <v>6.8735599999999997E-4</v>
      </c>
      <c r="F388">
        <v>2.8050090999999999E-2</v>
      </c>
      <c r="G388" t="s">
        <v>888</v>
      </c>
      <c r="H388" t="s">
        <v>2042</v>
      </c>
      <c r="I388" t="s">
        <v>15</v>
      </c>
      <c r="J388">
        <v>1</v>
      </c>
      <c r="K388">
        <v>1</v>
      </c>
      <c r="L388" t="s">
        <v>1192</v>
      </c>
      <c r="M388">
        <v>1</v>
      </c>
    </row>
    <row r="389" spans="1:13" x14ac:dyDescent="0.35">
      <c r="A389" t="s">
        <v>1993</v>
      </c>
      <c r="B389">
        <v>144.4601491</v>
      </c>
      <c r="C389">
        <v>-0.39125317700000001</v>
      </c>
      <c r="D389">
        <v>0.15523716800000001</v>
      </c>
      <c r="E389">
        <v>1.2593700000000001E-3</v>
      </c>
      <c r="F389">
        <v>4.1114584000000003E-2</v>
      </c>
      <c r="G389" t="s">
        <v>888</v>
      </c>
      <c r="H389" t="s">
        <v>1994</v>
      </c>
      <c r="I389" t="s">
        <v>15</v>
      </c>
      <c r="J389">
        <v>1</v>
      </c>
      <c r="K389">
        <v>-1</v>
      </c>
      <c r="L389" t="s">
        <v>1192</v>
      </c>
      <c r="M389">
        <v>1</v>
      </c>
    </row>
    <row r="390" spans="1:13" x14ac:dyDescent="0.35">
      <c r="A390" t="s">
        <v>2013</v>
      </c>
      <c r="B390">
        <v>211.0372778</v>
      </c>
      <c r="C390">
        <v>0.28459211600000001</v>
      </c>
      <c r="D390">
        <v>0.10785655600000001</v>
      </c>
      <c r="E390">
        <v>1.657216E-3</v>
      </c>
      <c r="F390">
        <v>4.8897265000000002E-2</v>
      </c>
      <c r="G390" t="s">
        <v>888</v>
      </c>
      <c r="H390" t="s">
        <v>2014</v>
      </c>
      <c r="I390" t="s">
        <v>15</v>
      </c>
      <c r="J390">
        <v>1</v>
      </c>
      <c r="K390">
        <v>1</v>
      </c>
      <c r="L390" t="s">
        <v>1192</v>
      </c>
      <c r="M390">
        <v>1</v>
      </c>
    </row>
    <row r="391" spans="1:13" x14ac:dyDescent="0.35">
      <c r="A391" t="s">
        <v>1849</v>
      </c>
      <c r="B391">
        <v>12.495753199999999</v>
      </c>
      <c r="C391">
        <v>-2.6627534370000001</v>
      </c>
      <c r="D391">
        <v>0.47169326</v>
      </c>
      <c r="E391" s="1">
        <v>7.7600000000000001E-10</v>
      </c>
      <c r="F391" s="1">
        <v>3.7399999999999999E-7</v>
      </c>
      <c r="G391" t="s">
        <v>888</v>
      </c>
      <c r="H391" t="s">
        <v>1850</v>
      </c>
      <c r="I391" t="s">
        <v>15</v>
      </c>
      <c r="J391">
        <v>1</v>
      </c>
      <c r="K391">
        <v>-1</v>
      </c>
      <c r="L391" t="s">
        <v>1192</v>
      </c>
      <c r="M391">
        <v>1</v>
      </c>
    </row>
    <row r="392" spans="1:13" x14ac:dyDescent="0.35">
      <c r="A392" t="s">
        <v>2047</v>
      </c>
      <c r="B392">
        <v>62.394214359999999</v>
      </c>
      <c r="C392">
        <v>0.53005088300000003</v>
      </c>
      <c r="D392">
        <v>0.18610818900000001</v>
      </c>
      <c r="E392">
        <v>3.2178799999999999E-4</v>
      </c>
      <c r="F392">
        <v>1.6549624999999998E-2</v>
      </c>
      <c r="G392" t="s">
        <v>888</v>
      </c>
      <c r="H392" t="s">
        <v>2048</v>
      </c>
      <c r="I392" t="s">
        <v>15</v>
      </c>
      <c r="J392">
        <v>1</v>
      </c>
      <c r="K392">
        <v>1</v>
      </c>
      <c r="L392" t="s">
        <v>1192</v>
      </c>
      <c r="M392">
        <v>1</v>
      </c>
    </row>
    <row r="393" spans="1:13" x14ac:dyDescent="0.35">
      <c r="A393" t="s">
        <v>2087</v>
      </c>
      <c r="B393">
        <v>40.243134990000001</v>
      </c>
      <c r="C393">
        <v>0.82344704099999999</v>
      </c>
      <c r="D393">
        <v>0.360534034</v>
      </c>
      <c r="E393">
        <v>9.0171999999999995E-4</v>
      </c>
      <c r="F393">
        <v>3.3636078999999999E-2</v>
      </c>
      <c r="G393" t="s">
        <v>888</v>
      </c>
      <c r="H393" t="s">
        <v>2088</v>
      </c>
      <c r="I393" t="s">
        <v>15</v>
      </c>
      <c r="J393">
        <v>1</v>
      </c>
      <c r="K393">
        <v>1</v>
      </c>
      <c r="L393" t="s">
        <v>1192</v>
      </c>
      <c r="M393">
        <v>1</v>
      </c>
    </row>
    <row r="394" spans="1:13" x14ac:dyDescent="0.35">
      <c r="A394" t="s">
        <v>1907</v>
      </c>
      <c r="B394">
        <v>8.2087272609999999</v>
      </c>
      <c r="C394">
        <v>-0.867073184</v>
      </c>
      <c r="D394">
        <v>0.40208258800000002</v>
      </c>
      <c r="E394">
        <v>1.240555E-3</v>
      </c>
      <c r="F394">
        <v>4.0906339999999999E-2</v>
      </c>
      <c r="G394" t="s">
        <v>888</v>
      </c>
      <c r="H394" t="s">
        <v>1908</v>
      </c>
      <c r="I394" t="s">
        <v>15</v>
      </c>
      <c r="J394">
        <v>1</v>
      </c>
      <c r="K394">
        <v>-1</v>
      </c>
      <c r="L394" t="s">
        <v>1192</v>
      </c>
      <c r="M394">
        <v>1</v>
      </c>
    </row>
    <row r="395" spans="1:13" x14ac:dyDescent="0.35">
      <c r="A395" t="s">
        <v>2043</v>
      </c>
      <c r="B395">
        <v>44.961499410000002</v>
      </c>
      <c r="C395">
        <v>0.52733755599999999</v>
      </c>
      <c r="D395">
        <v>0.22801416199999999</v>
      </c>
      <c r="E395">
        <v>1.3600179999999999E-3</v>
      </c>
      <c r="F395">
        <v>4.3143643000000002E-2</v>
      </c>
      <c r="G395" t="s">
        <v>888</v>
      </c>
      <c r="H395" t="s">
        <v>2044</v>
      </c>
      <c r="I395" t="s">
        <v>15</v>
      </c>
      <c r="J395">
        <v>1</v>
      </c>
      <c r="K395">
        <v>1</v>
      </c>
      <c r="L395" t="s">
        <v>1192</v>
      </c>
      <c r="M395">
        <v>1</v>
      </c>
    </row>
    <row r="396" spans="1:13" x14ac:dyDescent="0.35">
      <c r="A396" t="s">
        <v>1885</v>
      </c>
      <c r="B396">
        <v>142.03735069999999</v>
      </c>
      <c r="C396">
        <v>-1.1057463860000001</v>
      </c>
      <c r="D396">
        <v>0.22733868500000001</v>
      </c>
      <c r="E396" s="1">
        <v>5.8899999999999998E-8</v>
      </c>
      <c r="F396" s="1">
        <v>1.7E-5</v>
      </c>
      <c r="G396" t="s">
        <v>888</v>
      </c>
      <c r="H396" t="s">
        <v>1886</v>
      </c>
      <c r="I396" t="s">
        <v>15</v>
      </c>
      <c r="J396">
        <v>1</v>
      </c>
      <c r="K396">
        <v>-1</v>
      </c>
      <c r="L396" t="s">
        <v>1192</v>
      </c>
      <c r="M396">
        <v>1</v>
      </c>
    </row>
    <row r="397" spans="1:13" x14ac:dyDescent="0.35">
      <c r="A397" t="s">
        <v>2117</v>
      </c>
      <c r="B397">
        <v>51.836139099999997</v>
      </c>
      <c r="C397">
        <v>1.055747268</v>
      </c>
      <c r="D397">
        <v>0.46608052799999999</v>
      </c>
      <c r="E397">
        <v>7.6265100000000004E-4</v>
      </c>
      <c r="F397">
        <v>3.0139949999999999E-2</v>
      </c>
      <c r="G397" t="s">
        <v>888</v>
      </c>
      <c r="H397" t="s">
        <v>2118</v>
      </c>
      <c r="I397" t="s">
        <v>15</v>
      </c>
      <c r="J397">
        <v>1</v>
      </c>
      <c r="K397">
        <v>1</v>
      </c>
      <c r="L397" t="s">
        <v>1192</v>
      </c>
      <c r="M397">
        <v>1</v>
      </c>
    </row>
    <row r="398" spans="1:13" x14ac:dyDescent="0.35">
      <c r="A398" t="s">
        <v>1947</v>
      </c>
      <c r="B398">
        <v>31.60484786</v>
      </c>
      <c r="C398">
        <v>-0.64908157600000005</v>
      </c>
      <c r="D398">
        <v>0.175137715</v>
      </c>
      <c r="E398" s="1">
        <v>1.42E-5</v>
      </c>
      <c r="F398">
        <v>1.543614E-3</v>
      </c>
      <c r="G398" t="s">
        <v>888</v>
      </c>
      <c r="H398" t="s">
        <v>1948</v>
      </c>
      <c r="I398" t="s">
        <v>15</v>
      </c>
      <c r="J398">
        <v>1</v>
      </c>
      <c r="K398">
        <v>-1</v>
      </c>
      <c r="L398" t="s">
        <v>1192</v>
      </c>
      <c r="M398">
        <v>1</v>
      </c>
    </row>
    <row r="399" spans="1:13" x14ac:dyDescent="0.35">
      <c r="A399" t="s">
        <v>2015</v>
      </c>
      <c r="B399">
        <v>263.4402455</v>
      </c>
      <c r="C399">
        <v>0.286010229</v>
      </c>
      <c r="D399">
        <v>0.107684897</v>
      </c>
      <c r="E399">
        <v>1.5711010000000001E-3</v>
      </c>
      <c r="F399">
        <v>4.7263946000000001E-2</v>
      </c>
      <c r="G399" t="s">
        <v>888</v>
      </c>
      <c r="H399" t="s">
        <v>2016</v>
      </c>
      <c r="I399" t="s">
        <v>15</v>
      </c>
      <c r="J399">
        <v>1</v>
      </c>
      <c r="K399">
        <v>1</v>
      </c>
      <c r="L399" t="s">
        <v>1192</v>
      </c>
      <c r="M399">
        <v>1</v>
      </c>
    </row>
    <row r="400" spans="1:13" x14ac:dyDescent="0.35">
      <c r="A400" t="s">
        <v>1991</v>
      </c>
      <c r="B400">
        <v>89.196574139999996</v>
      </c>
      <c r="C400">
        <v>-0.40481506099999998</v>
      </c>
      <c r="D400">
        <v>0.15406699200000001</v>
      </c>
      <c r="E400">
        <v>8.9034900000000002E-4</v>
      </c>
      <c r="F400">
        <v>3.3427249999999999E-2</v>
      </c>
      <c r="G400" t="s">
        <v>888</v>
      </c>
      <c r="H400" t="s">
        <v>1992</v>
      </c>
      <c r="I400" t="s">
        <v>15</v>
      </c>
      <c r="J400">
        <v>1</v>
      </c>
      <c r="K400">
        <v>-1</v>
      </c>
      <c r="L400" t="s">
        <v>1192</v>
      </c>
      <c r="M400">
        <v>1</v>
      </c>
    </row>
    <row r="401" spans="1:13" x14ac:dyDescent="0.35">
      <c r="A401" t="s">
        <v>1883</v>
      </c>
      <c r="B401">
        <v>64.931187539999996</v>
      </c>
      <c r="C401">
        <v>-1.153252873</v>
      </c>
      <c r="D401">
        <v>0.63117635100000002</v>
      </c>
      <c r="E401">
        <v>1.7012990000000001E-3</v>
      </c>
      <c r="F401">
        <v>4.9254169E-2</v>
      </c>
      <c r="G401" t="s">
        <v>888</v>
      </c>
      <c r="H401" t="s">
        <v>1884</v>
      </c>
      <c r="I401" t="s">
        <v>15</v>
      </c>
      <c r="J401">
        <v>1</v>
      </c>
      <c r="K401">
        <v>-1</v>
      </c>
      <c r="L401" t="s">
        <v>1192</v>
      </c>
      <c r="M401">
        <v>1</v>
      </c>
    </row>
    <row r="402" spans="1:13" x14ac:dyDescent="0.35">
      <c r="A402" t="s">
        <v>2083</v>
      </c>
      <c r="B402">
        <v>26.96073161</v>
      </c>
      <c r="C402">
        <v>0.76467493200000003</v>
      </c>
      <c r="D402">
        <v>0.36020223000000001</v>
      </c>
      <c r="E402">
        <v>1.3628900000000001E-3</v>
      </c>
      <c r="F402">
        <v>4.3143643000000002E-2</v>
      </c>
      <c r="G402" t="s">
        <v>888</v>
      </c>
      <c r="H402" t="s">
        <v>2084</v>
      </c>
      <c r="I402" t="s">
        <v>15</v>
      </c>
      <c r="J402">
        <v>1</v>
      </c>
      <c r="K402">
        <v>1</v>
      </c>
      <c r="L402" t="s">
        <v>1192</v>
      </c>
      <c r="M402">
        <v>1</v>
      </c>
    </row>
    <row r="403" spans="1:13" x14ac:dyDescent="0.35">
      <c r="A403" t="s">
        <v>2033</v>
      </c>
      <c r="B403">
        <v>179.18664319999999</v>
      </c>
      <c r="C403">
        <v>0.44017366299999999</v>
      </c>
      <c r="D403">
        <v>0.134102676</v>
      </c>
      <c r="E403">
        <v>1.06278E-4</v>
      </c>
      <c r="F403">
        <v>7.4165740000000004E-3</v>
      </c>
      <c r="G403" t="s">
        <v>888</v>
      </c>
      <c r="H403" t="s">
        <v>2034</v>
      </c>
      <c r="I403" t="s">
        <v>15</v>
      </c>
      <c r="J403">
        <v>1</v>
      </c>
      <c r="K403">
        <v>1</v>
      </c>
      <c r="L403" t="s">
        <v>1192</v>
      </c>
      <c r="M403">
        <v>1</v>
      </c>
    </row>
    <row r="404" spans="1:13" x14ac:dyDescent="0.35">
      <c r="A404" t="s">
        <v>2059</v>
      </c>
      <c r="B404">
        <v>12.19840422</v>
      </c>
      <c r="C404">
        <v>0.65985969099999997</v>
      </c>
      <c r="D404">
        <v>0.29252958099999998</v>
      </c>
      <c r="E404">
        <v>1.182415E-3</v>
      </c>
      <c r="F404">
        <v>3.9778297999999997E-2</v>
      </c>
      <c r="G404" t="s">
        <v>888</v>
      </c>
      <c r="H404" t="s">
        <v>2060</v>
      </c>
      <c r="I404" t="s">
        <v>15</v>
      </c>
      <c r="J404">
        <v>1</v>
      </c>
      <c r="K404">
        <v>1</v>
      </c>
      <c r="L404" t="s">
        <v>1192</v>
      </c>
      <c r="M404">
        <v>1</v>
      </c>
    </row>
    <row r="405" spans="1:13" x14ac:dyDescent="0.35">
      <c r="A405" t="s">
        <v>2039</v>
      </c>
      <c r="B405">
        <v>242.5047003</v>
      </c>
      <c r="C405">
        <v>0.49747850999999998</v>
      </c>
      <c r="D405">
        <v>0.16648690399999999</v>
      </c>
      <c r="E405">
        <v>2.25429E-4</v>
      </c>
      <c r="F405">
        <v>1.2941121999999999E-2</v>
      </c>
      <c r="G405" t="s">
        <v>888</v>
      </c>
      <c r="H405" t="s">
        <v>2040</v>
      </c>
      <c r="I405" t="s">
        <v>15</v>
      </c>
      <c r="J405">
        <v>1</v>
      </c>
      <c r="K405">
        <v>1</v>
      </c>
      <c r="L405" t="s">
        <v>1192</v>
      </c>
      <c r="M405">
        <v>1</v>
      </c>
    </row>
    <row r="406" spans="1:13" x14ac:dyDescent="0.35">
      <c r="A406" t="s">
        <v>2037</v>
      </c>
      <c r="B406">
        <v>174.8096098</v>
      </c>
      <c r="C406">
        <v>0.46280668600000002</v>
      </c>
      <c r="D406">
        <v>0.17361539100000001</v>
      </c>
      <c r="E406">
        <v>6.4765099999999996E-4</v>
      </c>
      <c r="F406">
        <v>2.6792353000000001E-2</v>
      </c>
      <c r="G406" t="s">
        <v>888</v>
      </c>
      <c r="H406" t="s">
        <v>2038</v>
      </c>
      <c r="I406" t="s">
        <v>15</v>
      </c>
      <c r="J406">
        <v>1</v>
      </c>
      <c r="K406">
        <v>1</v>
      </c>
      <c r="L406" t="s">
        <v>1192</v>
      </c>
      <c r="M406">
        <v>1</v>
      </c>
    </row>
    <row r="407" spans="1:13" x14ac:dyDescent="0.35">
      <c r="A407" t="s">
        <v>2055</v>
      </c>
      <c r="B407">
        <v>44.885723329999998</v>
      </c>
      <c r="C407">
        <v>0.63818456099999998</v>
      </c>
      <c r="D407">
        <v>0.20258685300000001</v>
      </c>
      <c r="E407" s="1">
        <v>9.8900000000000005E-5</v>
      </c>
      <c r="F407">
        <v>7.0304640000000002E-3</v>
      </c>
      <c r="G407" t="s">
        <v>888</v>
      </c>
      <c r="H407" t="s">
        <v>2056</v>
      </c>
      <c r="I407" t="s">
        <v>15</v>
      </c>
      <c r="J407">
        <v>1</v>
      </c>
      <c r="K407">
        <v>1</v>
      </c>
      <c r="L407" t="s">
        <v>1192</v>
      </c>
      <c r="M407">
        <v>1</v>
      </c>
    </row>
    <row r="408" spans="1:13" x14ac:dyDescent="0.35">
      <c r="A408" t="s">
        <v>1881</v>
      </c>
      <c r="B408">
        <v>13.197188580000001</v>
      </c>
      <c r="C408">
        <v>-1.169190943</v>
      </c>
      <c r="D408">
        <v>0.48702645999999999</v>
      </c>
      <c r="E408">
        <v>5.7299900000000003E-4</v>
      </c>
      <c r="F408">
        <v>2.5044813999999999E-2</v>
      </c>
      <c r="G408" t="s">
        <v>888</v>
      </c>
      <c r="H408" t="s">
        <v>1882</v>
      </c>
      <c r="I408" t="s">
        <v>15</v>
      </c>
      <c r="J408">
        <v>1</v>
      </c>
      <c r="K408">
        <v>-1</v>
      </c>
      <c r="L408" t="s">
        <v>1192</v>
      </c>
      <c r="M408">
        <v>1</v>
      </c>
    </row>
    <row r="409" spans="1:13" x14ac:dyDescent="0.35">
      <c r="A409" t="s">
        <v>1917</v>
      </c>
      <c r="B409">
        <v>60.958080639999999</v>
      </c>
      <c r="C409">
        <v>-0.82571874499999998</v>
      </c>
      <c r="D409">
        <v>0.16027306499999999</v>
      </c>
      <c r="E409" s="1">
        <v>1.6400000000000001E-8</v>
      </c>
      <c r="F409" s="1">
        <v>6.1500000000000004E-6</v>
      </c>
      <c r="G409" t="s">
        <v>888</v>
      </c>
      <c r="H409" t="s">
        <v>1918</v>
      </c>
      <c r="I409" t="s">
        <v>15</v>
      </c>
      <c r="J409">
        <v>1</v>
      </c>
      <c r="K409">
        <v>-1</v>
      </c>
      <c r="L409" t="s">
        <v>1192</v>
      </c>
      <c r="M409">
        <v>1</v>
      </c>
    </row>
    <row r="410" spans="1:13" x14ac:dyDescent="0.35">
      <c r="A410" t="s">
        <v>1959</v>
      </c>
      <c r="B410">
        <v>19.39986876</v>
      </c>
      <c r="C410">
        <v>-0.54475817999999998</v>
      </c>
      <c r="D410">
        <v>0.24580617599999999</v>
      </c>
      <c r="E410">
        <v>1.6070889999999999E-3</v>
      </c>
      <c r="F410">
        <v>4.8115274E-2</v>
      </c>
      <c r="G410" t="s">
        <v>888</v>
      </c>
      <c r="H410" t="s">
        <v>1960</v>
      </c>
      <c r="I410" t="s">
        <v>15</v>
      </c>
      <c r="J410">
        <v>1</v>
      </c>
      <c r="K410">
        <v>-1</v>
      </c>
      <c r="L410" t="s">
        <v>1192</v>
      </c>
      <c r="M410">
        <v>1</v>
      </c>
    </row>
    <row r="411" spans="1:13" x14ac:dyDescent="0.35">
      <c r="A411" t="s">
        <v>2005</v>
      </c>
      <c r="B411">
        <v>491.30578370000001</v>
      </c>
      <c r="C411">
        <v>-0.28791624999999998</v>
      </c>
      <c r="D411">
        <v>7.9336865000000006E-2</v>
      </c>
      <c r="E411" s="1">
        <v>6.0900000000000003E-5</v>
      </c>
      <c r="F411">
        <v>4.86755E-3</v>
      </c>
      <c r="G411" t="s">
        <v>888</v>
      </c>
      <c r="H411" t="s">
        <v>2006</v>
      </c>
      <c r="I411" t="s">
        <v>15</v>
      </c>
      <c r="J411">
        <v>1</v>
      </c>
      <c r="K411">
        <v>-1</v>
      </c>
      <c r="L411" t="s">
        <v>1192</v>
      </c>
      <c r="M411">
        <v>1</v>
      </c>
    </row>
    <row r="412" spans="1:13" x14ac:dyDescent="0.35">
      <c r="A412" t="s">
        <v>2057</v>
      </c>
      <c r="B412">
        <v>48.128324669999998</v>
      </c>
      <c r="C412">
        <v>0.65813320900000005</v>
      </c>
      <c r="D412">
        <v>0.26734086099999999</v>
      </c>
      <c r="E412">
        <v>7.10777E-4</v>
      </c>
      <c r="F412">
        <v>2.8632411999999999E-2</v>
      </c>
      <c r="G412" t="s">
        <v>888</v>
      </c>
      <c r="H412" t="s">
        <v>2058</v>
      </c>
      <c r="I412" t="s">
        <v>15</v>
      </c>
      <c r="J412">
        <v>1</v>
      </c>
      <c r="K412">
        <v>1</v>
      </c>
      <c r="L412" t="s">
        <v>1192</v>
      </c>
      <c r="M412">
        <v>1</v>
      </c>
    </row>
    <row r="413" spans="1:13" x14ac:dyDescent="0.35">
      <c r="A413" t="s">
        <v>2003</v>
      </c>
      <c r="B413">
        <v>649.4893654</v>
      </c>
      <c r="C413">
        <v>-0.29803953</v>
      </c>
      <c r="D413">
        <v>9.6248403999999996E-2</v>
      </c>
      <c r="E413">
        <v>3.7965699999999999E-4</v>
      </c>
      <c r="F413">
        <v>1.8744344999999999E-2</v>
      </c>
      <c r="G413" t="s">
        <v>888</v>
      </c>
      <c r="H413" t="s">
        <v>2004</v>
      </c>
      <c r="I413" t="s">
        <v>15</v>
      </c>
      <c r="J413">
        <v>1</v>
      </c>
      <c r="K413">
        <v>-1</v>
      </c>
      <c r="L413" t="s">
        <v>1192</v>
      </c>
      <c r="M413">
        <v>1</v>
      </c>
    </row>
    <row r="414" spans="1:13" x14ac:dyDescent="0.35">
      <c r="A414" t="s">
        <v>2077</v>
      </c>
      <c r="B414">
        <v>11.57434744</v>
      </c>
      <c r="C414">
        <v>0.74348523600000005</v>
      </c>
      <c r="D414">
        <v>0.30713448300000001</v>
      </c>
      <c r="E414">
        <v>6.9863499999999997E-4</v>
      </c>
      <c r="F414">
        <v>2.8325633999999999E-2</v>
      </c>
      <c r="G414" t="s">
        <v>888</v>
      </c>
      <c r="H414" t="s">
        <v>2078</v>
      </c>
      <c r="I414" t="s">
        <v>15</v>
      </c>
      <c r="J414">
        <v>1</v>
      </c>
      <c r="K414">
        <v>1</v>
      </c>
      <c r="L414" t="s">
        <v>1192</v>
      </c>
      <c r="M414">
        <v>1</v>
      </c>
    </row>
    <row r="415" spans="1:13" x14ac:dyDescent="0.35">
      <c r="A415" t="s">
        <v>2023</v>
      </c>
      <c r="B415">
        <v>202.32878120000001</v>
      </c>
      <c r="C415">
        <v>0.37704600399999999</v>
      </c>
      <c r="D415">
        <v>0.10427515499999999</v>
      </c>
      <c r="E415" s="1">
        <v>4.0500000000000002E-5</v>
      </c>
      <c r="F415">
        <v>3.5497279999999998E-3</v>
      </c>
      <c r="G415" t="s">
        <v>888</v>
      </c>
      <c r="H415" t="s">
        <v>2024</v>
      </c>
      <c r="I415" t="s">
        <v>15</v>
      </c>
      <c r="J415">
        <v>1</v>
      </c>
      <c r="K415">
        <v>1</v>
      </c>
      <c r="L415" t="s">
        <v>1192</v>
      </c>
      <c r="M415">
        <v>1</v>
      </c>
    </row>
    <row r="416" spans="1:13" x14ac:dyDescent="0.35">
      <c r="A416" t="s">
        <v>1971</v>
      </c>
      <c r="B416">
        <v>84.259466610000004</v>
      </c>
      <c r="C416">
        <v>-0.51377550000000005</v>
      </c>
      <c r="D416">
        <v>0.215941833</v>
      </c>
      <c r="E416">
        <v>1.1631879999999999E-3</v>
      </c>
      <c r="F416">
        <v>3.9526923999999998E-2</v>
      </c>
      <c r="G416" t="s">
        <v>888</v>
      </c>
      <c r="H416" t="s">
        <v>1972</v>
      </c>
      <c r="I416" t="s">
        <v>15</v>
      </c>
      <c r="J416">
        <v>1</v>
      </c>
      <c r="K416">
        <v>-1</v>
      </c>
      <c r="L416" t="s">
        <v>1192</v>
      </c>
      <c r="M416">
        <v>1</v>
      </c>
    </row>
    <row r="417" spans="1:13" x14ac:dyDescent="0.35">
      <c r="A417" t="s">
        <v>1851</v>
      </c>
      <c r="B417">
        <v>35.857958119999999</v>
      </c>
      <c r="C417">
        <v>-2.508468648</v>
      </c>
      <c r="D417">
        <v>0.49542219399999998</v>
      </c>
      <c r="E417" s="1">
        <v>1.8600000000000001E-8</v>
      </c>
      <c r="F417" s="1">
        <v>6.8499999999999996E-6</v>
      </c>
      <c r="G417" t="s">
        <v>888</v>
      </c>
      <c r="H417" t="s">
        <v>1852</v>
      </c>
      <c r="I417" t="s">
        <v>15</v>
      </c>
      <c r="J417">
        <v>1</v>
      </c>
      <c r="K417">
        <v>-1</v>
      </c>
      <c r="L417" t="s">
        <v>1192</v>
      </c>
      <c r="M417">
        <v>1</v>
      </c>
    </row>
    <row r="418" spans="1:13" x14ac:dyDescent="0.35">
      <c r="A418" t="s">
        <v>2019</v>
      </c>
      <c r="B418">
        <v>609.54324240000005</v>
      </c>
      <c r="C418">
        <v>0.35333562699999999</v>
      </c>
      <c r="D418">
        <v>0.125489138</v>
      </c>
      <c r="E418">
        <v>6.7095299999999996E-4</v>
      </c>
      <c r="F418">
        <v>2.7531587E-2</v>
      </c>
      <c r="G418" t="s">
        <v>888</v>
      </c>
      <c r="H418" t="s">
        <v>2020</v>
      </c>
      <c r="I418" t="s">
        <v>15</v>
      </c>
      <c r="J418">
        <v>1</v>
      </c>
      <c r="K418">
        <v>1</v>
      </c>
      <c r="L418" t="s">
        <v>1192</v>
      </c>
      <c r="M418">
        <v>1</v>
      </c>
    </row>
    <row r="419" spans="1:13" x14ac:dyDescent="0.35">
      <c r="A419" t="s">
        <v>1939</v>
      </c>
      <c r="B419">
        <v>192.21421530000001</v>
      </c>
      <c r="C419">
        <v>-0.689071353</v>
      </c>
      <c r="D419">
        <v>0.33002178599999998</v>
      </c>
      <c r="E419">
        <v>1.5464070000000001E-3</v>
      </c>
      <c r="F419">
        <v>4.6821213E-2</v>
      </c>
      <c r="G419" t="s">
        <v>888</v>
      </c>
      <c r="H419" t="s">
        <v>1940</v>
      </c>
      <c r="I419" t="s">
        <v>15</v>
      </c>
      <c r="J419">
        <v>1</v>
      </c>
      <c r="K419">
        <v>-1</v>
      </c>
      <c r="L419" t="s">
        <v>1192</v>
      </c>
      <c r="M419">
        <v>1</v>
      </c>
    </row>
    <row r="420" spans="1:13" x14ac:dyDescent="0.35">
      <c r="A420" t="s">
        <v>2129</v>
      </c>
      <c r="B420">
        <v>16.683977540000001</v>
      </c>
      <c r="C420">
        <v>1.3105864009999999</v>
      </c>
      <c r="D420">
        <v>0.23114385500000001</v>
      </c>
      <c r="E420" s="1">
        <v>7.5E-10</v>
      </c>
      <c r="F420" s="1">
        <v>3.7E-7</v>
      </c>
      <c r="G420" t="s">
        <v>888</v>
      </c>
      <c r="H420" t="s">
        <v>2130</v>
      </c>
      <c r="I420" t="s">
        <v>15</v>
      </c>
      <c r="J420">
        <v>1</v>
      </c>
      <c r="K420">
        <v>1</v>
      </c>
      <c r="L420" t="s">
        <v>1192</v>
      </c>
      <c r="M420">
        <v>1</v>
      </c>
    </row>
    <row r="421" spans="1:13" x14ac:dyDescent="0.35">
      <c r="A421" t="s">
        <v>1911</v>
      </c>
      <c r="B421">
        <v>469.66501629999999</v>
      </c>
      <c r="C421">
        <v>-0.86125307699999998</v>
      </c>
      <c r="D421">
        <v>0.27268202400000002</v>
      </c>
      <c r="E421" s="1">
        <v>7.4900000000000005E-5</v>
      </c>
      <c r="F421">
        <v>5.7168699999999998E-3</v>
      </c>
      <c r="G421" t="s">
        <v>888</v>
      </c>
      <c r="H421" t="s">
        <v>1912</v>
      </c>
      <c r="I421" t="s">
        <v>15</v>
      </c>
      <c r="J421">
        <v>1</v>
      </c>
      <c r="K421">
        <v>-1</v>
      </c>
      <c r="L421" t="s">
        <v>1192</v>
      </c>
      <c r="M421">
        <v>1</v>
      </c>
    </row>
    <row r="422" spans="1:13" x14ac:dyDescent="0.35">
      <c r="A422" t="s">
        <v>2111</v>
      </c>
      <c r="B422">
        <v>25.542528669999999</v>
      </c>
      <c r="C422">
        <v>0.98727067099999999</v>
      </c>
      <c r="D422">
        <v>0.40038436599999999</v>
      </c>
      <c r="E422">
        <v>5.2913999999999999E-4</v>
      </c>
      <c r="F422">
        <v>2.3740199999999999E-2</v>
      </c>
      <c r="G422" t="s">
        <v>888</v>
      </c>
      <c r="H422" t="s">
        <v>2112</v>
      </c>
      <c r="I422" t="s">
        <v>15</v>
      </c>
      <c r="J422">
        <v>1</v>
      </c>
      <c r="K422">
        <v>1</v>
      </c>
      <c r="L422" t="s">
        <v>1192</v>
      </c>
      <c r="M422">
        <v>1</v>
      </c>
    </row>
    <row r="423" spans="1:13" x14ac:dyDescent="0.35">
      <c r="A423" t="s">
        <v>1889</v>
      </c>
      <c r="B423">
        <v>40.780480939999997</v>
      </c>
      <c r="C423">
        <v>-1.0567684879999999</v>
      </c>
      <c r="D423">
        <v>0.24160406800000001</v>
      </c>
      <c r="E423" s="1">
        <v>6.1600000000000001E-7</v>
      </c>
      <c r="F423">
        <v>1.1677500000000001E-4</v>
      </c>
      <c r="G423" t="s">
        <v>888</v>
      </c>
      <c r="H423" t="s">
        <v>1890</v>
      </c>
      <c r="I423" t="s">
        <v>15</v>
      </c>
      <c r="J423">
        <v>1</v>
      </c>
      <c r="K423">
        <v>-1</v>
      </c>
      <c r="L423" t="s">
        <v>1192</v>
      </c>
      <c r="M423">
        <v>1</v>
      </c>
    </row>
    <row r="424" spans="1:13" x14ac:dyDescent="0.35">
      <c r="A424" t="s">
        <v>2069</v>
      </c>
      <c r="B424">
        <v>543.34405849999996</v>
      </c>
      <c r="C424">
        <v>0.70474267499999999</v>
      </c>
      <c r="D424">
        <v>0.201423987</v>
      </c>
      <c r="E424" s="1">
        <v>2.76E-5</v>
      </c>
      <c r="F424">
        <v>2.6259959999999998E-3</v>
      </c>
      <c r="G424" t="s">
        <v>888</v>
      </c>
      <c r="H424" t="s">
        <v>2070</v>
      </c>
      <c r="I424" t="s">
        <v>15</v>
      </c>
      <c r="J424">
        <v>1</v>
      </c>
      <c r="K424">
        <v>1</v>
      </c>
      <c r="L424" t="s">
        <v>1192</v>
      </c>
      <c r="M424">
        <v>1</v>
      </c>
    </row>
    <row r="425" spans="1:13" x14ac:dyDescent="0.35">
      <c r="A425" t="s">
        <v>1887</v>
      </c>
      <c r="B425">
        <v>75.003534310000006</v>
      </c>
      <c r="C425">
        <v>-1.0808825010000001</v>
      </c>
      <c r="D425">
        <v>0.27953453</v>
      </c>
      <c r="E425" s="1">
        <v>5.1699999999999996E-6</v>
      </c>
      <c r="F425">
        <v>6.9765799999999998E-4</v>
      </c>
      <c r="G425" t="s">
        <v>888</v>
      </c>
      <c r="H425" t="s">
        <v>1888</v>
      </c>
      <c r="I425" t="s">
        <v>15</v>
      </c>
      <c r="J425">
        <v>1</v>
      </c>
      <c r="K425">
        <v>-1</v>
      </c>
      <c r="L425" t="s">
        <v>1192</v>
      </c>
      <c r="M425">
        <v>1</v>
      </c>
    </row>
    <row r="426" spans="1:13" x14ac:dyDescent="0.35">
      <c r="A426" t="s">
        <v>1919</v>
      </c>
      <c r="B426">
        <v>34.251686999999997</v>
      </c>
      <c r="C426">
        <v>-0.80368824800000005</v>
      </c>
      <c r="D426">
        <v>0.34107866199999998</v>
      </c>
      <c r="E426">
        <v>7.8431599999999996E-4</v>
      </c>
      <c r="F426">
        <v>3.0767145999999999E-2</v>
      </c>
      <c r="G426" t="s">
        <v>888</v>
      </c>
      <c r="H426" t="s">
        <v>1920</v>
      </c>
      <c r="I426" t="s">
        <v>15</v>
      </c>
      <c r="J426">
        <v>1</v>
      </c>
      <c r="K426">
        <v>-1</v>
      </c>
      <c r="L426" t="s">
        <v>1192</v>
      </c>
      <c r="M426">
        <v>1</v>
      </c>
    </row>
    <row r="427" spans="1:13" x14ac:dyDescent="0.35">
      <c r="A427" t="s">
        <v>1905</v>
      </c>
      <c r="B427">
        <v>52.483339899999997</v>
      </c>
      <c r="C427">
        <v>-0.87936652900000001</v>
      </c>
      <c r="D427">
        <v>0.229343673</v>
      </c>
      <c r="E427" s="1">
        <v>6.7399999999999998E-6</v>
      </c>
      <c r="F427">
        <v>8.66192E-4</v>
      </c>
      <c r="G427" t="s">
        <v>888</v>
      </c>
      <c r="H427" t="s">
        <v>1906</v>
      </c>
      <c r="I427" t="s">
        <v>15</v>
      </c>
      <c r="J427">
        <v>1</v>
      </c>
      <c r="K427">
        <v>-1</v>
      </c>
      <c r="L427" t="s">
        <v>1192</v>
      </c>
      <c r="M427">
        <v>1</v>
      </c>
    </row>
    <row r="428" spans="1:13" x14ac:dyDescent="0.35">
      <c r="A428" t="s">
        <v>1967</v>
      </c>
      <c r="B428">
        <v>378.00922550000001</v>
      </c>
      <c r="C428">
        <v>-0.52666490300000002</v>
      </c>
      <c r="D428">
        <v>0.17959482199999999</v>
      </c>
      <c r="E428">
        <v>2.4771E-4</v>
      </c>
      <c r="F428">
        <v>1.3839325E-2</v>
      </c>
      <c r="G428" t="s">
        <v>888</v>
      </c>
      <c r="H428" t="s">
        <v>1968</v>
      </c>
      <c r="I428" t="s">
        <v>15</v>
      </c>
      <c r="J428">
        <v>1</v>
      </c>
      <c r="K428">
        <v>-1</v>
      </c>
      <c r="L428" t="s">
        <v>1192</v>
      </c>
      <c r="M428">
        <v>1</v>
      </c>
    </row>
    <row r="429" spans="1:13" x14ac:dyDescent="0.35">
      <c r="A429" t="s">
        <v>1867</v>
      </c>
      <c r="B429">
        <v>736.33194079999998</v>
      </c>
      <c r="C429">
        <v>-1.649284577</v>
      </c>
      <c r="D429">
        <v>0.40438661300000001</v>
      </c>
      <c r="E429" s="1">
        <v>1.86E-6</v>
      </c>
      <c r="F429">
        <v>2.99017E-4</v>
      </c>
      <c r="G429" t="s">
        <v>888</v>
      </c>
      <c r="H429" t="s">
        <v>1868</v>
      </c>
      <c r="I429" t="s">
        <v>15</v>
      </c>
      <c r="J429">
        <v>1</v>
      </c>
      <c r="K429">
        <v>-1</v>
      </c>
      <c r="L429" t="s">
        <v>1192</v>
      </c>
      <c r="M429">
        <v>1</v>
      </c>
    </row>
    <row r="430" spans="1:13" x14ac:dyDescent="0.35">
      <c r="A430" t="s">
        <v>2097</v>
      </c>
      <c r="B430">
        <v>27.637095850000001</v>
      </c>
      <c r="C430">
        <v>0.87887353099999999</v>
      </c>
      <c r="D430">
        <v>0.38185492900000001</v>
      </c>
      <c r="E430">
        <v>8.0919E-4</v>
      </c>
      <c r="F430">
        <v>3.1194032E-2</v>
      </c>
      <c r="G430" t="s">
        <v>888</v>
      </c>
      <c r="H430" t="s">
        <v>2098</v>
      </c>
      <c r="I430" t="s">
        <v>15</v>
      </c>
      <c r="J430">
        <v>1</v>
      </c>
      <c r="K430">
        <v>1</v>
      </c>
      <c r="L430" t="s">
        <v>1192</v>
      </c>
      <c r="M430">
        <v>1</v>
      </c>
    </row>
    <row r="431" spans="1:13" x14ac:dyDescent="0.35">
      <c r="A431" t="s">
        <v>2031</v>
      </c>
      <c r="B431">
        <v>64.073713530000006</v>
      </c>
      <c r="C431">
        <v>0.43015379599999998</v>
      </c>
      <c r="D431">
        <v>0.13417638700000001</v>
      </c>
      <c r="E431">
        <v>1.39553E-4</v>
      </c>
      <c r="F431">
        <v>9.0646730000000005E-3</v>
      </c>
      <c r="G431" t="s">
        <v>888</v>
      </c>
      <c r="H431" t="s">
        <v>2032</v>
      </c>
      <c r="I431" t="s">
        <v>15</v>
      </c>
      <c r="J431">
        <v>1</v>
      </c>
      <c r="K431">
        <v>1</v>
      </c>
      <c r="L431" t="s">
        <v>1192</v>
      </c>
      <c r="M431">
        <v>1</v>
      </c>
    </row>
    <row r="432" spans="1:13" x14ac:dyDescent="0.35">
      <c r="A432" t="s">
        <v>2081</v>
      </c>
      <c r="B432">
        <v>12.536493180000001</v>
      </c>
      <c r="C432">
        <v>0.76253996000000002</v>
      </c>
      <c r="D432">
        <v>0.35653665400000001</v>
      </c>
      <c r="E432">
        <v>1.3402710000000001E-3</v>
      </c>
      <c r="F432">
        <v>4.2861260999999998E-2</v>
      </c>
      <c r="G432" t="s">
        <v>888</v>
      </c>
      <c r="H432" t="s">
        <v>2082</v>
      </c>
      <c r="I432" t="s">
        <v>15</v>
      </c>
      <c r="J432">
        <v>1</v>
      </c>
      <c r="K432">
        <v>1</v>
      </c>
      <c r="L432" t="s">
        <v>1192</v>
      </c>
      <c r="M432">
        <v>1</v>
      </c>
    </row>
    <row r="433" spans="1:13" x14ac:dyDescent="0.35">
      <c r="A433" t="s">
        <v>2089</v>
      </c>
      <c r="B433">
        <v>10.260364340000001</v>
      </c>
      <c r="C433">
        <v>0.83763564999999995</v>
      </c>
      <c r="D433">
        <v>0.33368715599999998</v>
      </c>
      <c r="E433">
        <v>5.1591699999999996E-4</v>
      </c>
      <c r="F433">
        <v>2.3403934000000001E-2</v>
      </c>
      <c r="G433" t="s">
        <v>888</v>
      </c>
      <c r="H433" t="s">
        <v>2090</v>
      </c>
      <c r="I433" t="s">
        <v>15</v>
      </c>
      <c r="J433">
        <v>1</v>
      </c>
      <c r="K433">
        <v>1</v>
      </c>
      <c r="L433" t="s">
        <v>1192</v>
      </c>
      <c r="M433">
        <v>1</v>
      </c>
    </row>
    <row r="434" spans="1:13" x14ac:dyDescent="0.35">
      <c r="A434" t="s">
        <v>1893</v>
      </c>
      <c r="B434">
        <v>45.251641079999999</v>
      </c>
      <c r="C434">
        <v>-1.0371376080000001</v>
      </c>
      <c r="D434">
        <v>0.48691753999999998</v>
      </c>
      <c r="E434">
        <v>1.0482950000000001E-3</v>
      </c>
      <c r="F434">
        <v>3.6989847999999999E-2</v>
      </c>
      <c r="G434" t="s">
        <v>888</v>
      </c>
      <c r="H434" t="s">
        <v>1894</v>
      </c>
      <c r="I434" t="s">
        <v>15</v>
      </c>
      <c r="J434">
        <v>1</v>
      </c>
      <c r="K434">
        <v>-1</v>
      </c>
      <c r="L434" t="s">
        <v>1192</v>
      </c>
      <c r="M434">
        <v>1</v>
      </c>
    </row>
    <row r="435" spans="1:13" x14ac:dyDescent="0.35">
      <c r="A435" t="s">
        <v>2105</v>
      </c>
      <c r="B435">
        <v>17.928822019999998</v>
      </c>
      <c r="C435">
        <v>0.92979585600000003</v>
      </c>
      <c r="D435">
        <v>0.46186419899999998</v>
      </c>
      <c r="E435">
        <v>1.4702879999999999E-3</v>
      </c>
      <c r="F435">
        <v>4.5098428000000003E-2</v>
      </c>
      <c r="G435" t="s">
        <v>888</v>
      </c>
      <c r="H435" t="s">
        <v>2106</v>
      </c>
      <c r="I435" t="s">
        <v>15</v>
      </c>
      <c r="J435">
        <v>1</v>
      </c>
      <c r="K435">
        <v>1</v>
      </c>
      <c r="L435" t="s">
        <v>1192</v>
      </c>
      <c r="M435">
        <v>1</v>
      </c>
    </row>
    <row r="436" spans="1:13" x14ac:dyDescent="0.35">
      <c r="A436" t="s">
        <v>2075</v>
      </c>
      <c r="B436">
        <v>21.429264029999999</v>
      </c>
      <c r="C436">
        <v>0.72262074300000001</v>
      </c>
      <c r="D436">
        <v>0.35139957999999999</v>
      </c>
      <c r="E436">
        <v>1.6115070000000001E-3</v>
      </c>
      <c r="F436">
        <v>4.8170725999999997E-2</v>
      </c>
      <c r="G436" t="s">
        <v>888</v>
      </c>
      <c r="H436" t="s">
        <v>2076</v>
      </c>
      <c r="I436" t="s">
        <v>15</v>
      </c>
      <c r="J436">
        <v>1</v>
      </c>
      <c r="K436">
        <v>1</v>
      </c>
      <c r="L436" t="s">
        <v>1192</v>
      </c>
      <c r="M436">
        <v>1</v>
      </c>
    </row>
    <row r="437" spans="1:13" x14ac:dyDescent="0.35">
      <c r="A437" t="s">
        <v>1951</v>
      </c>
      <c r="B437">
        <v>21.263666050000001</v>
      </c>
      <c r="C437">
        <v>-0.62877146799999994</v>
      </c>
      <c r="D437">
        <v>0.20791277699999999</v>
      </c>
      <c r="E437">
        <v>1.6191600000000001E-4</v>
      </c>
      <c r="F437">
        <v>1.0064533000000001E-2</v>
      </c>
      <c r="G437" t="s">
        <v>888</v>
      </c>
      <c r="H437" t="s">
        <v>1952</v>
      </c>
      <c r="I437" t="s">
        <v>15</v>
      </c>
      <c r="J437">
        <v>1</v>
      </c>
      <c r="K437">
        <v>-1</v>
      </c>
      <c r="L437" t="s">
        <v>1192</v>
      </c>
      <c r="M437">
        <v>1</v>
      </c>
    </row>
    <row r="438" spans="1:13" x14ac:dyDescent="0.35">
      <c r="A438" t="s">
        <v>2053</v>
      </c>
      <c r="B438">
        <v>33.130478969999999</v>
      </c>
      <c r="C438">
        <v>0.59361301300000002</v>
      </c>
      <c r="D438">
        <v>0.23384703700000001</v>
      </c>
      <c r="E438">
        <v>6.5857199999999996E-4</v>
      </c>
      <c r="F438">
        <v>2.7170798999999999E-2</v>
      </c>
      <c r="G438" t="s">
        <v>888</v>
      </c>
      <c r="H438" t="s">
        <v>2054</v>
      </c>
      <c r="I438" t="s">
        <v>15</v>
      </c>
      <c r="J438">
        <v>1</v>
      </c>
      <c r="K438">
        <v>1</v>
      </c>
      <c r="L438" t="s">
        <v>1192</v>
      </c>
      <c r="M438">
        <v>1</v>
      </c>
    </row>
    <row r="439" spans="1:13" x14ac:dyDescent="0.35">
      <c r="A439" t="s">
        <v>2045</v>
      </c>
      <c r="B439">
        <v>47.767184399999998</v>
      </c>
      <c r="C439">
        <v>0.52828921900000003</v>
      </c>
      <c r="D439">
        <v>0.22048453300000001</v>
      </c>
      <c r="E439">
        <v>1.0723600000000001E-3</v>
      </c>
      <c r="F439">
        <v>3.7556622999999997E-2</v>
      </c>
      <c r="G439" t="s">
        <v>888</v>
      </c>
      <c r="H439" t="s">
        <v>2046</v>
      </c>
      <c r="I439" t="s">
        <v>15</v>
      </c>
      <c r="J439">
        <v>1</v>
      </c>
      <c r="K439">
        <v>1</v>
      </c>
      <c r="L439" t="s">
        <v>1192</v>
      </c>
      <c r="M439">
        <v>1</v>
      </c>
    </row>
    <row r="440" spans="1:13" x14ac:dyDescent="0.35">
      <c r="A440" t="s">
        <v>1963</v>
      </c>
      <c r="B440">
        <v>73.580154669999999</v>
      </c>
      <c r="C440">
        <v>-0.53107636499999999</v>
      </c>
      <c r="D440">
        <v>0.23504856800000001</v>
      </c>
      <c r="E440">
        <v>1.4886210000000001E-3</v>
      </c>
      <c r="F440">
        <v>4.5512029000000002E-2</v>
      </c>
      <c r="G440" t="s">
        <v>888</v>
      </c>
      <c r="H440" t="s">
        <v>1964</v>
      </c>
      <c r="I440" t="s">
        <v>15</v>
      </c>
      <c r="J440">
        <v>1</v>
      </c>
      <c r="K440">
        <v>-1</v>
      </c>
      <c r="L440" t="s">
        <v>1192</v>
      </c>
      <c r="M440">
        <v>1</v>
      </c>
    </row>
    <row r="441" spans="1:13" x14ac:dyDescent="0.35">
      <c r="A441" t="s">
        <v>1871</v>
      </c>
      <c r="B441">
        <v>30.366450520000001</v>
      </c>
      <c r="C441">
        <v>-1.3970486950000001</v>
      </c>
      <c r="D441">
        <v>0.59112642000000004</v>
      </c>
      <c r="E441">
        <v>5.51513E-4</v>
      </c>
      <c r="F441">
        <v>2.4245913000000001E-2</v>
      </c>
      <c r="G441" t="s">
        <v>888</v>
      </c>
      <c r="H441" t="s">
        <v>1872</v>
      </c>
      <c r="I441" t="s">
        <v>15</v>
      </c>
      <c r="J441">
        <v>1</v>
      </c>
      <c r="K441">
        <v>-1</v>
      </c>
      <c r="L441" t="s">
        <v>1192</v>
      </c>
      <c r="M441">
        <v>1</v>
      </c>
    </row>
    <row r="442" spans="1:13" x14ac:dyDescent="0.35">
      <c r="A442" t="s">
        <v>1943</v>
      </c>
      <c r="B442">
        <v>14.19296286</v>
      </c>
      <c r="C442">
        <v>-0.66261708399999997</v>
      </c>
      <c r="D442">
        <v>0.25790722199999999</v>
      </c>
      <c r="E442">
        <v>5.33823E-4</v>
      </c>
      <c r="F442">
        <v>2.3746269E-2</v>
      </c>
      <c r="G442" t="s">
        <v>888</v>
      </c>
      <c r="H442" t="s">
        <v>1944</v>
      </c>
      <c r="I442" t="s">
        <v>15</v>
      </c>
      <c r="J442">
        <v>1</v>
      </c>
      <c r="K442">
        <v>-1</v>
      </c>
      <c r="L442" t="s">
        <v>1192</v>
      </c>
      <c r="M442">
        <v>1</v>
      </c>
    </row>
    <row r="443" spans="1:13" x14ac:dyDescent="0.35">
      <c r="A443" t="s">
        <v>2017</v>
      </c>
      <c r="B443">
        <v>351.63120850000001</v>
      </c>
      <c r="C443">
        <v>0.33677021099999999</v>
      </c>
      <c r="D443">
        <v>7.0413936999999996E-2</v>
      </c>
      <c r="E443" s="1">
        <v>3.15E-7</v>
      </c>
      <c r="F443" s="1">
        <v>7.0500000000000006E-5</v>
      </c>
      <c r="G443" t="s">
        <v>888</v>
      </c>
      <c r="H443" t="s">
        <v>2018</v>
      </c>
      <c r="I443" t="s">
        <v>15</v>
      </c>
      <c r="J443">
        <v>1</v>
      </c>
      <c r="K443">
        <v>1</v>
      </c>
      <c r="L443" t="s">
        <v>1192</v>
      </c>
      <c r="M443">
        <v>1</v>
      </c>
    </row>
    <row r="444" spans="1:13" x14ac:dyDescent="0.35">
      <c r="A444" t="s">
        <v>1961</v>
      </c>
      <c r="B444">
        <v>97.443639860000005</v>
      </c>
      <c r="C444">
        <v>-0.54087153499999996</v>
      </c>
      <c r="D444">
        <v>0.23631732499999999</v>
      </c>
      <c r="E444">
        <v>1.317014E-3</v>
      </c>
      <c r="F444">
        <v>4.2406496000000002E-2</v>
      </c>
      <c r="G444" t="s">
        <v>888</v>
      </c>
      <c r="H444" t="s">
        <v>1962</v>
      </c>
      <c r="I444" t="s">
        <v>15</v>
      </c>
      <c r="J444">
        <v>1</v>
      </c>
      <c r="K444">
        <v>-1</v>
      </c>
      <c r="L444" t="s">
        <v>1192</v>
      </c>
      <c r="M444">
        <v>1</v>
      </c>
    </row>
    <row r="445" spans="1:13" x14ac:dyDescent="0.35">
      <c r="A445" t="s">
        <v>1909</v>
      </c>
      <c r="B445">
        <v>17.552551449999999</v>
      </c>
      <c r="C445">
        <v>-0.86179079400000003</v>
      </c>
      <c r="D445">
        <v>0.448609223</v>
      </c>
      <c r="E445">
        <v>1.7761949999999999E-3</v>
      </c>
      <c r="F445">
        <v>4.9982245000000002E-2</v>
      </c>
      <c r="G445" t="s">
        <v>888</v>
      </c>
      <c r="H445" t="s">
        <v>1910</v>
      </c>
      <c r="I445" t="s">
        <v>15</v>
      </c>
      <c r="J445">
        <v>1</v>
      </c>
      <c r="K445">
        <v>-1</v>
      </c>
      <c r="L445" t="s">
        <v>1192</v>
      </c>
      <c r="M445">
        <v>1</v>
      </c>
    </row>
    <row r="446" spans="1:13" x14ac:dyDescent="0.35">
      <c r="A446" t="s">
        <v>2079</v>
      </c>
      <c r="B446">
        <v>196.5767936</v>
      </c>
      <c r="C446">
        <v>0.75086341400000001</v>
      </c>
      <c r="D446">
        <v>0.352779807</v>
      </c>
      <c r="E446">
        <v>1.329165E-3</v>
      </c>
      <c r="F446">
        <v>4.2651419000000003E-2</v>
      </c>
      <c r="G446" t="s">
        <v>888</v>
      </c>
      <c r="H446" t="s">
        <v>2080</v>
      </c>
      <c r="I446" t="s">
        <v>15</v>
      </c>
      <c r="J446">
        <v>1</v>
      </c>
      <c r="K446">
        <v>1</v>
      </c>
      <c r="L446" t="s">
        <v>1192</v>
      </c>
      <c r="M446">
        <v>1</v>
      </c>
    </row>
    <row r="447" spans="1:13" x14ac:dyDescent="0.35">
      <c r="A447" t="s">
        <v>1999</v>
      </c>
      <c r="B447">
        <v>236.75967299999999</v>
      </c>
      <c r="C447">
        <v>-0.346439208</v>
      </c>
      <c r="D447">
        <v>0.105883555</v>
      </c>
      <c r="E447">
        <v>1.63048E-4</v>
      </c>
      <c r="F447">
        <v>1.0101471000000001E-2</v>
      </c>
      <c r="G447" t="s">
        <v>888</v>
      </c>
      <c r="H447" t="s">
        <v>2000</v>
      </c>
      <c r="I447" t="s">
        <v>15</v>
      </c>
      <c r="J447">
        <v>1</v>
      </c>
      <c r="K447">
        <v>-1</v>
      </c>
      <c r="L447" t="s">
        <v>1192</v>
      </c>
      <c r="M447">
        <v>1</v>
      </c>
    </row>
    <row r="448" spans="1:13" x14ac:dyDescent="0.35">
      <c r="A448" t="s">
        <v>2141</v>
      </c>
      <c r="B448">
        <v>9.7364350280000007</v>
      </c>
      <c r="C448">
        <v>1.463202763</v>
      </c>
      <c r="D448">
        <v>0.50955571799999999</v>
      </c>
      <c r="E448">
        <v>1.5304399999999999E-4</v>
      </c>
      <c r="F448">
        <v>9.6443220000000003E-3</v>
      </c>
      <c r="G448" t="s">
        <v>888</v>
      </c>
      <c r="H448" t="s">
        <v>2142</v>
      </c>
      <c r="I448" t="s">
        <v>15</v>
      </c>
      <c r="J448">
        <v>1</v>
      </c>
      <c r="K448">
        <v>1</v>
      </c>
      <c r="L448" t="s">
        <v>1192</v>
      </c>
      <c r="M448">
        <v>1</v>
      </c>
    </row>
    <row r="449" spans="1:13" x14ac:dyDescent="0.35">
      <c r="A449" t="s">
        <v>2009</v>
      </c>
      <c r="B449">
        <v>57.737319589999998</v>
      </c>
      <c r="C449">
        <v>-0.111015247</v>
      </c>
      <c r="D449">
        <v>0.223107901</v>
      </c>
      <c r="E449">
        <v>5.0863500000000001E-4</v>
      </c>
      <c r="F449">
        <v>2.3287236999999999E-2</v>
      </c>
      <c r="G449" t="s">
        <v>888</v>
      </c>
      <c r="H449" t="s">
        <v>2010</v>
      </c>
      <c r="I449" t="s">
        <v>15</v>
      </c>
      <c r="J449">
        <v>1</v>
      </c>
      <c r="K449">
        <v>-1</v>
      </c>
      <c r="L449" t="s">
        <v>1192</v>
      </c>
      <c r="M449">
        <v>1</v>
      </c>
    </row>
    <row r="450" spans="1:13" x14ac:dyDescent="0.35">
      <c r="A450" t="s">
        <v>1935</v>
      </c>
      <c r="B450">
        <v>70.586585260000007</v>
      </c>
      <c r="C450">
        <v>-0.70151524899999995</v>
      </c>
      <c r="D450">
        <v>0.207506784</v>
      </c>
      <c r="E450" s="1">
        <v>4.2799999999999997E-5</v>
      </c>
      <c r="F450">
        <v>3.649818E-3</v>
      </c>
      <c r="G450" t="s">
        <v>888</v>
      </c>
      <c r="H450" t="s">
        <v>1936</v>
      </c>
      <c r="I450" t="s">
        <v>15</v>
      </c>
      <c r="J450">
        <v>1</v>
      </c>
      <c r="K450">
        <v>-1</v>
      </c>
      <c r="L450" t="s">
        <v>1192</v>
      </c>
      <c r="M450">
        <v>1</v>
      </c>
    </row>
    <row r="451" spans="1:13" x14ac:dyDescent="0.35">
      <c r="A451" t="s">
        <v>1997</v>
      </c>
      <c r="B451">
        <v>63.851781099999997</v>
      </c>
      <c r="C451">
        <v>-0.358310462</v>
      </c>
      <c r="D451">
        <v>0.14574727800000001</v>
      </c>
      <c r="E451">
        <v>1.7830789999999999E-3</v>
      </c>
      <c r="F451">
        <v>4.9982245000000002E-2</v>
      </c>
      <c r="G451" t="s">
        <v>888</v>
      </c>
      <c r="H451" t="s">
        <v>1998</v>
      </c>
      <c r="I451" t="s">
        <v>15</v>
      </c>
      <c r="J451">
        <v>1</v>
      </c>
      <c r="K451">
        <v>-1</v>
      </c>
      <c r="L451" t="s">
        <v>1192</v>
      </c>
      <c r="M451">
        <v>1</v>
      </c>
    </row>
    <row r="452" spans="1:13" x14ac:dyDescent="0.35">
      <c r="A452" t="s">
        <v>2001</v>
      </c>
      <c r="B452">
        <v>98.790776660000006</v>
      </c>
      <c r="C452">
        <v>-0.32579830399999998</v>
      </c>
      <c r="D452">
        <v>0.12550482499999999</v>
      </c>
      <c r="E452">
        <v>1.4465350000000001E-3</v>
      </c>
      <c r="F452">
        <v>4.4735359000000002E-2</v>
      </c>
      <c r="G452" t="s">
        <v>888</v>
      </c>
      <c r="H452" t="s">
        <v>2002</v>
      </c>
      <c r="I452" t="s">
        <v>15</v>
      </c>
      <c r="J452">
        <v>1</v>
      </c>
      <c r="K452">
        <v>-1</v>
      </c>
      <c r="L452" t="s">
        <v>1192</v>
      </c>
      <c r="M452">
        <v>1</v>
      </c>
    </row>
    <row r="453" spans="1:13" x14ac:dyDescent="0.35">
      <c r="A453" t="s">
        <v>2139</v>
      </c>
      <c r="B453">
        <v>34.726827880000002</v>
      </c>
      <c r="C453">
        <v>1.457240906</v>
      </c>
      <c r="D453">
        <v>0.43040269799999997</v>
      </c>
      <c r="E453" s="1">
        <v>2.76E-5</v>
      </c>
      <c r="F453">
        <v>2.6259959999999998E-3</v>
      </c>
      <c r="G453" t="s">
        <v>888</v>
      </c>
      <c r="H453" t="s">
        <v>2140</v>
      </c>
      <c r="I453" t="s">
        <v>15</v>
      </c>
      <c r="J453">
        <v>1</v>
      </c>
      <c r="K453">
        <v>1</v>
      </c>
      <c r="L453" t="s">
        <v>1192</v>
      </c>
      <c r="M453">
        <v>1</v>
      </c>
    </row>
    <row r="454" spans="1:13" x14ac:dyDescent="0.35">
      <c r="A454" t="s">
        <v>1955</v>
      </c>
      <c r="B454">
        <v>122.1638808</v>
      </c>
      <c r="C454">
        <v>-0.56536055799999996</v>
      </c>
      <c r="D454">
        <v>0.181381073</v>
      </c>
      <c r="E454">
        <v>1.27291E-4</v>
      </c>
      <c r="F454">
        <v>8.5645080000000002E-3</v>
      </c>
      <c r="G454" t="s">
        <v>888</v>
      </c>
      <c r="H454" t="s">
        <v>1956</v>
      </c>
      <c r="I454" t="s">
        <v>15</v>
      </c>
      <c r="J454">
        <v>1</v>
      </c>
      <c r="K454">
        <v>-1</v>
      </c>
      <c r="L454" t="s">
        <v>1192</v>
      </c>
      <c r="M454">
        <v>1</v>
      </c>
    </row>
    <row r="455" spans="1:13" x14ac:dyDescent="0.35">
      <c r="A455" t="s">
        <v>2071</v>
      </c>
      <c r="B455">
        <v>61.745141619999998</v>
      </c>
      <c r="C455">
        <v>0.71614729700000002</v>
      </c>
      <c r="D455">
        <v>0.35169641800000001</v>
      </c>
      <c r="E455">
        <v>1.668491E-3</v>
      </c>
      <c r="F455">
        <v>4.8938916999999998E-2</v>
      </c>
      <c r="G455" t="s">
        <v>888</v>
      </c>
      <c r="H455" t="s">
        <v>2072</v>
      </c>
      <c r="I455" t="s">
        <v>15</v>
      </c>
      <c r="J455">
        <v>1</v>
      </c>
      <c r="K455">
        <v>1</v>
      </c>
      <c r="L455" t="s">
        <v>1192</v>
      </c>
      <c r="M455">
        <v>1</v>
      </c>
    </row>
    <row r="456" spans="1:13" x14ac:dyDescent="0.35">
      <c r="A456" t="s">
        <v>1865</v>
      </c>
      <c r="B456">
        <v>20.685496929999999</v>
      </c>
      <c r="C456">
        <v>-1.7651933440000001</v>
      </c>
      <c r="D456">
        <v>0.64903071300000004</v>
      </c>
      <c r="E456">
        <v>2.13625E-4</v>
      </c>
      <c r="F456">
        <v>1.2531768E-2</v>
      </c>
      <c r="G456" t="s">
        <v>888</v>
      </c>
      <c r="H456" t="s">
        <v>1866</v>
      </c>
      <c r="I456" t="s">
        <v>15</v>
      </c>
      <c r="J456">
        <v>1</v>
      </c>
      <c r="K456">
        <v>-1</v>
      </c>
      <c r="L456" t="s">
        <v>1192</v>
      </c>
      <c r="M456">
        <v>1</v>
      </c>
    </row>
    <row r="457" spans="1:13" x14ac:dyDescent="0.35">
      <c r="A457" t="s">
        <v>2035</v>
      </c>
      <c r="B457">
        <v>149.75292519999999</v>
      </c>
      <c r="C457">
        <v>0.45751992400000002</v>
      </c>
      <c r="D457">
        <v>0.15582475700000001</v>
      </c>
      <c r="E457">
        <v>3.0525300000000001E-4</v>
      </c>
      <c r="F457">
        <v>1.6058825999999998E-2</v>
      </c>
      <c r="G457" t="s">
        <v>888</v>
      </c>
      <c r="H457" t="s">
        <v>2036</v>
      </c>
      <c r="I457" t="s">
        <v>15</v>
      </c>
      <c r="J457">
        <v>1</v>
      </c>
      <c r="K457">
        <v>1</v>
      </c>
      <c r="L457" t="s">
        <v>1192</v>
      </c>
      <c r="M457">
        <v>1</v>
      </c>
    </row>
    <row r="458" spans="1:13" x14ac:dyDescent="0.35">
      <c r="A458" t="s">
        <v>1901</v>
      </c>
      <c r="B458">
        <v>14.44649326</v>
      </c>
      <c r="C458">
        <v>-0.91088618700000001</v>
      </c>
      <c r="D458">
        <v>0.366932708</v>
      </c>
      <c r="E458">
        <v>5.3086099999999998E-4</v>
      </c>
      <c r="F458">
        <v>2.3740199999999999E-2</v>
      </c>
      <c r="G458" t="s">
        <v>888</v>
      </c>
      <c r="H458" t="s">
        <v>1902</v>
      </c>
      <c r="I458" t="s">
        <v>15</v>
      </c>
      <c r="J458">
        <v>1</v>
      </c>
      <c r="K458">
        <v>-1</v>
      </c>
      <c r="L458" t="s">
        <v>1192</v>
      </c>
      <c r="M458">
        <v>1</v>
      </c>
    </row>
    <row r="459" spans="1:13" x14ac:dyDescent="0.35">
      <c r="A459" t="s">
        <v>1897</v>
      </c>
      <c r="B459">
        <v>90.303260359999996</v>
      </c>
      <c r="C459">
        <v>-0.92110086800000002</v>
      </c>
      <c r="D459">
        <v>0.297167493</v>
      </c>
      <c r="E459" s="1">
        <v>8.6700000000000007E-5</v>
      </c>
      <c r="F459">
        <v>6.3587060000000004E-3</v>
      </c>
      <c r="G459" t="s">
        <v>888</v>
      </c>
      <c r="H459" t="s">
        <v>1898</v>
      </c>
      <c r="I459" t="s">
        <v>15</v>
      </c>
      <c r="J459">
        <v>1</v>
      </c>
      <c r="K459">
        <v>-1</v>
      </c>
      <c r="L459" t="s">
        <v>1192</v>
      </c>
      <c r="M459">
        <v>1</v>
      </c>
    </row>
    <row r="460" spans="1:13" x14ac:dyDescent="0.35">
      <c r="A460" t="s">
        <v>2029</v>
      </c>
      <c r="B460">
        <v>310.37529840000002</v>
      </c>
      <c r="C460">
        <v>0.390690963</v>
      </c>
      <c r="D460">
        <v>0.14746769500000001</v>
      </c>
      <c r="E460">
        <v>8.9764E-4</v>
      </c>
      <c r="F460">
        <v>3.3566730000000003E-2</v>
      </c>
      <c r="G460" t="s">
        <v>888</v>
      </c>
      <c r="H460" t="s">
        <v>2030</v>
      </c>
      <c r="I460" t="s">
        <v>15</v>
      </c>
      <c r="J460">
        <v>1</v>
      </c>
      <c r="K460">
        <v>1</v>
      </c>
      <c r="L460" t="s">
        <v>1192</v>
      </c>
      <c r="M460">
        <v>1</v>
      </c>
    </row>
    <row r="461" spans="1:13" x14ac:dyDescent="0.35">
      <c r="A461" t="s">
        <v>1913</v>
      </c>
      <c r="B461">
        <v>791.74939559999996</v>
      </c>
      <c r="C461">
        <v>-0.86068438199999997</v>
      </c>
      <c r="D461">
        <v>0.37532205600000001</v>
      </c>
      <c r="E461">
        <v>8.2699200000000003E-4</v>
      </c>
      <c r="F461">
        <v>3.1489448000000003E-2</v>
      </c>
      <c r="G461" t="s">
        <v>888</v>
      </c>
      <c r="H461" t="s">
        <v>1914</v>
      </c>
      <c r="I461" t="s">
        <v>15</v>
      </c>
      <c r="J461">
        <v>1</v>
      </c>
      <c r="K461">
        <v>-1</v>
      </c>
      <c r="L461" t="s">
        <v>1192</v>
      </c>
      <c r="M461">
        <v>1</v>
      </c>
    </row>
    <row r="462" spans="1:13" x14ac:dyDescent="0.35">
      <c r="A462" t="s">
        <v>2131</v>
      </c>
      <c r="B462">
        <v>18.335610290000002</v>
      </c>
      <c r="C462">
        <v>1.3273340579999999</v>
      </c>
      <c r="D462">
        <v>0.54959956600000004</v>
      </c>
      <c r="E462">
        <v>4.7024300000000002E-4</v>
      </c>
      <c r="F462">
        <v>2.1796056000000001E-2</v>
      </c>
      <c r="G462" t="s">
        <v>888</v>
      </c>
      <c r="H462" t="s">
        <v>2132</v>
      </c>
      <c r="I462" t="s">
        <v>15</v>
      </c>
      <c r="J462">
        <v>1</v>
      </c>
      <c r="K462">
        <v>1</v>
      </c>
      <c r="L462" t="s">
        <v>1192</v>
      </c>
      <c r="M462">
        <v>1</v>
      </c>
    </row>
    <row r="463" spans="1:13" x14ac:dyDescent="0.35">
      <c r="A463" t="s">
        <v>2061</v>
      </c>
      <c r="B463">
        <v>63.649759889999999</v>
      </c>
      <c r="C463">
        <v>0.67840409999999995</v>
      </c>
      <c r="D463">
        <v>0.204326959</v>
      </c>
      <c r="E463" s="1">
        <v>5.2500000000000002E-5</v>
      </c>
      <c r="F463">
        <v>4.2982890000000003E-3</v>
      </c>
      <c r="G463" t="s">
        <v>888</v>
      </c>
      <c r="H463" t="s">
        <v>2062</v>
      </c>
      <c r="I463" t="s">
        <v>15</v>
      </c>
      <c r="J463">
        <v>1</v>
      </c>
      <c r="K463">
        <v>1</v>
      </c>
      <c r="L463" t="s">
        <v>1192</v>
      </c>
      <c r="M463">
        <v>1</v>
      </c>
    </row>
    <row r="464" spans="1:13" x14ac:dyDescent="0.35">
      <c r="A464" t="s">
        <v>1945</v>
      </c>
      <c r="B464">
        <v>37.892656760000001</v>
      </c>
      <c r="C464">
        <v>-0.65658418600000001</v>
      </c>
      <c r="D464">
        <v>0.24928741099999999</v>
      </c>
      <c r="E464">
        <v>4.5242399999999999E-4</v>
      </c>
      <c r="F464">
        <v>2.1338968999999999E-2</v>
      </c>
      <c r="G464" t="s">
        <v>888</v>
      </c>
      <c r="H464" t="s">
        <v>1946</v>
      </c>
      <c r="I464" t="s">
        <v>15</v>
      </c>
      <c r="J464">
        <v>1</v>
      </c>
      <c r="K464">
        <v>-1</v>
      </c>
      <c r="L464" t="s">
        <v>1192</v>
      </c>
      <c r="M464">
        <v>1</v>
      </c>
    </row>
    <row r="465" spans="1:13" x14ac:dyDescent="0.35">
      <c r="A465" t="s">
        <v>1923</v>
      </c>
      <c r="B465">
        <v>36.377802019999997</v>
      </c>
      <c r="C465">
        <v>-0.77182422900000003</v>
      </c>
      <c r="D465">
        <v>0.306407455</v>
      </c>
      <c r="E465">
        <v>5.3242199999999995E-4</v>
      </c>
      <c r="F465">
        <v>2.3740199999999999E-2</v>
      </c>
      <c r="G465" t="s">
        <v>888</v>
      </c>
      <c r="H465" t="s">
        <v>1924</v>
      </c>
      <c r="I465" t="s">
        <v>15</v>
      </c>
      <c r="J465">
        <v>1</v>
      </c>
      <c r="K465">
        <v>-1</v>
      </c>
      <c r="L465" t="s">
        <v>1192</v>
      </c>
      <c r="M465">
        <v>1</v>
      </c>
    </row>
    <row r="466" spans="1:13" x14ac:dyDescent="0.35">
      <c r="A466" t="s">
        <v>2123</v>
      </c>
      <c r="B466">
        <v>30.19917143</v>
      </c>
      <c r="C466">
        <v>1.169375461</v>
      </c>
      <c r="D466">
        <v>0.48178657699999999</v>
      </c>
      <c r="E466">
        <v>5.2168600000000005E-4</v>
      </c>
      <c r="F466">
        <v>2.3487682999999999E-2</v>
      </c>
      <c r="G466" t="s">
        <v>888</v>
      </c>
      <c r="H466" t="s">
        <v>2124</v>
      </c>
      <c r="I466" t="s">
        <v>15</v>
      </c>
      <c r="J466">
        <v>1</v>
      </c>
      <c r="K466">
        <v>1</v>
      </c>
      <c r="L466" t="s">
        <v>1192</v>
      </c>
      <c r="M466">
        <v>1</v>
      </c>
    </row>
    <row r="467" spans="1:13" x14ac:dyDescent="0.35">
      <c r="A467" t="s">
        <v>1931</v>
      </c>
      <c r="B467">
        <v>14.23028837</v>
      </c>
      <c r="C467">
        <v>-0.71257305800000004</v>
      </c>
      <c r="D467">
        <v>0.31232293799999999</v>
      </c>
      <c r="E467">
        <v>1.057788E-3</v>
      </c>
      <c r="F467">
        <v>3.7115518E-2</v>
      </c>
      <c r="G467" t="s">
        <v>888</v>
      </c>
      <c r="H467" t="s">
        <v>1932</v>
      </c>
      <c r="I467" t="s">
        <v>15</v>
      </c>
      <c r="J467">
        <v>1</v>
      </c>
      <c r="K467">
        <v>-1</v>
      </c>
      <c r="L467" t="s">
        <v>1192</v>
      </c>
      <c r="M467">
        <v>1</v>
      </c>
    </row>
    <row r="468" spans="1:13" x14ac:dyDescent="0.35">
      <c r="A468" t="s">
        <v>1853</v>
      </c>
      <c r="B468">
        <v>50.298749530000002</v>
      </c>
      <c r="C468">
        <v>-2.4178869679999999</v>
      </c>
      <c r="D468">
        <v>0.69875163100000004</v>
      </c>
      <c r="E468" s="1">
        <v>1.8700000000000001E-5</v>
      </c>
      <c r="F468">
        <v>1.9439150000000001E-3</v>
      </c>
      <c r="G468" t="s">
        <v>888</v>
      </c>
      <c r="H468" t="s">
        <v>1854</v>
      </c>
      <c r="I468" t="s">
        <v>15</v>
      </c>
      <c r="J468">
        <v>1</v>
      </c>
      <c r="K468">
        <v>-1</v>
      </c>
      <c r="L468" t="s">
        <v>1192</v>
      </c>
      <c r="M468">
        <v>1</v>
      </c>
    </row>
    <row r="469" spans="1:13" x14ac:dyDescent="0.35">
      <c r="A469" t="s">
        <v>1873</v>
      </c>
      <c r="B469">
        <v>343.1751127</v>
      </c>
      <c r="C469">
        <v>-1.266864515</v>
      </c>
      <c r="D469">
        <v>0.299120477</v>
      </c>
      <c r="E469" s="1">
        <v>1.0300000000000001E-6</v>
      </c>
      <c r="F469">
        <v>1.8579600000000001E-4</v>
      </c>
      <c r="G469" t="s">
        <v>888</v>
      </c>
      <c r="H469" t="s">
        <v>1874</v>
      </c>
      <c r="I469" t="s">
        <v>15</v>
      </c>
      <c r="J469">
        <v>1</v>
      </c>
      <c r="K469">
        <v>-1</v>
      </c>
      <c r="L469" t="s">
        <v>1192</v>
      </c>
      <c r="M469">
        <v>1</v>
      </c>
    </row>
    <row r="470" spans="1:13" x14ac:dyDescent="0.35">
      <c r="A470" t="s">
        <v>2127</v>
      </c>
      <c r="B470">
        <v>171.658717</v>
      </c>
      <c r="C470">
        <v>1.218388858</v>
      </c>
      <c r="D470">
        <v>0.51782984700000001</v>
      </c>
      <c r="E470">
        <v>6.0331800000000004E-4</v>
      </c>
      <c r="F470">
        <v>2.5916444E-2</v>
      </c>
      <c r="G470" t="s">
        <v>888</v>
      </c>
      <c r="H470" t="s">
        <v>2128</v>
      </c>
      <c r="I470" t="s">
        <v>15</v>
      </c>
      <c r="J470">
        <v>1</v>
      </c>
      <c r="K470">
        <v>1</v>
      </c>
      <c r="L470" t="s">
        <v>1192</v>
      </c>
      <c r="M470">
        <v>1</v>
      </c>
    </row>
    <row r="471" spans="1:13" x14ac:dyDescent="0.35">
      <c r="A471" t="s">
        <v>2095</v>
      </c>
      <c r="B471">
        <v>27.154847050000001</v>
      </c>
      <c r="C471">
        <v>0.85369438900000005</v>
      </c>
      <c r="D471">
        <v>0.27968495799999998</v>
      </c>
      <c r="E471">
        <v>1.1286900000000001E-4</v>
      </c>
      <c r="F471">
        <v>7.7327849999999998E-3</v>
      </c>
      <c r="G471" t="s">
        <v>888</v>
      </c>
      <c r="H471" t="s">
        <v>2096</v>
      </c>
      <c r="I471" t="s">
        <v>15</v>
      </c>
      <c r="J471">
        <v>1</v>
      </c>
      <c r="K471">
        <v>1</v>
      </c>
      <c r="L471" t="s">
        <v>1192</v>
      </c>
      <c r="M471">
        <v>1</v>
      </c>
    </row>
    <row r="472" spans="1:13" x14ac:dyDescent="0.35">
      <c r="A472" t="s">
        <v>1861</v>
      </c>
      <c r="B472">
        <v>65.786980299999996</v>
      </c>
      <c r="C472">
        <v>-1.798559507</v>
      </c>
      <c r="D472">
        <v>0.56925666900000005</v>
      </c>
      <c r="E472" s="1">
        <v>5.41E-5</v>
      </c>
      <c r="F472">
        <v>4.3734610000000004E-3</v>
      </c>
      <c r="G472" t="s">
        <v>888</v>
      </c>
      <c r="H472" t="s">
        <v>1862</v>
      </c>
      <c r="I472" t="s">
        <v>15</v>
      </c>
      <c r="J472">
        <v>1</v>
      </c>
      <c r="K472">
        <v>-1</v>
      </c>
      <c r="L472" t="s">
        <v>1192</v>
      </c>
      <c r="M472">
        <v>1</v>
      </c>
    </row>
    <row r="473" spans="1:13" x14ac:dyDescent="0.35">
      <c r="A473" t="s">
        <v>2147</v>
      </c>
      <c r="B473">
        <v>25.371083280000001</v>
      </c>
      <c r="C473">
        <v>1.5897772720000001</v>
      </c>
      <c r="D473">
        <v>0.77623954900000003</v>
      </c>
      <c r="E473">
        <v>1.006648E-3</v>
      </c>
      <c r="F473">
        <v>3.6066174999999999E-2</v>
      </c>
      <c r="G473" t="s">
        <v>888</v>
      </c>
      <c r="H473" t="s">
        <v>2148</v>
      </c>
      <c r="I473" t="s">
        <v>15</v>
      </c>
      <c r="J473">
        <v>1</v>
      </c>
      <c r="K473">
        <v>1</v>
      </c>
      <c r="L473" t="s">
        <v>1192</v>
      </c>
      <c r="M473">
        <v>1</v>
      </c>
    </row>
    <row r="474" spans="1:13" x14ac:dyDescent="0.35">
      <c r="A474" t="s">
        <v>1857</v>
      </c>
      <c r="B474">
        <v>143.59190749999999</v>
      </c>
      <c r="C474">
        <v>-1.976212122</v>
      </c>
      <c r="D474">
        <v>0.548619313</v>
      </c>
      <c r="E474" s="1">
        <v>1.11E-5</v>
      </c>
      <c r="F474">
        <v>1.263866E-3</v>
      </c>
      <c r="G474" t="s">
        <v>888</v>
      </c>
      <c r="H474" t="s">
        <v>1858</v>
      </c>
      <c r="I474" t="s">
        <v>15</v>
      </c>
      <c r="J474">
        <v>1</v>
      </c>
      <c r="K474">
        <v>-1</v>
      </c>
      <c r="L474" t="s">
        <v>1192</v>
      </c>
      <c r="M474">
        <v>1</v>
      </c>
    </row>
    <row r="475" spans="1:13" x14ac:dyDescent="0.35">
      <c r="A475" t="s">
        <v>2067</v>
      </c>
      <c r="B475">
        <v>9.5815699040000002</v>
      </c>
      <c r="C475">
        <v>0.70149234299999996</v>
      </c>
      <c r="D475">
        <v>0.332380326</v>
      </c>
      <c r="E475">
        <v>1.5501600000000001E-3</v>
      </c>
      <c r="F475">
        <v>4.6859267000000003E-2</v>
      </c>
      <c r="G475" t="s">
        <v>888</v>
      </c>
      <c r="H475" t="s">
        <v>2068</v>
      </c>
      <c r="I475" t="s">
        <v>15</v>
      </c>
      <c r="J475">
        <v>1</v>
      </c>
      <c r="K475">
        <v>1</v>
      </c>
      <c r="L475" t="s">
        <v>1192</v>
      </c>
      <c r="M475">
        <v>1</v>
      </c>
    </row>
    <row r="476" spans="1:13" x14ac:dyDescent="0.35">
      <c r="A476" t="s">
        <v>2151</v>
      </c>
      <c r="B476">
        <v>21.025119100000001</v>
      </c>
      <c r="C476">
        <v>1.7334914539999999</v>
      </c>
      <c r="D476">
        <v>0.74145252900000003</v>
      </c>
      <c r="E476">
        <v>5.4642500000000001E-4</v>
      </c>
      <c r="F476">
        <v>2.4078603000000001E-2</v>
      </c>
      <c r="G476" t="s">
        <v>888</v>
      </c>
      <c r="H476" t="s">
        <v>2152</v>
      </c>
      <c r="I476" t="s">
        <v>15</v>
      </c>
      <c r="J476">
        <v>1</v>
      </c>
      <c r="K476">
        <v>1</v>
      </c>
      <c r="L476" t="s">
        <v>1192</v>
      </c>
      <c r="M476">
        <v>1</v>
      </c>
    </row>
    <row r="477" spans="1:13" x14ac:dyDescent="0.35">
      <c r="A477" t="s">
        <v>2063</v>
      </c>
      <c r="B477">
        <v>31.26762763</v>
      </c>
      <c r="C477">
        <v>0.69472051800000001</v>
      </c>
      <c r="D477">
        <v>0.230258876</v>
      </c>
      <c r="E477">
        <v>1.3527E-4</v>
      </c>
      <c r="F477">
        <v>8.9411500000000001E-3</v>
      </c>
      <c r="G477" t="s">
        <v>888</v>
      </c>
      <c r="H477" t="s">
        <v>2064</v>
      </c>
      <c r="I477" t="s">
        <v>15</v>
      </c>
      <c r="J477">
        <v>1</v>
      </c>
      <c r="K477">
        <v>1</v>
      </c>
      <c r="L477" t="s">
        <v>1192</v>
      </c>
      <c r="M477">
        <v>1</v>
      </c>
    </row>
    <row r="478" spans="1:13" x14ac:dyDescent="0.35">
      <c r="A478" t="s">
        <v>1855</v>
      </c>
      <c r="B478">
        <v>24.824801959999999</v>
      </c>
      <c r="C478">
        <v>-2.0153763269999998</v>
      </c>
      <c r="D478">
        <v>0.62692268399999995</v>
      </c>
      <c r="E478" s="1">
        <v>4.3399999999999998E-5</v>
      </c>
      <c r="F478">
        <v>3.6901830000000001E-3</v>
      </c>
      <c r="G478" t="s">
        <v>888</v>
      </c>
      <c r="H478" t="s">
        <v>1856</v>
      </c>
      <c r="I478" t="s">
        <v>15</v>
      </c>
      <c r="J478">
        <v>1</v>
      </c>
      <c r="K478">
        <v>-1</v>
      </c>
      <c r="L478" t="s">
        <v>1192</v>
      </c>
      <c r="M478">
        <v>1</v>
      </c>
    </row>
    <row r="479" spans="1:13" x14ac:dyDescent="0.35">
      <c r="A479" t="s">
        <v>1979</v>
      </c>
      <c r="B479">
        <v>112.3962801</v>
      </c>
      <c r="C479">
        <v>-0.48781866600000001</v>
      </c>
      <c r="D479">
        <v>0.14781433699999999</v>
      </c>
      <c r="E479" s="1">
        <v>8.3499999999999997E-5</v>
      </c>
      <c r="F479">
        <v>6.2725289999999998E-3</v>
      </c>
      <c r="G479" t="s">
        <v>888</v>
      </c>
      <c r="H479" t="s">
        <v>1980</v>
      </c>
      <c r="I479" t="s">
        <v>15</v>
      </c>
      <c r="J479">
        <v>1</v>
      </c>
      <c r="K479">
        <v>-1</v>
      </c>
      <c r="L479" t="s">
        <v>1192</v>
      </c>
      <c r="M479">
        <v>1</v>
      </c>
    </row>
    <row r="480" spans="1:13" x14ac:dyDescent="0.35">
      <c r="A480" t="s">
        <v>2085</v>
      </c>
      <c r="B480">
        <v>15.08596534</v>
      </c>
      <c r="C480">
        <v>0.79998993600000001</v>
      </c>
      <c r="D480">
        <v>0.35269937200000001</v>
      </c>
      <c r="E480">
        <v>9.7331399999999997E-4</v>
      </c>
      <c r="F480">
        <v>3.5340530000000002E-2</v>
      </c>
      <c r="G480" t="s">
        <v>888</v>
      </c>
      <c r="H480" t="s">
        <v>2086</v>
      </c>
      <c r="I480" t="s">
        <v>15</v>
      </c>
      <c r="J480">
        <v>1</v>
      </c>
      <c r="K480">
        <v>1</v>
      </c>
      <c r="L480" t="s">
        <v>1192</v>
      </c>
      <c r="M480">
        <v>1</v>
      </c>
    </row>
    <row r="481" spans="1:13" x14ac:dyDescent="0.35">
      <c r="A481" t="s">
        <v>2143</v>
      </c>
      <c r="B481">
        <v>23.85307315</v>
      </c>
      <c r="C481">
        <v>1.4844047440000001</v>
      </c>
      <c r="D481">
        <v>0.60924982299999997</v>
      </c>
      <c r="E481">
        <v>4.6754799999999998E-4</v>
      </c>
      <c r="F481">
        <v>2.1724763000000001E-2</v>
      </c>
      <c r="G481" t="s">
        <v>888</v>
      </c>
      <c r="H481" t="s">
        <v>2144</v>
      </c>
      <c r="I481" t="s">
        <v>15</v>
      </c>
      <c r="J481">
        <v>1</v>
      </c>
      <c r="K481">
        <v>1</v>
      </c>
      <c r="L481" t="s">
        <v>1192</v>
      </c>
      <c r="M481">
        <v>1</v>
      </c>
    </row>
    <row r="482" spans="1:13" x14ac:dyDescent="0.35">
      <c r="A482" t="s">
        <v>1927</v>
      </c>
      <c r="B482">
        <v>28.758994430000001</v>
      </c>
      <c r="C482">
        <v>-0.75466779299999998</v>
      </c>
      <c r="D482">
        <v>0.35093744199999999</v>
      </c>
      <c r="E482">
        <v>1.2947939999999999E-3</v>
      </c>
      <c r="F482">
        <v>4.176266E-2</v>
      </c>
      <c r="G482" t="s">
        <v>888</v>
      </c>
      <c r="H482" t="s">
        <v>1928</v>
      </c>
      <c r="I482" t="s">
        <v>15</v>
      </c>
      <c r="J482">
        <v>1</v>
      </c>
      <c r="K482">
        <v>-1</v>
      </c>
      <c r="L482" t="s">
        <v>1192</v>
      </c>
      <c r="M482">
        <v>1</v>
      </c>
    </row>
    <row r="483" spans="1:13" x14ac:dyDescent="0.35">
      <c r="A483" t="s">
        <v>2135</v>
      </c>
      <c r="B483">
        <v>42.168786240000003</v>
      </c>
      <c r="C483">
        <v>1.3910425580000001</v>
      </c>
      <c r="D483">
        <v>0.55925900299999998</v>
      </c>
      <c r="E483">
        <v>4.1086900000000001E-4</v>
      </c>
      <c r="F483">
        <v>1.9981420999999999E-2</v>
      </c>
      <c r="G483" t="s">
        <v>888</v>
      </c>
      <c r="H483" t="s">
        <v>2136</v>
      </c>
      <c r="I483" t="s">
        <v>15</v>
      </c>
      <c r="J483">
        <v>1</v>
      </c>
      <c r="K483">
        <v>1</v>
      </c>
      <c r="L483" t="s">
        <v>1192</v>
      </c>
      <c r="M483">
        <v>1</v>
      </c>
    </row>
    <row r="484" spans="1:13" x14ac:dyDescent="0.35">
      <c r="A484" t="s">
        <v>1953</v>
      </c>
      <c r="B484">
        <v>199.3721817</v>
      </c>
      <c r="C484">
        <v>-0.61224729200000005</v>
      </c>
      <c r="D484">
        <v>0.19434526999999999</v>
      </c>
      <c r="E484">
        <v>1.03996E-4</v>
      </c>
      <c r="F484">
        <v>7.2843630000000003E-3</v>
      </c>
      <c r="G484" t="s">
        <v>888</v>
      </c>
      <c r="H484" t="s">
        <v>1954</v>
      </c>
      <c r="I484" t="s">
        <v>15</v>
      </c>
      <c r="J484">
        <v>1</v>
      </c>
      <c r="K484">
        <v>-1</v>
      </c>
      <c r="L484" t="s">
        <v>1192</v>
      </c>
      <c r="M484">
        <v>1</v>
      </c>
    </row>
    <row r="485" spans="1:13" x14ac:dyDescent="0.35">
      <c r="A485" t="s">
        <v>2051</v>
      </c>
      <c r="B485">
        <v>66.645832010000007</v>
      </c>
      <c r="C485">
        <v>0.56971010099999997</v>
      </c>
      <c r="D485">
        <v>0.23979393600000001</v>
      </c>
      <c r="E485">
        <v>1.039861E-3</v>
      </c>
      <c r="F485">
        <v>3.6900332000000001E-2</v>
      </c>
      <c r="G485" t="s">
        <v>888</v>
      </c>
      <c r="H485" t="s">
        <v>2052</v>
      </c>
      <c r="I485" t="s">
        <v>15</v>
      </c>
      <c r="J485">
        <v>1</v>
      </c>
      <c r="K485">
        <v>1</v>
      </c>
      <c r="L485" t="s">
        <v>1192</v>
      </c>
      <c r="M485">
        <v>1</v>
      </c>
    </row>
    <row r="486" spans="1:13" x14ac:dyDescent="0.35">
      <c r="A486" t="s">
        <v>2125</v>
      </c>
      <c r="B486">
        <v>90.970036070000006</v>
      </c>
      <c r="C486">
        <v>1.21455673</v>
      </c>
      <c r="D486">
        <v>0.663247963</v>
      </c>
      <c r="E486">
        <v>1.6891580000000001E-3</v>
      </c>
      <c r="F486">
        <v>4.9010703000000003E-2</v>
      </c>
      <c r="G486" t="s">
        <v>888</v>
      </c>
      <c r="H486" t="s">
        <v>2126</v>
      </c>
      <c r="I486" t="s">
        <v>15</v>
      </c>
      <c r="J486">
        <v>1</v>
      </c>
      <c r="K486">
        <v>1</v>
      </c>
      <c r="L486" t="s">
        <v>1192</v>
      </c>
      <c r="M486">
        <v>1</v>
      </c>
    </row>
    <row r="487" spans="1:13" x14ac:dyDescent="0.35">
      <c r="A487" t="s">
        <v>1875</v>
      </c>
      <c r="B487">
        <v>20.353749069999999</v>
      </c>
      <c r="C487">
        <v>-1.2078730630000001</v>
      </c>
      <c r="D487">
        <v>0.49626636899999998</v>
      </c>
      <c r="E487">
        <v>5.0055100000000001E-4</v>
      </c>
      <c r="F487">
        <v>2.3086854E-2</v>
      </c>
      <c r="G487" t="s">
        <v>888</v>
      </c>
      <c r="H487" t="s">
        <v>1876</v>
      </c>
      <c r="I487" t="s">
        <v>15</v>
      </c>
      <c r="J487">
        <v>1</v>
      </c>
      <c r="K487">
        <v>-1</v>
      </c>
      <c r="L487" t="s">
        <v>1192</v>
      </c>
      <c r="M487">
        <v>1</v>
      </c>
    </row>
    <row r="488" spans="1:13" x14ac:dyDescent="0.35">
      <c r="A488" t="s">
        <v>1987</v>
      </c>
      <c r="B488">
        <v>54.490781849999998</v>
      </c>
      <c r="C488">
        <v>-0.44351321700000002</v>
      </c>
      <c r="D488">
        <v>0.173244443</v>
      </c>
      <c r="E488">
        <v>9.2548000000000001E-4</v>
      </c>
      <c r="F488">
        <v>3.4064911000000003E-2</v>
      </c>
      <c r="G488" t="s">
        <v>888</v>
      </c>
      <c r="H488" t="s">
        <v>1988</v>
      </c>
      <c r="I488" t="s">
        <v>15</v>
      </c>
      <c r="J488">
        <v>1</v>
      </c>
      <c r="K488">
        <v>-1</v>
      </c>
      <c r="L488" t="s">
        <v>1192</v>
      </c>
      <c r="M488">
        <v>1</v>
      </c>
    </row>
    <row r="489" spans="1:13" x14ac:dyDescent="0.35">
      <c r="A489" t="s">
        <v>1921</v>
      </c>
      <c r="B489">
        <v>35.386588009999997</v>
      </c>
      <c r="C489">
        <v>-0.774246977</v>
      </c>
      <c r="D489">
        <v>0.32591489000000001</v>
      </c>
      <c r="E489">
        <v>7.5454199999999997E-4</v>
      </c>
      <c r="F489">
        <v>2.9882424000000001E-2</v>
      </c>
      <c r="G489" t="s">
        <v>888</v>
      </c>
      <c r="H489" t="s">
        <v>1922</v>
      </c>
      <c r="I489" t="s">
        <v>15</v>
      </c>
      <c r="J489">
        <v>1</v>
      </c>
      <c r="K489">
        <v>-1</v>
      </c>
      <c r="L489" t="s">
        <v>1192</v>
      </c>
      <c r="M489">
        <v>1</v>
      </c>
    </row>
    <row r="490" spans="1:13" x14ac:dyDescent="0.35">
      <c r="A490" t="s">
        <v>1863</v>
      </c>
      <c r="B490">
        <v>31.999784559999998</v>
      </c>
      <c r="C490">
        <v>-1.771565243</v>
      </c>
      <c r="D490">
        <v>0.55798567300000002</v>
      </c>
      <c r="E490" s="1">
        <v>5.27E-5</v>
      </c>
      <c r="F490">
        <v>4.2982890000000003E-3</v>
      </c>
      <c r="G490" t="s">
        <v>888</v>
      </c>
      <c r="H490" t="s">
        <v>1864</v>
      </c>
      <c r="I490" t="s">
        <v>15</v>
      </c>
      <c r="J490">
        <v>1</v>
      </c>
      <c r="K490">
        <v>-1</v>
      </c>
      <c r="L490" t="s">
        <v>1192</v>
      </c>
      <c r="M490">
        <v>1</v>
      </c>
    </row>
    <row r="491" spans="1:13" x14ac:dyDescent="0.35">
      <c r="A491" t="s">
        <v>2103</v>
      </c>
      <c r="B491">
        <v>38.09739209</v>
      </c>
      <c r="C491">
        <v>0.89399541999999999</v>
      </c>
      <c r="D491">
        <v>0.37855213399999998</v>
      </c>
      <c r="E491">
        <v>6.9541500000000001E-4</v>
      </c>
      <c r="F491">
        <v>2.8256122000000002E-2</v>
      </c>
      <c r="G491" t="s">
        <v>888</v>
      </c>
      <c r="H491" t="s">
        <v>2104</v>
      </c>
      <c r="I491" t="s">
        <v>15</v>
      </c>
      <c r="J491">
        <v>1</v>
      </c>
      <c r="K491">
        <v>1</v>
      </c>
      <c r="L491" t="s">
        <v>1192</v>
      </c>
      <c r="M491">
        <v>1</v>
      </c>
    </row>
    <row r="492" spans="1:13" x14ac:dyDescent="0.35">
      <c r="A492" t="s">
        <v>2145</v>
      </c>
      <c r="B492">
        <v>13.97561161</v>
      </c>
      <c r="C492">
        <v>1.4901484789999999</v>
      </c>
      <c r="D492">
        <v>0.44499070800000001</v>
      </c>
      <c r="E492" s="1">
        <v>3.3399999999999999E-5</v>
      </c>
      <c r="F492">
        <v>3.070976E-3</v>
      </c>
      <c r="G492" t="s">
        <v>888</v>
      </c>
      <c r="H492" t="s">
        <v>2146</v>
      </c>
      <c r="I492" t="s">
        <v>15</v>
      </c>
      <c r="J492">
        <v>1</v>
      </c>
      <c r="K492">
        <v>1</v>
      </c>
      <c r="L492" t="s">
        <v>1192</v>
      </c>
      <c r="M492">
        <v>1</v>
      </c>
    </row>
    <row r="493" spans="1:13" x14ac:dyDescent="0.35">
      <c r="A493" t="s">
        <v>2007</v>
      </c>
      <c r="B493">
        <v>11.05184579</v>
      </c>
      <c r="C493">
        <v>-0.143849221</v>
      </c>
      <c r="D493">
        <v>0.27429535700000002</v>
      </c>
      <c r="E493">
        <v>1.0111639999999999E-3</v>
      </c>
      <c r="F493">
        <v>3.6155381E-2</v>
      </c>
      <c r="G493" t="s">
        <v>888</v>
      </c>
      <c r="H493" t="s">
        <v>2008</v>
      </c>
      <c r="I493" t="s">
        <v>15</v>
      </c>
      <c r="J493">
        <v>1</v>
      </c>
      <c r="K493">
        <v>-1</v>
      </c>
      <c r="L493" t="s">
        <v>1192</v>
      </c>
      <c r="M493">
        <v>1</v>
      </c>
    </row>
    <row r="494" spans="1:13" x14ac:dyDescent="0.35">
      <c r="A494" t="s">
        <v>1925</v>
      </c>
      <c r="B494">
        <v>31.967939090000002</v>
      </c>
      <c r="C494">
        <v>-0.76896562000000002</v>
      </c>
      <c r="D494">
        <v>0.30188885199999999</v>
      </c>
      <c r="E494">
        <v>4.8980200000000001E-4</v>
      </c>
      <c r="F494">
        <v>2.2646699999999999E-2</v>
      </c>
      <c r="G494" t="s">
        <v>888</v>
      </c>
      <c r="H494" t="s">
        <v>1926</v>
      </c>
      <c r="I494" t="s">
        <v>15</v>
      </c>
      <c r="J494">
        <v>1</v>
      </c>
      <c r="K494">
        <v>-1</v>
      </c>
      <c r="L494" t="s">
        <v>1192</v>
      </c>
      <c r="M494">
        <v>1</v>
      </c>
    </row>
  </sheetData>
  <sortState xmlns:xlrd2="http://schemas.microsoft.com/office/spreadsheetml/2017/richdata2" ref="A2:M494">
    <sortCondition ref="G2:G494"/>
    <sortCondition ref="H2:H49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2151-F256-4787-BDD4-3EC3245FAA08}">
  <dimension ref="A1:Y83"/>
  <sheetViews>
    <sheetView zoomScale="85" zoomScaleNormal="85" workbookViewId="0">
      <selection activeCell="Y83" sqref="Y83"/>
    </sheetView>
  </sheetViews>
  <sheetFormatPr defaultRowHeight="14.5" x14ac:dyDescent="0.35"/>
  <cols>
    <col min="1" max="1" width="31.26953125" bestFit="1" customWidth="1"/>
    <col min="2" max="2" width="17.54296875" customWidth="1"/>
    <col min="3" max="3" width="13.1796875" bestFit="1" customWidth="1"/>
    <col min="4" max="4" width="71.81640625" customWidth="1"/>
    <col min="5" max="5" width="11.81640625" hidden="1" customWidth="1"/>
    <col min="6" max="10" width="14.08984375" hidden="1" customWidth="1"/>
    <col min="11" max="11" width="11.81640625" hidden="1" customWidth="1"/>
    <col min="12" max="12" width="0" hidden="1" customWidth="1"/>
    <col min="13" max="13" width="4.90625" customWidth="1"/>
    <col min="14" max="21" width="8.08984375" customWidth="1"/>
  </cols>
  <sheetData>
    <row r="1" spans="1:25" x14ac:dyDescent="0.35">
      <c r="E1" s="3" t="s">
        <v>2167</v>
      </c>
      <c r="F1" s="3"/>
      <c r="G1" s="3"/>
      <c r="H1" s="3"/>
      <c r="I1" s="3" t="s">
        <v>2168</v>
      </c>
      <c r="J1" s="3"/>
      <c r="K1" s="3"/>
      <c r="L1" s="3"/>
      <c r="N1" s="3" t="s">
        <v>2167</v>
      </c>
      <c r="O1" s="3"/>
      <c r="P1" s="3"/>
      <c r="Q1" s="3"/>
      <c r="R1" s="3" t="s">
        <v>2168</v>
      </c>
      <c r="S1" s="3"/>
      <c r="T1" s="3"/>
      <c r="U1" s="3"/>
    </row>
    <row r="2" spans="1:25" x14ac:dyDescent="0.35">
      <c r="C2" t="s">
        <v>2169</v>
      </c>
      <c r="D2" t="s">
        <v>7</v>
      </c>
      <c r="E2" t="s">
        <v>1</v>
      </c>
      <c r="F2" t="s">
        <v>2</v>
      </c>
      <c r="G2" t="s">
        <v>3</v>
      </c>
      <c r="H2" t="s">
        <v>5</v>
      </c>
      <c r="I2" t="s">
        <v>1</v>
      </c>
      <c r="J2" t="s">
        <v>2</v>
      </c>
      <c r="K2" t="s">
        <v>3</v>
      </c>
      <c r="L2" t="s">
        <v>5</v>
      </c>
      <c r="N2" t="s">
        <v>1</v>
      </c>
      <c r="O2" t="s">
        <v>2</v>
      </c>
      <c r="P2" t="s">
        <v>3</v>
      </c>
      <c r="Q2" t="s">
        <v>5</v>
      </c>
      <c r="R2" t="s">
        <v>1</v>
      </c>
      <c r="S2" t="s">
        <v>2</v>
      </c>
      <c r="T2" t="s">
        <v>3</v>
      </c>
      <c r="U2" t="s">
        <v>5</v>
      </c>
    </row>
    <row r="3" spans="1:25" x14ac:dyDescent="0.35">
      <c r="A3" t="s">
        <v>2172</v>
      </c>
      <c r="B3" t="str">
        <f>RIGHT(C3,9)</f>
        <v>105334580</v>
      </c>
      <c r="C3" t="s">
        <v>872</v>
      </c>
      <c r="D3" t="s">
        <v>873</v>
      </c>
      <c r="E3">
        <v>2224.3617129999998</v>
      </c>
      <c r="F3">
        <v>5.1358280819999997</v>
      </c>
      <c r="G3">
        <v>0.67880904600000003</v>
      </c>
      <c r="H3" s="1">
        <v>2.5499999999999998E-12</v>
      </c>
      <c r="I3">
        <v>625.70481870000003</v>
      </c>
      <c r="J3">
        <v>3.3750025020000001</v>
      </c>
      <c r="K3">
        <v>0.53300627</v>
      </c>
      <c r="L3" s="1">
        <v>6.9500000000000002E-9</v>
      </c>
      <c r="N3">
        <v>2224</v>
      </c>
      <c r="O3">
        <f>IF(F3&lt;&gt;0,ROUND(F3,1),"")</f>
        <v>5.0999999999999996</v>
      </c>
      <c r="P3">
        <f>IF(G3&lt;&gt;0,ROUND(G3,1),"")</f>
        <v>0.7</v>
      </c>
      <c r="Q3">
        <f>IF(H3&lt;&gt;0,ROUND(H3,3),"")</f>
        <v>0</v>
      </c>
      <c r="R3">
        <f>IF(I3&lt;&gt;0,ROUND(I3,0),"")</f>
        <v>626</v>
      </c>
      <c r="S3">
        <f>IF(J3&lt;&gt;0,ROUND(J3,1),"")</f>
        <v>3.4</v>
      </c>
      <c r="T3">
        <f>IF(K3&lt;&gt;0,ROUND(K3,1),"")</f>
        <v>0.5</v>
      </c>
      <c r="U3">
        <f>IF(L3&lt;&gt;0,ROUND(L3,3),"")</f>
        <v>0</v>
      </c>
      <c r="V3" t="str">
        <f t="shared" ref="S3:X3" si="0">IF(M3&lt;&gt;0,ROUND(M3,0),"")</f>
        <v/>
      </c>
      <c r="W3" t="str">
        <f>O3&amp; " ± " &amp;P3</f>
        <v>5.1 ± 0.7</v>
      </c>
      <c r="Y3" s="4" t="str">
        <f>S3&amp; " ± " &amp;T3</f>
        <v>3.4 ± 0.5</v>
      </c>
    </row>
    <row r="4" spans="1:25" x14ac:dyDescent="0.35">
      <c r="B4" t="str">
        <f t="shared" ref="B4:B67" si="1">RIGHT(C4,9)</f>
        <v>117682412</v>
      </c>
      <c r="C4" t="s">
        <v>526</v>
      </c>
      <c r="D4" t="s">
        <v>527</v>
      </c>
      <c r="E4">
        <v>49.45215992</v>
      </c>
      <c r="F4">
        <v>0.61069580700000003</v>
      </c>
      <c r="G4">
        <v>0.238914034</v>
      </c>
      <c r="H4">
        <v>2.9506322000000001E-2</v>
      </c>
      <c r="N4">
        <v>49</v>
      </c>
      <c r="O4">
        <f t="shared" ref="O4:O67" si="2">IF(F4&lt;&gt;0,ROUND(F4,1),"")</f>
        <v>0.6</v>
      </c>
      <c r="P4">
        <f t="shared" ref="P4:P67" si="3">IF(G4&lt;&gt;0,ROUND(G4,1),"")</f>
        <v>0.2</v>
      </c>
      <c r="Q4">
        <f t="shared" ref="Q4:Q67" si="4">IF(H4&lt;&gt;0,ROUND(H4,3),"")</f>
        <v>0.03</v>
      </c>
      <c r="R4" t="str">
        <f t="shared" ref="R4:R67" si="5">IF(I4&lt;&gt;0,ROUND(I4,0),"")</f>
        <v/>
      </c>
      <c r="S4" t="str">
        <f t="shared" ref="S4:S67" si="6">IF(J4&lt;&gt;0,ROUND(J4,1),"")</f>
        <v/>
      </c>
      <c r="T4" t="str">
        <f t="shared" ref="T4:T67" si="7">IF(K4&lt;&gt;0,ROUND(K4,1),"")</f>
        <v/>
      </c>
      <c r="U4" t="str">
        <f t="shared" ref="U4:U67" si="8">IF(L4&lt;&gt;0,ROUND(L4,3),"")</f>
        <v/>
      </c>
      <c r="W4" t="str">
        <f t="shared" ref="W4:W67" si="9">O4&amp; " ± " &amp;P4</f>
        <v>0.6 ± 0.2</v>
      </c>
      <c r="Y4" s="4" t="str">
        <f t="shared" ref="Y4:Y67" si="10">S4&amp; " ± " &amp;T4</f>
        <v xml:space="preserve"> ± </v>
      </c>
    </row>
    <row r="5" spans="1:25" x14ac:dyDescent="0.35">
      <c r="B5" t="str">
        <f t="shared" si="1"/>
        <v>105343216</v>
      </c>
      <c r="C5" t="s">
        <v>874</v>
      </c>
      <c r="D5" t="s">
        <v>875</v>
      </c>
      <c r="E5">
        <v>85.039473479999998</v>
      </c>
      <c r="F5">
        <v>5.3647597449999997</v>
      </c>
      <c r="G5">
        <v>0.48872894500000003</v>
      </c>
      <c r="H5">
        <v>2.4900000000000002E-10</v>
      </c>
      <c r="I5">
        <v>82.871566200000004</v>
      </c>
      <c r="J5">
        <v>3.3830565610000001</v>
      </c>
      <c r="K5">
        <v>0.52058747800000005</v>
      </c>
      <c r="L5" s="1">
        <v>2.9199999999999998E-9</v>
      </c>
      <c r="N5">
        <v>85</v>
      </c>
      <c r="O5">
        <f t="shared" si="2"/>
        <v>5.4</v>
      </c>
      <c r="P5">
        <f t="shared" si="3"/>
        <v>0.5</v>
      </c>
      <c r="Q5">
        <f t="shared" si="4"/>
        <v>0</v>
      </c>
      <c r="R5">
        <f t="shared" si="5"/>
        <v>83</v>
      </c>
      <c r="S5">
        <f t="shared" si="6"/>
        <v>3.4</v>
      </c>
      <c r="T5">
        <f t="shared" si="7"/>
        <v>0.5</v>
      </c>
      <c r="U5">
        <f t="shared" si="8"/>
        <v>0</v>
      </c>
      <c r="W5" t="str">
        <f t="shared" si="9"/>
        <v>5.4 ± 0.5</v>
      </c>
      <c r="Y5" s="4" t="str">
        <f t="shared" si="10"/>
        <v>3.4 ± 0.5</v>
      </c>
    </row>
    <row r="6" spans="1:25" x14ac:dyDescent="0.35">
      <c r="B6" t="str">
        <f t="shared" si="1"/>
        <v>105334510</v>
      </c>
      <c r="C6" t="s">
        <v>884</v>
      </c>
      <c r="D6" t="s">
        <v>885</v>
      </c>
      <c r="E6">
        <v>3891.6722719999998</v>
      </c>
      <c r="F6">
        <v>8.7805143900000004</v>
      </c>
      <c r="G6">
        <v>0.698417328</v>
      </c>
      <c r="H6">
        <v>3.3800000000000001E-33</v>
      </c>
      <c r="I6">
        <v>2619.3679830000001</v>
      </c>
      <c r="J6">
        <v>8.5672774440000001</v>
      </c>
      <c r="K6">
        <v>0.81231120400000001</v>
      </c>
      <c r="L6" s="1">
        <v>3.9400000000000002E-23</v>
      </c>
      <c r="N6">
        <v>3892</v>
      </c>
      <c r="O6">
        <f t="shared" si="2"/>
        <v>8.8000000000000007</v>
      </c>
      <c r="P6">
        <f t="shared" si="3"/>
        <v>0.7</v>
      </c>
      <c r="Q6">
        <f t="shared" si="4"/>
        <v>0</v>
      </c>
      <c r="R6">
        <f t="shared" si="5"/>
        <v>2619</v>
      </c>
      <c r="S6">
        <f t="shared" si="6"/>
        <v>8.6</v>
      </c>
      <c r="T6">
        <f t="shared" si="7"/>
        <v>0.8</v>
      </c>
      <c r="U6">
        <f t="shared" si="8"/>
        <v>0</v>
      </c>
      <c r="W6" t="str">
        <f t="shared" si="9"/>
        <v>8.8 ± 0.7</v>
      </c>
      <c r="Y6" s="4" t="str">
        <f t="shared" si="10"/>
        <v>8.6 ± 0.8</v>
      </c>
    </row>
    <row r="7" spans="1:25" x14ac:dyDescent="0.35">
      <c r="B7" t="str">
        <f t="shared" si="1"/>
        <v>105348304</v>
      </c>
      <c r="C7" t="s">
        <v>886</v>
      </c>
      <c r="D7" t="s">
        <v>885</v>
      </c>
      <c r="E7">
        <v>3559.021733</v>
      </c>
      <c r="F7">
        <v>8.938046494</v>
      </c>
      <c r="G7">
        <v>0.74953726499999995</v>
      </c>
      <c r="H7">
        <v>3.6599999999999999E-30</v>
      </c>
      <c r="I7">
        <v>2419.3264039999999</v>
      </c>
      <c r="J7">
        <v>8.1805877290000009</v>
      </c>
      <c r="K7">
        <v>0.817988932</v>
      </c>
      <c r="L7" s="1">
        <v>2.2000000000000001E-21</v>
      </c>
      <c r="N7">
        <v>3559</v>
      </c>
      <c r="O7">
        <f t="shared" si="2"/>
        <v>8.9</v>
      </c>
      <c r="P7">
        <f t="shared" si="3"/>
        <v>0.7</v>
      </c>
      <c r="Q7">
        <f t="shared" si="4"/>
        <v>0</v>
      </c>
      <c r="R7">
        <f t="shared" si="5"/>
        <v>2419</v>
      </c>
      <c r="S7">
        <f t="shared" si="6"/>
        <v>8.1999999999999993</v>
      </c>
      <c r="T7">
        <f t="shared" si="7"/>
        <v>0.8</v>
      </c>
      <c r="U7">
        <f t="shared" si="8"/>
        <v>0</v>
      </c>
      <c r="W7" t="str">
        <f t="shared" si="9"/>
        <v>8.9 ± 0.7</v>
      </c>
      <c r="Y7" s="4" t="str">
        <f t="shared" si="10"/>
        <v>8.2 ± 0.8</v>
      </c>
    </row>
    <row r="8" spans="1:25" x14ac:dyDescent="0.35">
      <c r="B8" t="str">
        <f t="shared" si="1"/>
        <v>105322484</v>
      </c>
      <c r="C8" t="s">
        <v>876</v>
      </c>
      <c r="D8" t="s">
        <v>877</v>
      </c>
      <c r="E8">
        <v>613.26762499999995</v>
      </c>
      <c r="F8">
        <v>5.7699442799999998</v>
      </c>
      <c r="G8">
        <v>0.59684237900000003</v>
      </c>
      <c r="H8">
        <v>9.1599999999999996E-20</v>
      </c>
      <c r="I8">
        <v>589.07016910000004</v>
      </c>
      <c r="J8">
        <v>5.6856514010000003</v>
      </c>
      <c r="K8">
        <v>0.55252258300000001</v>
      </c>
      <c r="L8" s="1">
        <v>3.41E-22</v>
      </c>
      <c r="N8">
        <v>613</v>
      </c>
      <c r="O8">
        <f t="shared" si="2"/>
        <v>5.8</v>
      </c>
      <c r="P8">
        <f t="shared" si="3"/>
        <v>0.6</v>
      </c>
      <c r="Q8">
        <f t="shared" si="4"/>
        <v>0</v>
      </c>
      <c r="R8">
        <f t="shared" si="5"/>
        <v>589</v>
      </c>
      <c r="S8">
        <f t="shared" si="6"/>
        <v>5.7</v>
      </c>
      <c r="T8">
        <f t="shared" si="7"/>
        <v>0.6</v>
      </c>
      <c r="U8">
        <f t="shared" si="8"/>
        <v>0</v>
      </c>
      <c r="W8" t="str">
        <f t="shared" si="9"/>
        <v>5.8 ± 0.6</v>
      </c>
      <c r="Y8" s="4" t="str">
        <f t="shared" si="10"/>
        <v>5.7 ± 0.6</v>
      </c>
    </row>
    <row r="9" spans="1:25" x14ac:dyDescent="0.35">
      <c r="B9" t="str">
        <f t="shared" si="1"/>
        <v>105348305</v>
      </c>
      <c r="C9" t="s">
        <v>883</v>
      </c>
      <c r="D9" t="s">
        <v>877</v>
      </c>
      <c r="E9">
        <v>4336.4598889999997</v>
      </c>
      <c r="F9">
        <v>8.4087462380000009</v>
      </c>
      <c r="G9">
        <v>0.73607980200000001</v>
      </c>
      <c r="H9">
        <v>9.9899999999999998E-28</v>
      </c>
      <c r="I9">
        <v>3543.8044460000001</v>
      </c>
      <c r="J9">
        <v>8.0172457080000008</v>
      </c>
      <c r="K9">
        <v>0.80558142099999996</v>
      </c>
      <c r="L9" s="1">
        <v>3.4199999999999998E-21</v>
      </c>
      <c r="N9">
        <v>4336</v>
      </c>
      <c r="O9">
        <f t="shared" si="2"/>
        <v>8.4</v>
      </c>
      <c r="P9">
        <f t="shared" si="3"/>
        <v>0.7</v>
      </c>
      <c r="Q9">
        <f t="shared" si="4"/>
        <v>0</v>
      </c>
      <c r="R9">
        <f t="shared" si="5"/>
        <v>3544</v>
      </c>
      <c r="S9">
        <f t="shared" si="6"/>
        <v>8</v>
      </c>
      <c r="T9">
        <f t="shared" si="7"/>
        <v>0.8</v>
      </c>
      <c r="U9">
        <f t="shared" si="8"/>
        <v>0</v>
      </c>
      <c r="W9" t="str">
        <f t="shared" si="9"/>
        <v>8.4 ± 0.7</v>
      </c>
      <c r="Y9" s="4" t="str">
        <f t="shared" si="10"/>
        <v>8 ± 0.8</v>
      </c>
    </row>
    <row r="10" spans="1:25" x14ac:dyDescent="0.35">
      <c r="B10" t="str">
        <f t="shared" si="1"/>
        <v>117680673</v>
      </c>
      <c r="C10" t="s">
        <v>882</v>
      </c>
      <c r="D10" t="s">
        <v>877</v>
      </c>
      <c r="E10">
        <v>2269.053265</v>
      </c>
      <c r="F10">
        <v>8.3351565539999992</v>
      </c>
      <c r="G10">
        <v>0.67408551299999997</v>
      </c>
      <c r="H10">
        <v>2.5899999999999999E-32</v>
      </c>
      <c r="I10">
        <v>2524.450409</v>
      </c>
      <c r="J10">
        <v>8.1666725079999996</v>
      </c>
      <c r="K10">
        <v>0.80255154799999995</v>
      </c>
      <c r="L10" s="1">
        <v>7.28E-22</v>
      </c>
      <c r="N10">
        <v>2269</v>
      </c>
      <c r="O10">
        <f t="shared" si="2"/>
        <v>8.3000000000000007</v>
      </c>
      <c r="P10">
        <f t="shared" si="3"/>
        <v>0.7</v>
      </c>
      <c r="Q10">
        <f t="shared" si="4"/>
        <v>0</v>
      </c>
      <c r="R10">
        <f t="shared" si="5"/>
        <v>2524</v>
      </c>
      <c r="S10">
        <f t="shared" si="6"/>
        <v>8.1999999999999993</v>
      </c>
      <c r="T10">
        <f t="shared" si="7"/>
        <v>0.8</v>
      </c>
      <c r="U10">
        <f t="shared" si="8"/>
        <v>0</v>
      </c>
      <c r="W10" t="str">
        <f t="shared" si="9"/>
        <v>8.3 ± 0.7</v>
      </c>
      <c r="Y10" s="4" t="str">
        <f t="shared" si="10"/>
        <v>8.2 ± 0.8</v>
      </c>
    </row>
    <row r="11" spans="1:25" x14ac:dyDescent="0.35">
      <c r="B11" t="str">
        <f t="shared" si="1"/>
        <v>105334234</v>
      </c>
      <c r="C11" t="s">
        <v>878</v>
      </c>
      <c r="D11" t="s">
        <v>879</v>
      </c>
      <c r="E11">
        <v>821.68186790000004</v>
      </c>
      <c r="F11">
        <v>5.8641216900000002</v>
      </c>
      <c r="G11">
        <v>0.66053364699999995</v>
      </c>
      <c r="H11">
        <v>8.9699999999999996E-17</v>
      </c>
      <c r="I11">
        <v>439.5034776</v>
      </c>
      <c r="J11">
        <v>3.9395173689999998</v>
      </c>
      <c r="K11">
        <v>0.59125406700000005</v>
      </c>
      <c r="L11" s="1">
        <v>1.14E-9</v>
      </c>
      <c r="N11">
        <v>822</v>
      </c>
      <c r="O11">
        <f t="shared" si="2"/>
        <v>5.9</v>
      </c>
      <c r="P11">
        <f t="shared" si="3"/>
        <v>0.7</v>
      </c>
      <c r="Q11">
        <f t="shared" si="4"/>
        <v>0</v>
      </c>
      <c r="R11">
        <f t="shared" si="5"/>
        <v>440</v>
      </c>
      <c r="S11">
        <f t="shared" si="6"/>
        <v>3.9</v>
      </c>
      <c r="T11">
        <f t="shared" si="7"/>
        <v>0.6</v>
      </c>
      <c r="U11">
        <f t="shared" si="8"/>
        <v>0</v>
      </c>
      <c r="W11" t="str">
        <f t="shared" si="9"/>
        <v>5.9 ± 0.7</v>
      </c>
      <c r="Y11" s="4" t="str">
        <f t="shared" si="10"/>
        <v>3.9 ± 0.6</v>
      </c>
    </row>
    <row r="12" spans="1:25" x14ac:dyDescent="0.35">
      <c r="B12" t="str">
        <f t="shared" si="1"/>
        <v>105345989</v>
      </c>
      <c r="C12" t="s">
        <v>774</v>
      </c>
      <c r="D12" t="s">
        <v>775</v>
      </c>
      <c r="E12">
        <v>1012.612937</v>
      </c>
      <c r="F12">
        <v>1.0703927580000001</v>
      </c>
      <c r="G12">
        <v>0.263171406</v>
      </c>
      <c r="H12">
        <v>4.9428000000000004E-4</v>
      </c>
      <c r="N12">
        <v>1013</v>
      </c>
      <c r="O12">
        <f t="shared" si="2"/>
        <v>1.1000000000000001</v>
      </c>
      <c r="P12">
        <f t="shared" si="3"/>
        <v>0.3</v>
      </c>
      <c r="Q12">
        <f t="shared" si="4"/>
        <v>0</v>
      </c>
      <c r="R12" t="str">
        <f t="shared" si="5"/>
        <v/>
      </c>
      <c r="S12" t="str">
        <f t="shared" si="6"/>
        <v/>
      </c>
      <c r="T12" t="str">
        <f t="shared" si="7"/>
        <v/>
      </c>
      <c r="U12" t="str">
        <f t="shared" si="8"/>
        <v/>
      </c>
      <c r="W12" t="str">
        <f t="shared" si="9"/>
        <v>1.1 ± 0.3</v>
      </c>
      <c r="Y12" s="4" t="str">
        <f t="shared" si="10"/>
        <v xml:space="preserve"> ± </v>
      </c>
    </row>
    <row r="13" spans="1:25" x14ac:dyDescent="0.35">
      <c r="B13" t="str">
        <f t="shared" si="1"/>
        <v>117680291</v>
      </c>
      <c r="C13" t="s">
        <v>786</v>
      </c>
      <c r="D13" t="s">
        <v>775</v>
      </c>
      <c r="E13">
        <v>1110.2739059999999</v>
      </c>
      <c r="F13">
        <v>1.1445172990000001</v>
      </c>
      <c r="G13">
        <v>0.26515546099999998</v>
      </c>
      <c r="H13">
        <v>2.0932200000000001E-4</v>
      </c>
      <c r="N13">
        <v>1110</v>
      </c>
      <c r="O13">
        <f t="shared" si="2"/>
        <v>1.1000000000000001</v>
      </c>
      <c r="P13">
        <f t="shared" si="3"/>
        <v>0.3</v>
      </c>
      <c r="Q13">
        <f t="shared" si="4"/>
        <v>0</v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W13" t="str">
        <f t="shared" si="9"/>
        <v>1.1 ± 0.3</v>
      </c>
      <c r="Y13" s="4" t="str">
        <f t="shared" si="10"/>
        <v xml:space="preserve"> ± </v>
      </c>
    </row>
    <row r="14" spans="1:25" x14ac:dyDescent="0.35">
      <c r="B14" t="str">
        <f t="shared" si="1"/>
        <v>105328795</v>
      </c>
      <c r="C14" t="s">
        <v>840</v>
      </c>
      <c r="D14" t="s">
        <v>841</v>
      </c>
      <c r="E14">
        <v>1395.6321579999999</v>
      </c>
      <c r="F14">
        <v>1.539490244</v>
      </c>
      <c r="G14">
        <v>0.514426037</v>
      </c>
      <c r="H14">
        <v>8.3624070000000005E-3</v>
      </c>
      <c r="N14">
        <v>1396</v>
      </c>
      <c r="O14">
        <f t="shared" si="2"/>
        <v>1.5</v>
      </c>
      <c r="P14">
        <f t="shared" si="3"/>
        <v>0.5</v>
      </c>
      <c r="Q14">
        <f t="shared" si="4"/>
        <v>8.0000000000000002E-3</v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W14" t="str">
        <f t="shared" si="9"/>
        <v>1.5 ± 0.5</v>
      </c>
      <c r="Y14" s="4" t="str">
        <f t="shared" si="10"/>
        <v xml:space="preserve"> ± </v>
      </c>
    </row>
    <row r="15" spans="1:25" x14ac:dyDescent="0.35">
      <c r="B15" t="str">
        <f t="shared" si="1"/>
        <v>105321527</v>
      </c>
      <c r="C15" t="s">
        <v>1624</v>
      </c>
      <c r="D15" t="s">
        <v>837</v>
      </c>
      <c r="H15" s="1"/>
      <c r="I15">
        <v>84.447508790000001</v>
      </c>
      <c r="J15">
        <v>0.41680350300000002</v>
      </c>
      <c r="K15">
        <v>0.17790929999999999</v>
      </c>
      <c r="L15">
        <v>4.9823117E-2</v>
      </c>
      <c r="N15" t="s">
        <v>2183</v>
      </c>
      <c r="O15" t="str">
        <f t="shared" si="2"/>
        <v/>
      </c>
      <c r="P15" t="str">
        <f t="shared" si="3"/>
        <v/>
      </c>
      <c r="Q15" t="str">
        <f t="shared" si="4"/>
        <v/>
      </c>
      <c r="R15">
        <f t="shared" si="5"/>
        <v>84</v>
      </c>
      <c r="S15">
        <f t="shared" si="6"/>
        <v>0.4</v>
      </c>
      <c r="T15">
        <f t="shared" si="7"/>
        <v>0.2</v>
      </c>
      <c r="U15">
        <f t="shared" si="8"/>
        <v>0.05</v>
      </c>
      <c r="W15" t="str">
        <f t="shared" si="9"/>
        <v xml:space="preserve"> ± </v>
      </c>
      <c r="Y15" s="4" t="str">
        <f t="shared" si="10"/>
        <v>0.4 ± 0.2</v>
      </c>
    </row>
    <row r="16" spans="1:25" x14ac:dyDescent="0.35">
      <c r="B16" t="str">
        <f t="shared" si="1"/>
        <v>105321016</v>
      </c>
      <c r="C16" t="s">
        <v>813</v>
      </c>
      <c r="D16" t="s">
        <v>814</v>
      </c>
      <c r="E16">
        <v>103.1891815</v>
      </c>
      <c r="F16">
        <v>1.238694929</v>
      </c>
      <c r="G16">
        <v>0.15562378199999999</v>
      </c>
      <c r="H16" s="1">
        <v>1.4600000000000001E-13</v>
      </c>
      <c r="I16">
        <v>81.755518359999996</v>
      </c>
      <c r="J16">
        <v>0.68067092900000004</v>
      </c>
      <c r="K16">
        <v>0.13805780200000001</v>
      </c>
      <c r="L16" s="1">
        <v>1.7E-5</v>
      </c>
      <c r="N16">
        <v>103</v>
      </c>
      <c r="O16">
        <f t="shared" si="2"/>
        <v>1.2</v>
      </c>
      <c r="P16">
        <f t="shared" si="3"/>
        <v>0.2</v>
      </c>
      <c r="Q16">
        <f t="shared" si="4"/>
        <v>0</v>
      </c>
      <c r="R16">
        <f t="shared" si="5"/>
        <v>82</v>
      </c>
      <c r="S16">
        <f t="shared" si="6"/>
        <v>0.7</v>
      </c>
      <c r="T16">
        <f t="shared" si="7"/>
        <v>0.1</v>
      </c>
      <c r="U16">
        <f t="shared" si="8"/>
        <v>0</v>
      </c>
      <c r="W16" t="str">
        <f t="shared" si="9"/>
        <v>1.2 ± 0.2</v>
      </c>
      <c r="Y16" s="4" t="str">
        <f t="shared" si="10"/>
        <v>0.7 ± 0.1</v>
      </c>
    </row>
    <row r="17" spans="1:25" x14ac:dyDescent="0.35">
      <c r="B17" t="str">
        <f t="shared" si="1"/>
        <v>105346349</v>
      </c>
      <c r="C17" t="s">
        <v>717</v>
      </c>
      <c r="D17" t="s">
        <v>718</v>
      </c>
      <c r="E17">
        <v>374.60845660000001</v>
      </c>
      <c r="F17">
        <v>0.84216319900000003</v>
      </c>
      <c r="G17">
        <v>0.20787019000000001</v>
      </c>
      <c r="H17">
        <v>5.4847200000000004E-4</v>
      </c>
      <c r="N17">
        <v>375</v>
      </c>
      <c r="O17">
        <f t="shared" si="2"/>
        <v>0.8</v>
      </c>
      <c r="P17">
        <f t="shared" si="3"/>
        <v>0.2</v>
      </c>
      <c r="Q17">
        <f t="shared" si="4"/>
        <v>1E-3</v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W17" t="str">
        <f t="shared" si="9"/>
        <v>0.8 ± 0.2</v>
      </c>
      <c r="Y17" s="4" t="str">
        <f t="shared" si="10"/>
        <v xml:space="preserve"> ± </v>
      </c>
    </row>
    <row r="18" spans="1:25" x14ac:dyDescent="0.35">
      <c r="B18" t="str">
        <f t="shared" si="1"/>
        <v>105322320</v>
      </c>
      <c r="C18" t="s">
        <v>805</v>
      </c>
      <c r="D18" t="s">
        <v>806</v>
      </c>
      <c r="E18">
        <v>141.2873744</v>
      </c>
      <c r="F18">
        <v>1.225748855</v>
      </c>
      <c r="G18">
        <v>0.19951141</v>
      </c>
      <c r="H18" s="1">
        <v>3.18E-8</v>
      </c>
      <c r="I18">
        <v>141.2973064</v>
      </c>
      <c r="J18">
        <v>0.88366887800000005</v>
      </c>
      <c r="K18">
        <v>0.19516072800000001</v>
      </c>
      <c r="L18" s="1">
        <v>7.08E-5</v>
      </c>
      <c r="N18">
        <v>141</v>
      </c>
      <c r="O18">
        <f t="shared" si="2"/>
        <v>1.2</v>
      </c>
      <c r="P18">
        <f t="shared" si="3"/>
        <v>0.2</v>
      </c>
      <c r="Q18">
        <f t="shared" si="4"/>
        <v>0</v>
      </c>
      <c r="R18">
        <f t="shared" si="5"/>
        <v>141</v>
      </c>
      <c r="S18">
        <f t="shared" si="6"/>
        <v>0.9</v>
      </c>
      <c r="T18">
        <f t="shared" si="7"/>
        <v>0.2</v>
      </c>
      <c r="U18">
        <f t="shared" si="8"/>
        <v>0</v>
      </c>
      <c r="W18" t="str">
        <f t="shared" si="9"/>
        <v>1.2 ± 0.2</v>
      </c>
      <c r="Y18" s="4" t="str">
        <f t="shared" si="10"/>
        <v>0.9 ± 0.2</v>
      </c>
    </row>
    <row r="19" spans="1:25" x14ac:dyDescent="0.35">
      <c r="B19" t="str">
        <f t="shared" si="1"/>
        <v>105341388</v>
      </c>
      <c r="C19" t="s">
        <v>663</v>
      </c>
      <c r="D19" t="s">
        <v>664</v>
      </c>
      <c r="E19">
        <v>66.495584800000003</v>
      </c>
      <c r="F19">
        <v>0.73888103999999999</v>
      </c>
      <c r="G19">
        <v>0.266756571</v>
      </c>
      <c r="H19">
        <v>1.6797724999999999E-2</v>
      </c>
      <c r="I19">
        <v>56.220499920000002</v>
      </c>
      <c r="J19">
        <v>0.89910418599999997</v>
      </c>
      <c r="K19">
        <v>0.17891332099999999</v>
      </c>
      <c r="L19" s="1">
        <v>9.9000000000000001E-6</v>
      </c>
      <c r="N19">
        <v>66</v>
      </c>
      <c r="O19">
        <f t="shared" si="2"/>
        <v>0.7</v>
      </c>
      <c r="P19">
        <f t="shared" si="3"/>
        <v>0.3</v>
      </c>
      <c r="Q19">
        <f t="shared" si="4"/>
        <v>1.7000000000000001E-2</v>
      </c>
      <c r="R19">
        <f t="shared" si="5"/>
        <v>56</v>
      </c>
      <c r="S19">
        <f t="shared" si="6"/>
        <v>0.9</v>
      </c>
      <c r="T19">
        <f t="shared" si="7"/>
        <v>0.2</v>
      </c>
      <c r="U19">
        <f t="shared" si="8"/>
        <v>0</v>
      </c>
      <c r="W19" t="str">
        <f t="shared" si="9"/>
        <v>0.7 ± 0.3</v>
      </c>
      <c r="Y19" s="4" t="str">
        <f t="shared" si="10"/>
        <v>0.9 ± 0.2</v>
      </c>
    </row>
    <row r="20" spans="1:25" x14ac:dyDescent="0.35">
      <c r="B20" t="str">
        <f t="shared" si="1"/>
        <v>105330729</v>
      </c>
      <c r="C20" t="s">
        <v>1635</v>
      </c>
      <c r="D20" t="s">
        <v>1636</v>
      </c>
      <c r="H20" s="1"/>
      <c r="I20">
        <v>98.537722400000007</v>
      </c>
      <c r="J20">
        <v>0.44276101000000001</v>
      </c>
      <c r="K20">
        <v>0.16269442000000001</v>
      </c>
      <c r="L20">
        <v>2.5524112000000002E-2</v>
      </c>
      <c r="N20" t="s">
        <v>2183</v>
      </c>
      <c r="O20" t="str">
        <f t="shared" si="2"/>
        <v/>
      </c>
      <c r="P20" t="str">
        <f t="shared" si="3"/>
        <v/>
      </c>
      <c r="Q20" t="str">
        <f t="shared" si="4"/>
        <v/>
      </c>
      <c r="R20">
        <f t="shared" si="5"/>
        <v>99</v>
      </c>
      <c r="S20">
        <f t="shared" si="6"/>
        <v>0.4</v>
      </c>
      <c r="T20">
        <f t="shared" si="7"/>
        <v>0.2</v>
      </c>
      <c r="U20">
        <f t="shared" si="8"/>
        <v>2.5999999999999999E-2</v>
      </c>
      <c r="W20" t="str">
        <f t="shared" si="9"/>
        <v xml:space="preserve"> ± </v>
      </c>
      <c r="Y20" s="4" t="str">
        <f t="shared" si="10"/>
        <v>0.4 ± 0.2</v>
      </c>
    </row>
    <row r="21" spans="1:25" x14ac:dyDescent="0.35">
      <c r="B21" t="str">
        <f t="shared" si="1"/>
        <v/>
      </c>
      <c r="H21" s="1"/>
      <c r="N21" t="str">
        <f t="shared" ref="N4:N67" si="11">IF(E21&gt;0,ROUND(E21,0),"")</f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W21" t="str">
        <f t="shared" si="9"/>
        <v xml:space="preserve"> ± </v>
      </c>
      <c r="Y21" s="4" t="str">
        <f t="shared" si="10"/>
        <v xml:space="preserve"> ± </v>
      </c>
    </row>
    <row r="22" spans="1:25" x14ac:dyDescent="0.35">
      <c r="A22" t="s">
        <v>2171</v>
      </c>
      <c r="B22" t="str">
        <f t="shared" si="1"/>
        <v>105337759</v>
      </c>
      <c r="C22" t="s">
        <v>506</v>
      </c>
      <c r="D22" t="s">
        <v>507</v>
      </c>
      <c r="E22">
        <v>1555.644626</v>
      </c>
      <c r="F22">
        <v>0.59605894599999998</v>
      </c>
      <c r="G22">
        <v>0.21640922800000001</v>
      </c>
      <c r="H22">
        <v>2.0216426999999999E-2</v>
      </c>
      <c r="I22">
        <v>1585.3905910000001</v>
      </c>
      <c r="J22">
        <v>0.60226055499999998</v>
      </c>
      <c r="K22">
        <v>0.17172156099999999</v>
      </c>
      <c r="L22">
        <v>2.9205419999999999E-3</v>
      </c>
      <c r="N22">
        <f t="shared" si="11"/>
        <v>1556</v>
      </c>
      <c r="O22">
        <f t="shared" si="2"/>
        <v>0.6</v>
      </c>
      <c r="P22">
        <f t="shared" si="3"/>
        <v>0.2</v>
      </c>
      <c r="Q22">
        <f t="shared" si="4"/>
        <v>0.02</v>
      </c>
      <c r="R22">
        <f t="shared" si="5"/>
        <v>1585</v>
      </c>
      <c r="S22">
        <f t="shared" si="6"/>
        <v>0.6</v>
      </c>
      <c r="T22">
        <f t="shared" si="7"/>
        <v>0.2</v>
      </c>
      <c r="U22">
        <f t="shared" si="8"/>
        <v>3.0000000000000001E-3</v>
      </c>
      <c r="W22" t="str">
        <f t="shared" si="9"/>
        <v>0.6 ± 0.2</v>
      </c>
      <c r="Y22" s="4" t="str">
        <f t="shared" si="10"/>
        <v>0.6 ± 0.2</v>
      </c>
    </row>
    <row r="23" spans="1:25" x14ac:dyDescent="0.35">
      <c r="B23" t="str">
        <f t="shared" si="1"/>
        <v>105328062</v>
      </c>
      <c r="C23" t="s">
        <v>863</v>
      </c>
      <c r="D23" t="s">
        <v>864</v>
      </c>
      <c r="E23">
        <v>16.088977660000001</v>
      </c>
      <c r="F23">
        <v>2.0268218180000002</v>
      </c>
      <c r="G23">
        <v>0.61755197799999995</v>
      </c>
      <c r="H23">
        <v>3.9255089999999998E-3</v>
      </c>
      <c r="N23">
        <f t="shared" si="11"/>
        <v>16</v>
      </c>
      <c r="O23">
        <f t="shared" si="2"/>
        <v>2</v>
      </c>
      <c r="P23">
        <f t="shared" si="3"/>
        <v>0.6</v>
      </c>
      <c r="Q23">
        <f t="shared" si="4"/>
        <v>4.0000000000000001E-3</v>
      </c>
      <c r="R23" t="str">
        <f t="shared" si="5"/>
        <v/>
      </c>
      <c r="S23" t="str">
        <f t="shared" si="6"/>
        <v/>
      </c>
      <c r="T23" t="str">
        <f t="shared" si="7"/>
        <v/>
      </c>
      <c r="U23" t="str">
        <f t="shared" si="8"/>
        <v/>
      </c>
      <c r="W23" t="str">
        <f t="shared" si="9"/>
        <v>2 ± 0.6</v>
      </c>
      <c r="Y23" s="4" t="str">
        <f t="shared" si="10"/>
        <v xml:space="preserve"> ± </v>
      </c>
    </row>
    <row r="24" spans="1:25" x14ac:dyDescent="0.35">
      <c r="B24" t="str">
        <f t="shared" si="1"/>
        <v>117680358</v>
      </c>
      <c r="C24" t="s">
        <v>868</v>
      </c>
      <c r="D24" t="s">
        <v>869</v>
      </c>
      <c r="E24">
        <v>150.43418650000001</v>
      </c>
      <c r="F24">
        <v>2.8165468699999998</v>
      </c>
      <c r="G24">
        <v>0.50344073600000006</v>
      </c>
      <c r="H24" s="1">
        <v>5.5799999999999999E-7</v>
      </c>
      <c r="I24">
        <v>170.74435769999999</v>
      </c>
      <c r="J24">
        <v>3.083198603</v>
      </c>
      <c r="K24">
        <v>0.59313384899999999</v>
      </c>
      <c r="L24" s="1">
        <v>3.3100000000000001E-6</v>
      </c>
      <c r="N24">
        <f t="shared" si="11"/>
        <v>150</v>
      </c>
      <c r="O24">
        <f t="shared" si="2"/>
        <v>2.8</v>
      </c>
      <c r="P24">
        <f t="shared" si="3"/>
        <v>0.5</v>
      </c>
      <c r="Q24">
        <f t="shared" si="4"/>
        <v>0</v>
      </c>
      <c r="R24">
        <f t="shared" si="5"/>
        <v>171</v>
      </c>
      <c r="S24">
        <f t="shared" si="6"/>
        <v>3.1</v>
      </c>
      <c r="T24">
        <f t="shared" si="7"/>
        <v>0.6</v>
      </c>
      <c r="U24">
        <f t="shared" si="8"/>
        <v>0</v>
      </c>
      <c r="W24" t="str">
        <f t="shared" si="9"/>
        <v>2.8 ± 0.5</v>
      </c>
      <c r="Y24" s="4" t="str">
        <f t="shared" si="10"/>
        <v>3.1 ± 0.6</v>
      </c>
    </row>
    <row r="25" spans="1:25" x14ac:dyDescent="0.35">
      <c r="B25" t="str">
        <f t="shared" si="1"/>
        <v>105334814</v>
      </c>
      <c r="C25" t="s">
        <v>801</v>
      </c>
      <c r="D25" t="s">
        <v>802</v>
      </c>
      <c r="E25">
        <v>171.6081375</v>
      </c>
      <c r="F25">
        <v>1.219571065</v>
      </c>
      <c r="G25">
        <v>0.42138299699999998</v>
      </c>
      <c r="H25">
        <v>1.0702369E-2</v>
      </c>
      <c r="I25">
        <v>208.05712360000001</v>
      </c>
      <c r="J25">
        <v>0.99932264999999998</v>
      </c>
      <c r="K25">
        <v>0.42546403900000002</v>
      </c>
      <c r="L25">
        <v>2.7531587E-2</v>
      </c>
      <c r="N25">
        <f t="shared" si="11"/>
        <v>172</v>
      </c>
      <c r="O25">
        <f t="shared" si="2"/>
        <v>1.2</v>
      </c>
      <c r="P25">
        <f t="shared" si="3"/>
        <v>0.4</v>
      </c>
      <c r="Q25">
        <f t="shared" si="4"/>
        <v>1.0999999999999999E-2</v>
      </c>
      <c r="R25">
        <f t="shared" si="5"/>
        <v>208</v>
      </c>
      <c r="S25">
        <f t="shared" si="6"/>
        <v>1</v>
      </c>
      <c r="T25">
        <f t="shared" si="7"/>
        <v>0.4</v>
      </c>
      <c r="U25">
        <f t="shared" si="8"/>
        <v>2.8000000000000001E-2</v>
      </c>
      <c r="W25" t="str">
        <f t="shared" si="9"/>
        <v>1.2 ± 0.4</v>
      </c>
      <c r="Y25" s="4" t="str">
        <f t="shared" si="10"/>
        <v>1 ± 0.4</v>
      </c>
    </row>
    <row r="26" spans="1:25" x14ac:dyDescent="0.35">
      <c r="B26" t="str">
        <f t="shared" si="1"/>
        <v>105334034</v>
      </c>
      <c r="C26" t="s">
        <v>807</v>
      </c>
      <c r="D26" t="s">
        <v>808</v>
      </c>
      <c r="E26">
        <v>16.029233529999999</v>
      </c>
      <c r="F26">
        <v>1.2313846749999999</v>
      </c>
      <c r="G26">
        <v>0.50579543999999999</v>
      </c>
      <c r="H26">
        <v>2.4020693999999999E-2</v>
      </c>
      <c r="N26">
        <f t="shared" si="11"/>
        <v>16</v>
      </c>
      <c r="O26">
        <f t="shared" si="2"/>
        <v>1.2</v>
      </c>
      <c r="P26">
        <f t="shared" si="3"/>
        <v>0.5</v>
      </c>
      <c r="Q26">
        <f t="shared" si="4"/>
        <v>2.4E-2</v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W26" t="str">
        <f t="shared" si="9"/>
        <v>1.2 ± 0.5</v>
      </c>
      <c r="Y26" s="4" t="str">
        <f t="shared" si="10"/>
        <v xml:space="preserve"> ± </v>
      </c>
    </row>
    <row r="27" spans="1:25" x14ac:dyDescent="0.35">
      <c r="B27" t="str">
        <f t="shared" si="1"/>
        <v>105328916</v>
      </c>
      <c r="C27" t="s">
        <v>562</v>
      </c>
      <c r="D27" t="s">
        <v>563</v>
      </c>
      <c r="E27">
        <v>312.38083540000002</v>
      </c>
      <c r="F27">
        <v>0.638778913</v>
      </c>
      <c r="G27">
        <v>0.19274417399999999</v>
      </c>
      <c r="H27">
        <v>5.6114829999999996E-3</v>
      </c>
      <c r="N27">
        <f t="shared" si="11"/>
        <v>312</v>
      </c>
      <c r="O27">
        <f t="shared" si="2"/>
        <v>0.6</v>
      </c>
      <c r="P27">
        <f t="shared" si="3"/>
        <v>0.2</v>
      </c>
      <c r="Q27">
        <f t="shared" si="4"/>
        <v>6.0000000000000001E-3</v>
      </c>
      <c r="R27" t="str">
        <f t="shared" si="5"/>
        <v/>
      </c>
      <c r="S27" t="str">
        <f t="shared" si="6"/>
        <v/>
      </c>
      <c r="T27" t="str">
        <f t="shared" si="7"/>
        <v/>
      </c>
      <c r="U27" t="str">
        <f t="shared" si="8"/>
        <v/>
      </c>
      <c r="W27" t="str">
        <f t="shared" si="9"/>
        <v>0.6 ± 0.2</v>
      </c>
      <c r="Y27" s="4" t="str">
        <f t="shared" si="10"/>
        <v xml:space="preserve"> ± </v>
      </c>
    </row>
    <row r="28" spans="1:25" x14ac:dyDescent="0.35">
      <c r="B28" t="str">
        <f t="shared" si="1"/>
        <v>105330701</v>
      </c>
      <c r="C28" t="s">
        <v>865</v>
      </c>
      <c r="D28" t="s">
        <v>361</v>
      </c>
      <c r="E28">
        <v>19.864817389999999</v>
      </c>
      <c r="F28">
        <v>2.081726594</v>
      </c>
      <c r="G28">
        <v>0.80455542400000002</v>
      </c>
      <c r="H28">
        <v>1.6489777000000001E-2</v>
      </c>
      <c r="N28">
        <f t="shared" si="11"/>
        <v>20</v>
      </c>
      <c r="O28">
        <f t="shared" si="2"/>
        <v>2.1</v>
      </c>
      <c r="P28">
        <f t="shared" si="3"/>
        <v>0.8</v>
      </c>
      <c r="Q28">
        <f t="shared" si="4"/>
        <v>1.6E-2</v>
      </c>
      <c r="R28" t="str">
        <f t="shared" si="5"/>
        <v/>
      </c>
      <c r="S28" t="str">
        <f t="shared" si="6"/>
        <v/>
      </c>
      <c r="T28" t="str">
        <f t="shared" si="7"/>
        <v/>
      </c>
      <c r="U28" t="str">
        <f t="shared" si="8"/>
        <v/>
      </c>
      <c r="W28" t="str">
        <f t="shared" si="9"/>
        <v>2.1 ± 0.8</v>
      </c>
      <c r="Y28" s="4" t="str">
        <f t="shared" si="10"/>
        <v xml:space="preserve"> ± </v>
      </c>
    </row>
    <row r="29" spans="1:25" x14ac:dyDescent="0.35">
      <c r="B29" t="str">
        <f t="shared" si="1"/>
        <v>105344064</v>
      </c>
      <c r="C29" t="s">
        <v>360</v>
      </c>
      <c r="D29" t="s">
        <v>361</v>
      </c>
      <c r="E29">
        <v>105.7161593</v>
      </c>
      <c r="F29">
        <v>0.38513673100000001</v>
      </c>
      <c r="G29">
        <v>0.148928746</v>
      </c>
      <c r="H29">
        <v>4.4219625999999998E-2</v>
      </c>
      <c r="N29">
        <f t="shared" si="11"/>
        <v>106</v>
      </c>
      <c r="O29">
        <f t="shared" si="2"/>
        <v>0.4</v>
      </c>
      <c r="P29">
        <f t="shared" si="3"/>
        <v>0.1</v>
      </c>
      <c r="Q29">
        <f t="shared" si="4"/>
        <v>4.3999999999999997E-2</v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/>
      </c>
      <c r="W29" t="str">
        <f t="shared" si="9"/>
        <v>0.4 ± 0.1</v>
      </c>
      <c r="Y29" s="4" t="str">
        <f t="shared" si="10"/>
        <v xml:space="preserve"> ± </v>
      </c>
    </row>
    <row r="30" spans="1:25" x14ac:dyDescent="0.35">
      <c r="B30" t="str">
        <f t="shared" si="1"/>
        <v>105327153</v>
      </c>
      <c r="C30" t="s">
        <v>512</v>
      </c>
      <c r="D30" t="s">
        <v>513</v>
      </c>
      <c r="E30">
        <v>292.49793169999998</v>
      </c>
      <c r="F30">
        <v>0.60209116399999996</v>
      </c>
      <c r="G30">
        <v>0.16004196300000001</v>
      </c>
      <c r="H30">
        <v>1.7561009999999999E-3</v>
      </c>
      <c r="N30">
        <f t="shared" si="11"/>
        <v>292</v>
      </c>
      <c r="O30">
        <f t="shared" si="2"/>
        <v>0.6</v>
      </c>
      <c r="P30">
        <f t="shared" si="3"/>
        <v>0.2</v>
      </c>
      <c r="Q30">
        <f t="shared" si="4"/>
        <v>2E-3</v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/>
      </c>
      <c r="W30" t="str">
        <f t="shared" si="9"/>
        <v>0.6 ± 0.2</v>
      </c>
      <c r="Y30" s="4" t="str">
        <f t="shared" si="10"/>
        <v xml:space="preserve"> ± </v>
      </c>
    </row>
    <row r="31" spans="1:25" x14ac:dyDescent="0.35">
      <c r="B31" t="str">
        <f t="shared" si="1"/>
        <v>105343637</v>
      </c>
      <c r="C31" t="s">
        <v>1839</v>
      </c>
      <c r="D31" t="s">
        <v>1840</v>
      </c>
      <c r="I31">
        <v>51.555598009999997</v>
      </c>
      <c r="J31">
        <v>2.3868167159999998</v>
      </c>
      <c r="K31">
        <v>0.88809158200000005</v>
      </c>
      <c r="L31">
        <v>1.1893849E-2</v>
      </c>
      <c r="N31" t="str">
        <f t="shared" si="1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>
        <f t="shared" si="5"/>
        <v>52</v>
      </c>
      <c r="S31">
        <f t="shared" si="6"/>
        <v>2.4</v>
      </c>
      <c r="T31">
        <f t="shared" si="7"/>
        <v>0.9</v>
      </c>
      <c r="U31">
        <f t="shared" si="8"/>
        <v>1.2E-2</v>
      </c>
      <c r="W31" t="str">
        <f t="shared" si="9"/>
        <v xml:space="preserve"> ± </v>
      </c>
      <c r="Y31" s="4" t="str">
        <f t="shared" si="10"/>
        <v>2.4 ± 0.9</v>
      </c>
    </row>
    <row r="32" spans="1:25" x14ac:dyDescent="0.35">
      <c r="B32" t="str">
        <f t="shared" si="1"/>
        <v>105323188</v>
      </c>
      <c r="C32" t="s">
        <v>1211</v>
      </c>
      <c r="D32" t="s">
        <v>51</v>
      </c>
      <c r="I32">
        <v>212.3787983</v>
      </c>
      <c r="J32">
        <v>-1.5752108140000001</v>
      </c>
      <c r="K32">
        <v>0.381103162</v>
      </c>
      <c r="L32">
        <v>2.4795600000000002E-4</v>
      </c>
      <c r="N32" t="str">
        <f t="shared" si="11"/>
        <v/>
      </c>
      <c r="O32" t="str">
        <f t="shared" si="2"/>
        <v/>
      </c>
      <c r="P32" t="str">
        <f t="shared" si="3"/>
        <v/>
      </c>
      <c r="Q32" t="str">
        <f t="shared" si="4"/>
        <v/>
      </c>
      <c r="R32">
        <f t="shared" si="5"/>
        <v>212</v>
      </c>
      <c r="S32">
        <f t="shared" si="6"/>
        <v>-1.6</v>
      </c>
      <c r="T32">
        <f t="shared" si="7"/>
        <v>0.4</v>
      </c>
      <c r="U32">
        <f t="shared" si="8"/>
        <v>0</v>
      </c>
      <c r="W32" t="str">
        <f t="shared" si="9"/>
        <v xml:space="preserve"> ± </v>
      </c>
      <c r="Y32" s="4" t="str">
        <f t="shared" si="10"/>
        <v>-1.6 ± 0.4</v>
      </c>
    </row>
    <row r="33" spans="2:25" x14ac:dyDescent="0.35">
      <c r="B33" t="str">
        <f t="shared" si="1"/>
        <v>105329128</v>
      </c>
      <c r="C33" t="s">
        <v>1246</v>
      </c>
      <c r="D33" t="s">
        <v>51</v>
      </c>
      <c r="I33">
        <v>102.8265755</v>
      </c>
      <c r="J33">
        <v>-1.134788074</v>
      </c>
      <c r="K33">
        <v>0.51029407900000001</v>
      </c>
      <c r="L33">
        <v>3.1194032E-2</v>
      </c>
      <c r="N33" t="str">
        <f t="shared" si="11"/>
        <v/>
      </c>
      <c r="O33" t="str">
        <f t="shared" si="2"/>
        <v/>
      </c>
      <c r="P33" t="str">
        <f t="shared" si="3"/>
        <v/>
      </c>
      <c r="Q33" t="str">
        <f t="shared" si="4"/>
        <v/>
      </c>
      <c r="R33">
        <f t="shared" si="5"/>
        <v>103</v>
      </c>
      <c r="S33">
        <f t="shared" si="6"/>
        <v>-1.1000000000000001</v>
      </c>
      <c r="T33">
        <f t="shared" si="7"/>
        <v>0.5</v>
      </c>
      <c r="U33">
        <f t="shared" si="8"/>
        <v>3.1E-2</v>
      </c>
      <c r="W33" t="str">
        <f t="shared" si="9"/>
        <v xml:space="preserve"> ± </v>
      </c>
      <c r="Y33" s="4" t="str">
        <f t="shared" si="10"/>
        <v>-1.1 ± 0.5</v>
      </c>
    </row>
    <row r="34" spans="2:25" x14ac:dyDescent="0.35">
      <c r="B34" t="str">
        <f t="shared" si="1"/>
        <v>117682594</v>
      </c>
      <c r="C34" t="s">
        <v>60</v>
      </c>
      <c r="D34" t="s">
        <v>35</v>
      </c>
      <c r="I34">
        <v>12.47151773</v>
      </c>
      <c r="J34">
        <v>-1.2752408</v>
      </c>
      <c r="K34">
        <v>0.60485457399999998</v>
      </c>
      <c r="L34">
        <v>3.6030135999999997E-2</v>
      </c>
      <c r="N34" t="str">
        <f t="shared" si="11"/>
        <v/>
      </c>
      <c r="O34" t="str">
        <f t="shared" si="2"/>
        <v/>
      </c>
      <c r="P34" t="str">
        <f t="shared" si="3"/>
        <v/>
      </c>
      <c r="Q34" t="str">
        <f t="shared" si="4"/>
        <v/>
      </c>
      <c r="R34">
        <f t="shared" si="5"/>
        <v>12</v>
      </c>
      <c r="S34">
        <f t="shared" si="6"/>
        <v>-1.3</v>
      </c>
      <c r="T34">
        <f t="shared" si="7"/>
        <v>0.6</v>
      </c>
      <c r="U34">
        <f t="shared" si="8"/>
        <v>3.5999999999999997E-2</v>
      </c>
      <c r="W34" t="str">
        <f t="shared" si="9"/>
        <v xml:space="preserve"> ± </v>
      </c>
      <c r="Y34" s="4" t="str">
        <f t="shared" si="10"/>
        <v>-1.3 ± 0.6</v>
      </c>
    </row>
    <row r="35" spans="2:25" x14ac:dyDescent="0.35">
      <c r="B35" t="str">
        <f t="shared" si="1"/>
        <v>105343643</v>
      </c>
      <c r="C35" t="s">
        <v>848</v>
      </c>
      <c r="D35" t="s">
        <v>849</v>
      </c>
      <c r="E35">
        <v>77.668881720000002</v>
      </c>
      <c r="F35">
        <v>1.700472416</v>
      </c>
      <c r="G35">
        <v>0.59166654100000005</v>
      </c>
      <c r="H35">
        <v>9.9735980000000002E-3</v>
      </c>
      <c r="I35">
        <v>134.5129709</v>
      </c>
      <c r="J35">
        <v>2.0075643059999999</v>
      </c>
      <c r="K35">
        <v>0.67589682900000003</v>
      </c>
      <c r="L35">
        <v>6.9609240000000003E-3</v>
      </c>
      <c r="N35">
        <f t="shared" si="11"/>
        <v>78</v>
      </c>
      <c r="O35">
        <f t="shared" si="2"/>
        <v>1.7</v>
      </c>
      <c r="P35">
        <f t="shared" si="3"/>
        <v>0.6</v>
      </c>
      <c r="Q35">
        <f t="shared" si="4"/>
        <v>0.01</v>
      </c>
      <c r="R35">
        <f t="shared" si="5"/>
        <v>135</v>
      </c>
      <c r="S35">
        <f t="shared" si="6"/>
        <v>2</v>
      </c>
      <c r="T35">
        <f t="shared" si="7"/>
        <v>0.7</v>
      </c>
      <c r="U35">
        <f t="shared" si="8"/>
        <v>7.0000000000000001E-3</v>
      </c>
      <c r="W35" t="str">
        <f t="shared" si="9"/>
        <v>1.7 ± 0.6</v>
      </c>
      <c r="Y35" s="4" t="str">
        <f t="shared" si="10"/>
        <v>2 ± 0.7</v>
      </c>
    </row>
    <row r="36" spans="2:25" x14ac:dyDescent="0.35">
      <c r="B36" t="str">
        <f t="shared" si="1"/>
        <v>105326729</v>
      </c>
      <c r="C36" t="s">
        <v>1201</v>
      </c>
      <c r="D36" t="s">
        <v>1202</v>
      </c>
      <c r="I36">
        <v>11.863308139999999</v>
      </c>
      <c r="J36">
        <v>-1.9916404830000001</v>
      </c>
      <c r="K36">
        <v>0.43434578400000001</v>
      </c>
      <c r="L36" s="1">
        <v>5.24E-5</v>
      </c>
      <c r="N36" t="str">
        <f t="shared" si="11"/>
        <v/>
      </c>
      <c r="O36" t="str">
        <f t="shared" si="2"/>
        <v/>
      </c>
      <c r="P36" t="str">
        <f t="shared" si="3"/>
        <v/>
      </c>
      <c r="Q36" t="str">
        <f t="shared" si="4"/>
        <v/>
      </c>
      <c r="R36">
        <f t="shared" si="5"/>
        <v>12</v>
      </c>
      <c r="S36">
        <f t="shared" si="6"/>
        <v>-2</v>
      </c>
      <c r="T36">
        <f t="shared" si="7"/>
        <v>0.4</v>
      </c>
      <c r="U36">
        <f t="shared" si="8"/>
        <v>0</v>
      </c>
      <c r="W36" t="str">
        <f t="shared" si="9"/>
        <v xml:space="preserve"> ± </v>
      </c>
      <c r="Y36" s="4" t="str">
        <f t="shared" si="10"/>
        <v>-2 ± 0.4</v>
      </c>
    </row>
    <row r="37" spans="2:25" x14ac:dyDescent="0.35">
      <c r="B37" t="str">
        <f t="shared" si="1"/>
        <v>117681168</v>
      </c>
      <c r="C37" t="s">
        <v>1259</v>
      </c>
      <c r="D37" t="s">
        <v>1260</v>
      </c>
      <c r="I37">
        <v>172.77912749999999</v>
      </c>
      <c r="J37">
        <v>-1.0345697739999999</v>
      </c>
      <c r="K37">
        <v>0.30308647900000002</v>
      </c>
      <c r="L37">
        <v>2.6625770000000002E-3</v>
      </c>
      <c r="N37" t="str">
        <f t="shared" si="11"/>
        <v/>
      </c>
      <c r="O37" t="str">
        <f t="shared" si="2"/>
        <v/>
      </c>
      <c r="P37" t="str">
        <f t="shared" si="3"/>
        <v/>
      </c>
      <c r="Q37" t="str">
        <f t="shared" si="4"/>
        <v/>
      </c>
      <c r="R37">
        <f t="shared" si="5"/>
        <v>173</v>
      </c>
      <c r="S37">
        <f t="shared" si="6"/>
        <v>-1</v>
      </c>
      <c r="T37">
        <f t="shared" si="7"/>
        <v>0.3</v>
      </c>
      <c r="U37">
        <f t="shared" si="8"/>
        <v>3.0000000000000001E-3</v>
      </c>
      <c r="W37" t="str">
        <f t="shared" si="9"/>
        <v xml:space="preserve"> ± </v>
      </c>
      <c r="Y37" s="4" t="str">
        <f t="shared" si="10"/>
        <v>-1 ± 0.3</v>
      </c>
    </row>
    <row r="38" spans="2:25" x14ac:dyDescent="0.35">
      <c r="B38" t="str">
        <f t="shared" si="1"/>
        <v>105332536</v>
      </c>
      <c r="C38" t="s">
        <v>1251</v>
      </c>
      <c r="D38" t="s">
        <v>1252</v>
      </c>
      <c r="I38">
        <v>8.6478091189999997</v>
      </c>
      <c r="J38">
        <v>-1.0889068070000001</v>
      </c>
      <c r="K38">
        <v>0.39140493900000001</v>
      </c>
      <c r="L38">
        <v>1.3067405000000001E-2</v>
      </c>
      <c r="N38" t="str">
        <f t="shared" si="11"/>
        <v/>
      </c>
      <c r="O38" t="str">
        <f t="shared" si="2"/>
        <v/>
      </c>
      <c r="P38" t="str">
        <f t="shared" si="3"/>
        <v/>
      </c>
      <c r="Q38" t="str">
        <f t="shared" si="4"/>
        <v/>
      </c>
      <c r="R38">
        <f t="shared" si="5"/>
        <v>9</v>
      </c>
      <c r="S38">
        <f t="shared" si="6"/>
        <v>-1.1000000000000001</v>
      </c>
      <c r="T38">
        <f t="shared" si="7"/>
        <v>0.4</v>
      </c>
      <c r="U38">
        <f t="shared" si="8"/>
        <v>1.2999999999999999E-2</v>
      </c>
      <c r="W38" t="str">
        <f t="shared" si="9"/>
        <v xml:space="preserve"> ± </v>
      </c>
      <c r="Y38" s="4" t="str">
        <f t="shared" si="10"/>
        <v>-1.1 ± 0.4</v>
      </c>
    </row>
    <row r="39" spans="2:25" x14ac:dyDescent="0.35">
      <c r="B39" t="str">
        <f t="shared" si="1"/>
        <v>105334943</v>
      </c>
      <c r="C39" t="s">
        <v>1289</v>
      </c>
      <c r="D39" t="s">
        <v>1252</v>
      </c>
      <c r="I39">
        <v>192.3013296</v>
      </c>
      <c r="J39">
        <v>-0.79001030400000005</v>
      </c>
      <c r="K39">
        <v>0.20317474299999999</v>
      </c>
      <c r="L39">
        <v>7.3116499999999998E-4</v>
      </c>
      <c r="N39" t="str">
        <f t="shared" si="11"/>
        <v/>
      </c>
      <c r="O39" t="str">
        <f t="shared" si="2"/>
        <v/>
      </c>
      <c r="P39" t="str">
        <f t="shared" si="3"/>
        <v/>
      </c>
      <c r="Q39" t="str">
        <f t="shared" si="4"/>
        <v/>
      </c>
      <c r="R39">
        <f t="shared" si="5"/>
        <v>192</v>
      </c>
      <c r="S39">
        <f t="shared" si="6"/>
        <v>-0.8</v>
      </c>
      <c r="T39">
        <f t="shared" si="7"/>
        <v>0.2</v>
      </c>
      <c r="U39">
        <f t="shared" si="8"/>
        <v>1E-3</v>
      </c>
      <c r="W39" t="str">
        <f t="shared" si="9"/>
        <v xml:space="preserve"> ± </v>
      </c>
      <c r="Y39" s="4" t="str">
        <f t="shared" si="10"/>
        <v>-0.8 ± 0.2</v>
      </c>
    </row>
    <row r="40" spans="2:25" x14ac:dyDescent="0.35">
      <c r="B40" t="str">
        <f t="shared" si="1"/>
        <v>105336630</v>
      </c>
      <c r="C40" t="s">
        <v>1234</v>
      </c>
      <c r="D40" t="s">
        <v>1235</v>
      </c>
      <c r="I40">
        <v>30.863124939999999</v>
      </c>
      <c r="J40">
        <v>-1.2415623280000001</v>
      </c>
      <c r="K40">
        <v>0.59234674499999995</v>
      </c>
      <c r="L40">
        <v>3.6581447000000003E-2</v>
      </c>
      <c r="N40" t="str">
        <f t="shared" si="11"/>
        <v/>
      </c>
      <c r="O40" t="str">
        <f t="shared" si="2"/>
        <v/>
      </c>
      <c r="P40" t="str">
        <f t="shared" si="3"/>
        <v/>
      </c>
      <c r="Q40" t="str">
        <f t="shared" si="4"/>
        <v/>
      </c>
      <c r="R40">
        <f t="shared" si="5"/>
        <v>31</v>
      </c>
      <c r="S40">
        <f t="shared" si="6"/>
        <v>-1.2</v>
      </c>
      <c r="T40">
        <f t="shared" si="7"/>
        <v>0.6</v>
      </c>
      <c r="U40">
        <f t="shared" si="8"/>
        <v>3.6999999999999998E-2</v>
      </c>
      <c r="W40" t="str">
        <f t="shared" si="9"/>
        <v xml:space="preserve"> ± </v>
      </c>
      <c r="Y40" s="4" t="str">
        <f t="shared" si="10"/>
        <v>-1.2 ± 0.6</v>
      </c>
    </row>
    <row r="41" spans="2:25" x14ac:dyDescent="0.35">
      <c r="B41" t="str">
        <f t="shared" si="1"/>
        <v>105320320</v>
      </c>
      <c r="C41" t="s">
        <v>1579</v>
      </c>
      <c r="D41" t="s">
        <v>1580</v>
      </c>
      <c r="I41">
        <v>63.198811139999997</v>
      </c>
      <c r="J41">
        <v>-0.16561590200000001</v>
      </c>
      <c r="K41">
        <v>0.322808398</v>
      </c>
      <c r="L41">
        <v>4.8544700000000003E-2</v>
      </c>
      <c r="N41" t="str">
        <f t="shared" si="11"/>
        <v/>
      </c>
      <c r="O41" t="str">
        <f t="shared" si="2"/>
        <v/>
      </c>
      <c r="P41" t="str">
        <f t="shared" si="3"/>
        <v/>
      </c>
      <c r="Q41" t="str">
        <f t="shared" si="4"/>
        <v/>
      </c>
      <c r="R41">
        <f t="shared" si="5"/>
        <v>63</v>
      </c>
      <c r="S41">
        <f t="shared" si="6"/>
        <v>-0.2</v>
      </c>
      <c r="T41">
        <f t="shared" si="7"/>
        <v>0.3</v>
      </c>
      <c r="U41">
        <f t="shared" si="8"/>
        <v>4.9000000000000002E-2</v>
      </c>
      <c r="W41" t="str">
        <f t="shared" si="9"/>
        <v xml:space="preserve"> ± </v>
      </c>
      <c r="Y41" s="4" t="str">
        <f t="shared" si="10"/>
        <v>-0.2 ± 0.3</v>
      </c>
    </row>
    <row r="42" spans="2:25" x14ac:dyDescent="0.35">
      <c r="B42" t="str">
        <f t="shared" si="1"/>
        <v>105330907</v>
      </c>
      <c r="C42" t="s">
        <v>259</v>
      </c>
      <c r="D42" t="s">
        <v>260</v>
      </c>
      <c r="E42">
        <v>99.661181540000001</v>
      </c>
      <c r="F42">
        <v>-0.48493772299999999</v>
      </c>
      <c r="G42">
        <v>0.20164429</v>
      </c>
      <c r="H42">
        <v>4.4934122E-2</v>
      </c>
      <c r="N42">
        <f t="shared" si="11"/>
        <v>100</v>
      </c>
      <c r="O42">
        <f t="shared" si="2"/>
        <v>-0.5</v>
      </c>
      <c r="P42">
        <f t="shared" si="3"/>
        <v>0.2</v>
      </c>
      <c r="Q42">
        <f t="shared" si="4"/>
        <v>4.4999999999999998E-2</v>
      </c>
      <c r="R42" t="str">
        <f t="shared" si="5"/>
        <v/>
      </c>
      <c r="S42" t="str">
        <f t="shared" si="6"/>
        <v/>
      </c>
      <c r="T42" t="str">
        <f t="shared" si="7"/>
        <v/>
      </c>
      <c r="U42" t="str">
        <f t="shared" si="8"/>
        <v/>
      </c>
      <c r="W42" t="str">
        <f t="shared" si="9"/>
        <v>-0.5 ± 0.2</v>
      </c>
      <c r="Y42" s="4" t="str">
        <f t="shared" si="10"/>
        <v xml:space="preserve"> ± </v>
      </c>
    </row>
    <row r="43" spans="2:25" x14ac:dyDescent="0.35">
      <c r="B43" t="str">
        <f t="shared" si="1"/>
        <v>117691582</v>
      </c>
      <c r="C43" t="s">
        <v>669</v>
      </c>
      <c r="D43" t="s">
        <v>670</v>
      </c>
      <c r="E43">
        <v>22.723883090000001</v>
      </c>
      <c r="F43">
        <v>0.74369680199999999</v>
      </c>
      <c r="G43">
        <v>0.24446902100000001</v>
      </c>
      <c r="H43">
        <v>9.4693309999999992E-3</v>
      </c>
      <c r="N43">
        <f t="shared" si="11"/>
        <v>23</v>
      </c>
      <c r="O43">
        <f t="shared" si="2"/>
        <v>0.7</v>
      </c>
      <c r="P43">
        <f t="shared" si="3"/>
        <v>0.2</v>
      </c>
      <c r="Q43">
        <f t="shared" si="4"/>
        <v>8.9999999999999993E-3</v>
      </c>
      <c r="R43" t="str">
        <f t="shared" si="5"/>
        <v/>
      </c>
      <c r="S43" t="str">
        <f t="shared" si="6"/>
        <v/>
      </c>
      <c r="T43" t="str">
        <f t="shared" si="7"/>
        <v/>
      </c>
      <c r="U43" t="str">
        <f t="shared" si="8"/>
        <v/>
      </c>
      <c r="W43" t="str">
        <f t="shared" si="9"/>
        <v>0.7 ± 0.2</v>
      </c>
      <c r="Y43" s="4" t="str">
        <f t="shared" si="10"/>
        <v xml:space="preserve"> ± </v>
      </c>
    </row>
    <row r="44" spans="2:25" x14ac:dyDescent="0.35">
      <c r="B44" t="str">
        <f t="shared" si="1"/>
        <v>105338780</v>
      </c>
      <c r="C44" t="s">
        <v>659</v>
      </c>
      <c r="D44" t="s">
        <v>660</v>
      </c>
      <c r="E44">
        <v>57.426230519999997</v>
      </c>
      <c r="F44">
        <v>0.73735907700000003</v>
      </c>
      <c r="G44">
        <v>0.16492648500000001</v>
      </c>
      <c r="H44">
        <v>1.26305E-4</v>
      </c>
      <c r="N44">
        <f t="shared" si="11"/>
        <v>57</v>
      </c>
      <c r="O44">
        <f t="shared" si="2"/>
        <v>0.7</v>
      </c>
      <c r="P44">
        <f t="shared" si="3"/>
        <v>0.2</v>
      </c>
      <c r="Q44">
        <f t="shared" si="4"/>
        <v>0</v>
      </c>
      <c r="R44" t="str">
        <f t="shared" si="5"/>
        <v/>
      </c>
      <c r="S44" t="str">
        <f t="shared" si="6"/>
        <v/>
      </c>
      <c r="T44" t="str">
        <f t="shared" si="7"/>
        <v/>
      </c>
      <c r="U44" t="str">
        <f t="shared" si="8"/>
        <v/>
      </c>
      <c r="W44" t="str">
        <f t="shared" si="9"/>
        <v>0.7 ± 0.2</v>
      </c>
      <c r="Y44" s="4" t="str">
        <f t="shared" si="10"/>
        <v xml:space="preserve"> ± </v>
      </c>
    </row>
    <row r="45" spans="2:25" x14ac:dyDescent="0.35">
      <c r="B45" t="str">
        <f t="shared" si="1"/>
        <v>105347463</v>
      </c>
      <c r="C45" t="s">
        <v>1435</v>
      </c>
      <c r="D45" t="s">
        <v>1436</v>
      </c>
      <c r="I45">
        <v>41.821336979999998</v>
      </c>
      <c r="J45">
        <v>-0.48405307800000003</v>
      </c>
      <c r="K45">
        <v>0.21532923900000001</v>
      </c>
      <c r="L45">
        <v>4.9648584000000003E-2</v>
      </c>
      <c r="N45" t="str">
        <f t="shared" si="11"/>
        <v/>
      </c>
      <c r="O45" t="str">
        <f t="shared" si="2"/>
        <v/>
      </c>
      <c r="P45" t="str">
        <f t="shared" si="3"/>
        <v/>
      </c>
      <c r="Q45" t="str">
        <f t="shared" si="4"/>
        <v/>
      </c>
      <c r="R45">
        <f t="shared" si="5"/>
        <v>42</v>
      </c>
      <c r="S45">
        <f t="shared" si="6"/>
        <v>-0.5</v>
      </c>
      <c r="T45">
        <f t="shared" si="7"/>
        <v>0.2</v>
      </c>
      <c r="U45">
        <f t="shared" si="8"/>
        <v>0.05</v>
      </c>
      <c r="W45" t="str">
        <f t="shared" si="9"/>
        <v xml:space="preserve"> ± </v>
      </c>
      <c r="Y45" s="4" t="str">
        <f t="shared" si="10"/>
        <v>-0.5 ± 0.2</v>
      </c>
    </row>
    <row r="46" spans="2:25" x14ac:dyDescent="0.35">
      <c r="B46" t="str">
        <f t="shared" si="1"/>
        <v>105322849</v>
      </c>
      <c r="C46" t="s">
        <v>430</v>
      </c>
      <c r="D46" t="s">
        <v>431</v>
      </c>
      <c r="E46">
        <v>99.102659669999994</v>
      </c>
      <c r="F46">
        <v>0.49496728800000001</v>
      </c>
      <c r="G46">
        <v>0.18731366399999999</v>
      </c>
      <c r="H46">
        <v>3.0639336999999999E-2</v>
      </c>
      <c r="N46">
        <f t="shared" si="11"/>
        <v>99</v>
      </c>
      <c r="O46">
        <f t="shared" si="2"/>
        <v>0.5</v>
      </c>
      <c r="P46">
        <f t="shared" si="3"/>
        <v>0.2</v>
      </c>
      <c r="Q46">
        <f t="shared" si="4"/>
        <v>3.1E-2</v>
      </c>
      <c r="R46" t="str">
        <f t="shared" si="5"/>
        <v/>
      </c>
      <c r="S46" t="str">
        <f t="shared" si="6"/>
        <v/>
      </c>
      <c r="T46" t="str">
        <f t="shared" si="7"/>
        <v/>
      </c>
      <c r="U46" t="str">
        <f t="shared" si="8"/>
        <v/>
      </c>
      <c r="W46" t="str">
        <f t="shared" si="9"/>
        <v>0.5 ± 0.2</v>
      </c>
      <c r="Y46" s="4" t="str">
        <f t="shared" si="10"/>
        <v xml:space="preserve"> ± </v>
      </c>
    </row>
    <row r="47" spans="2:25" x14ac:dyDescent="0.35">
      <c r="B47" t="str">
        <f t="shared" si="1"/>
        <v>105337840</v>
      </c>
      <c r="C47" t="s">
        <v>645</v>
      </c>
      <c r="D47" t="s">
        <v>646</v>
      </c>
      <c r="E47">
        <v>26.24732169</v>
      </c>
      <c r="F47">
        <v>0.72148121499999995</v>
      </c>
      <c r="G47">
        <v>0.30565967500000002</v>
      </c>
      <c r="H47">
        <v>3.5758778999999997E-2</v>
      </c>
      <c r="N47">
        <f t="shared" si="11"/>
        <v>26</v>
      </c>
      <c r="O47">
        <f t="shared" si="2"/>
        <v>0.7</v>
      </c>
      <c r="P47">
        <f t="shared" si="3"/>
        <v>0.3</v>
      </c>
      <c r="Q47">
        <f t="shared" si="4"/>
        <v>3.5999999999999997E-2</v>
      </c>
      <c r="R47" t="str">
        <f t="shared" si="5"/>
        <v/>
      </c>
      <c r="S47" t="str">
        <f t="shared" si="6"/>
        <v/>
      </c>
      <c r="T47" t="str">
        <f t="shared" si="7"/>
        <v/>
      </c>
      <c r="U47" t="str">
        <f t="shared" si="8"/>
        <v/>
      </c>
      <c r="W47" t="str">
        <f t="shared" si="9"/>
        <v>0.7 ± 0.3</v>
      </c>
      <c r="Y47" s="4" t="str">
        <f t="shared" si="10"/>
        <v xml:space="preserve"> ± </v>
      </c>
    </row>
    <row r="48" spans="2:25" x14ac:dyDescent="0.35">
      <c r="B48" t="str">
        <f t="shared" si="1"/>
        <v>109618835</v>
      </c>
      <c r="C48" t="s">
        <v>154</v>
      </c>
      <c r="D48" t="s">
        <v>155</v>
      </c>
      <c r="E48">
        <v>15.442382869999999</v>
      </c>
      <c r="F48">
        <v>-0.72062458500000004</v>
      </c>
      <c r="G48">
        <v>0.31902128699999999</v>
      </c>
      <c r="H48">
        <v>4.1685139000000003E-2</v>
      </c>
      <c r="N48">
        <f t="shared" si="11"/>
        <v>15</v>
      </c>
      <c r="O48">
        <f t="shared" si="2"/>
        <v>-0.7</v>
      </c>
      <c r="P48">
        <f t="shared" si="3"/>
        <v>0.3</v>
      </c>
      <c r="Q48">
        <f t="shared" si="4"/>
        <v>4.2000000000000003E-2</v>
      </c>
      <c r="R48" t="str">
        <f t="shared" si="5"/>
        <v/>
      </c>
      <c r="S48" t="str">
        <f t="shared" si="6"/>
        <v/>
      </c>
      <c r="T48" t="str">
        <f t="shared" si="7"/>
        <v/>
      </c>
      <c r="U48" t="str">
        <f t="shared" si="8"/>
        <v/>
      </c>
      <c r="W48" t="str">
        <f t="shared" si="9"/>
        <v>-0.7 ± 0.3</v>
      </c>
      <c r="Y48" s="4" t="str">
        <f t="shared" si="10"/>
        <v xml:space="preserve"> ± </v>
      </c>
    </row>
    <row r="49" spans="1:25" x14ac:dyDescent="0.35">
      <c r="B49" t="str">
        <f t="shared" si="1"/>
        <v>105334786</v>
      </c>
      <c r="C49" t="s">
        <v>1716</v>
      </c>
      <c r="D49" t="s">
        <v>1717</v>
      </c>
      <c r="I49">
        <v>29.812798740000002</v>
      </c>
      <c r="J49">
        <v>0.61953912799999999</v>
      </c>
      <c r="K49">
        <v>0.24705785299999999</v>
      </c>
      <c r="L49">
        <v>2.8050090999999999E-2</v>
      </c>
      <c r="N49" t="str">
        <f t="shared" si="11"/>
        <v/>
      </c>
      <c r="O49" t="str">
        <f t="shared" si="2"/>
        <v/>
      </c>
      <c r="P49" t="str">
        <f t="shared" si="3"/>
        <v/>
      </c>
      <c r="Q49" t="str">
        <f t="shared" si="4"/>
        <v/>
      </c>
      <c r="R49">
        <f t="shared" si="5"/>
        <v>30</v>
      </c>
      <c r="S49">
        <f t="shared" si="6"/>
        <v>0.6</v>
      </c>
      <c r="T49">
        <f t="shared" si="7"/>
        <v>0.2</v>
      </c>
      <c r="U49">
        <f t="shared" si="8"/>
        <v>2.8000000000000001E-2</v>
      </c>
      <c r="W49" t="str">
        <f t="shared" si="9"/>
        <v xml:space="preserve"> ± </v>
      </c>
      <c r="Y49" s="4" t="str">
        <f t="shared" si="10"/>
        <v>0.6 ± 0.2</v>
      </c>
    </row>
    <row r="50" spans="1:25" x14ac:dyDescent="0.35">
      <c r="B50" t="str">
        <f t="shared" si="1"/>
        <v>105344422</v>
      </c>
      <c r="C50" t="s">
        <v>1722</v>
      </c>
      <c r="D50" t="s">
        <v>714</v>
      </c>
      <c r="I50">
        <v>23.099236820000002</v>
      </c>
      <c r="J50">
        <v>0.65129263400000004</v>
      </c>
      <c r="K50">
        <v>0.223570304</v>
      </c>
      <c r="L50">
        <v>1.2096973E-2</v>
      </c>
      <c r="N50" t="str">
        <f t="shared" si="11"/>
        <v/>
      </c>
      <c r="O50" t="str">
        <f t="shared" si="2"/>
        <v/>
      </c>
      <c r="P50" t="str">
        <f t="shared" si="3"/>
        <v/>
      </c>
      <c r="Q50" t="str">
        <f t="shared" si="4"/>
        <v/>
      </c>
      <c r="R50">
        <f t="shared" si="5"/>
        <v>23</v>
      </c>
      <c r="S50">
        <f t="shared" si="6"/>
        <v>0.7</v>
      </c>
      <c r="T50">
        <f t="shared" si="7"/>
        <v>0.2</v>
      </c>
      <c r="U50">
        <f t="shared" si="8"/>
        <v>1.2E-2</v>
      </c>
      <c r="W50" t="str">
        <f t="shared" si="9"/>
        <v xml:space="preserve"> ± </v>
      </c>
      <c r="Y50" s="4" t="str">
        <f t="shared" si="10"/>
        <v>0.7 ± 0.2</v>
      </c>
    </row>
    <row r="51" spans="1:25" x14ac:dyDescent="0.35">
      <c r="B51" t="str">
        <f t="shared" si="1"/>
        <v>109619767</v>
      </c>
      <c r="C51" t="s">
        <v>713</v>
      </c>
      <c r="D51" t="s">
        <v>714</v>
      </c>
      <c r="E51">
        <v>24.072241940000001</v>
      </c>
      <c r="F51">
        <v>0.83004620299999998</v>
      </c>
      <c r="G51">
        <v>0.32928789000000003</v>
      </c>
      <c r="H51">
        <v>2.4856079E-2</v>
      </c>
      <c r="N51">
        <f t="shared" si="11"/>
        <v>24</v>
      </c>
      <c r="O51">
        <f t="shared" si="2"/>
        <v>0.8</v>
      </c>
      <c r="P51">
        <f t="shared" si="3"/>
        <v>0.3</v>
      </c>
      <c r="Q51">
        <f t="shared" si="4"/>
        <v>2.5000000000000001E-2</v>
      </c>
      <c r="R51" t="str">
        <f t="shared" si="5"/>
        <v/>
      </c>
      <c r="S51" t="str">
        <f t="shared" si="6"/>
        <v/>
      </c>
      <c r="T51" t="str">
        <f t="shared" si="7"/>
        <v/>
      </c>
      <c r="U51" t="str">
        <f t="shared" si="8"/>
        <v/>
      </c>
      <c r="W51" t="str">
        <f t="shared" si="9"/>
        <v>0.8 ± 0.3</v>
      </c>
      <c r="Y51" s="4" t="str">
        <f t="shared" si="10"/>
        <v xml:space="preserve"> ± </v>
      </c>
    </row>
    <row r="52" spans="1:25" x14ac:dyDescent="0.35">
      <c r="B52" t="str">
        <f t="shared" si="1"/>
        <v>117691620</v>
      </c>
      <c r="C52" t="s">
        <v>1789</v>
      </c>
      <c r="D52" t="s">
        <v>1790</v>
      </c>
      <c r="I52">
        <v>16.975488259999999</v>
      </c>
      <c r="J52">
        <v>0.86658054399999995</v>
      </c>
      <c r="K52">
        <v>0.255500799</v>
      </c>
      <c r="L52">
        <v>3.3102840000000001E-3</v>
      </c>
      <c r="N52" t="str">
        <f t="shared" si="11"/>
        <v/>
      </c>
      <c r="O52" t="str">
        <f t="shared" si="2"/>
        <v/>
      </c>
      <c r="P52" t="str">
        <f t="shared" si="3"/>
        <v/>
      </c>
      <c r="Q52" t="str">
        <f t="shared" si="4"/>
        <v/>
      </c>
      <c r="R52">
        <f t="shared" si="5"/>
        <v>17</v>
      </c>
      <c r="S52">
        <f t="shared" si="6"/>
        <v>0.9</v>
      </c>
      <c r="T52">
        <f t="shared" si="7"/>
        <v>0.3</v>
      </c>
      <c r="U52">
        <f t="shared" si="8"/>
        <v>3.0000000000000001E-3</v>
      </c>
      <c r="W52" t="str">
        <f t="shared" si="9"/>
        <v xml:space="preserve"> ± </v>
      </c>
      <c r="Y52" s="4" t="str">
        <f t="shared" si="10"/>
        <v>0.9 ± 0.3</v>
      </c>
    </row>
    <row r="53" spans="1:25" x14ac:dyDescent="0.35">
      <c r="B53" t="str">
        <f t="shared" si="1"/>
        <v>105322231</v>
      </c>
      <c r="C53" t="s">
        <v>1733</v>
      </c>
      <c r="D53" t="s">
        <v>1734</v>
      </c>
      <c r="I53">
        <v>103.16144389999999</v>
      </c>
      <c r="J53">
        <v>0.67668044000000005</v>
      </c>
      <c r="K53">
        <v>0.31460808499999998</v>
      </c>
      <c r="L53">
        <v>4.4019226000000002E-2</v>
      </c>
      <c r="N53" t="str">
        <f t="shared" si="11"/>
        <v/>
      </c>
      <c r="O53" t="str">
        <f t="shared" si="2"/>
        <v/>
      </c>
      <c r="P53" t="str">
        <f t="shared" si="3"/>
        <v/>
      </c>
      <c r="Q53" t="str">
        <f t="shared" si="4"/>
        <v/>
      </c>
      <c r="R53">
        <f t="shared" si="5"/>
        <v>103</v>
      </c>
      <c r="S53">
        <f t="shared" si="6"/>
        <v>0.7</v>
      </c>
      <c r="T53">
        <f t="shared" si="7"/>
        <v>0.3</v>
      </c>
      <c r="U53">
        <f t="shared" si="8"/>
        <v>4.3999999999999997E-2</v>
      </c>
      <c r="W53" t="str">
        <f t="shared" si="9"/>
        <v xml:space="preserve"> ± </v>
      </c>
      <c r="Y53" s="4" t="str">
        <f t="shared" si="10"/>
        <v>0.7 ± 0.3</v>
      </c>
    </row>
    <row r="54" spans="1:25" x14ac:dyDescent="0.35">
      <c r="B54" t="str">
        <f t="shared" si="1"/>
        <v>105328049</v>
      </c>
      <c r="C54" t="s">
        <v>739</v>
      </c>
      <c r="D54" t="s">
        <v>740</v>
      </c>
      <c r="E54">
        <v>148.06075269999999</v>
      </c>
      <c r="F54">
        <v>0.93961251000000001</v>
      </c>
      <c r="G54">
        <v>0.234380594</v>
      </c>
      <c r="H54">
        <v>5.8680500000000003E-4</v>
      </c>
      <c r="I54">
        <v>137.9193751</v>
      </c>
      <c r="J54">
        <v>0.65107968100000002</v>
      </c>
      <c r="K54">
        <v>0.21600233099999999</v>
      </c>
      <c r="L54">
        <v>9.6443220000000003E-3</v>
      </c>
      <c r="N54">
        <f t="shared" si="11"/>
        <v>148</v>
      </c>
      <c r="O54">
        <f t="shared" si="2"/>
        <v>0.9</v>
      </c>
      <c r="P54">
        <f t="shared" si="3"/>
        <v>0.2</v>
      </c>
      <c r="Q54">
        <f t="shared" si="4"/>
        <v>1E-3</v>
      </c>
      <c r="R54">
        <f t="shared" si="5"/>
        <v>138</v>
      </c>
      <c r="S54">
        <f t="shared" si="6"/>
        <v>0.7</v>
      </c>
      <c r="T54">
        <f t="shared" si="7"/>
        <v>0.2</v>
      </c>
      <c r="U54">
        <f t="shared" si="8"/>
        <v>0.01</v>
      </c>
      <c r="W54" t="str">
        <f t="shared" si="9"/>
        <v>0.9 ± 0.2</v>
      </c>
      <c r="Y54" s="4" t="str">
        <f t="shared" si="10"/>
        <v>0.7 ± 0.2</v>
      </c>
    </row>
    <row r="55" spans="1:25" x14ac:dyDescent="0.35">
      <c r="B55" t="str">
        <f t="shared" si="1"/>
        <v>105332892</v>
      </c>
      <c r="C55" t="s">
        <v>1533</v>
      </c>
      <c r="D55" t="s">
        <v>1534</v>
      </c>
      <c r="I55">
        <v>73.248350900000005</v>
      </c>
      <c r="J55">
        <v>-0.36621247299999998</v>
      </c>
      <c r="K55">
        <v>0.14581238799999999</v>
      </c>
      <c r="L55">
        <v>4.5100945000000003E-2</v>
      </c>
      <c r="N55" t="str">
        <f t="shared" si="11"/>
        <v/>
      </c>
      <c r="O55" t="str">
        <f t="shared" si="2"/>
        <v/>
      </c>
      <c r="P55" t="str">
        <f t="shared" si="3"/>
        <v/>
      </c>
      <c r="Q55" t="str">
        <f t="shared" si="4"/>
        <v/>
      </c>
      <c r="R55">
        <f t="shared" si="5"/>
        <v>73</v>
      </c>
      <c r="S55">
        <f t="shared" si="6"/>
        <v>-0.4</v>
      </c>
      <c r="T55">
        <f t="shared" si="7"/>
        <v>0.1</v>
      </c>
      <c r="U55">
        <f t="shared" si="8"/>
        <v>4.4999999999999998E-2</v>
      </c>
      <c r="W55" t="str">
        <f t="shared" si="9"/>
        <v xml:space="preserve"> ± </v>
      </c>
      <c r="Y55" s="4" t="str">
        <f t="shared" si="10"/>
        <v>-0.4 ± 0.1</v>
      </c>
    </row>
    <row r="56" spans="1:25" x14ac:dyDescent="0.35">
      <c r="B56" t="str">
        <f t="shared" si="1"/>
        <v>105339279</v>
      </c>
      <c r="C56" t="s">
        <v>1772</v>
      </c>
      <c r="D56" t="s">
        <v>1773</v>
      </c>
      <c r="I56">
        <v>12.887192089999999</v>
      </c>
      <c r="J56">
        <v>0.75428520499999996</v>
      </c>
      <c r="K56">
        <v>0.34519592599999999</v>
      </c>
      <c r="L56">
        <v>4.0537154999999998E-2</v>
      </c>
      <c r="N56" t="str">
        <f t="shared" si="11"/>
        <v/>
      </c>
      <c r="O56" t="str">
        <f t="shared" si="2"/>
        <v/>
      </c>
      <c r="P56" t="str">
        <f t="shared" si="3"/>
        <v/>
      </c>
      <c r="Q56" t="str">
        <f t="shared" si="4"/>
        <v/>
      </c>
      <c r="R56">
        <f t="shared" si="5"/>
        <v>13</v>
      </c>
      <c r="S56">
        <f t="shared" si="6"/>
        <v>0.8</v>
      </c>
      <c r="T56">
        <f t="shared" si="7"/>
        <v>0.3</v>
      </c>
      <c r="U56">
        <f t="shared" si="8"/>
        <v>4.1000000000000002E-2</v>
      </c>
      <c r="W56" t="str">
        <f t="shared" si="9"/>
        <v xml:space="preserve"> ± </v>
      </c>
      <c r="Y56" s="4" t="str">
        <f t="shared" si="10"/>
        <v>0.8 ± 0.3</v>
      </c>
    </row>
    <row r="57" spans="1:25" x14ac:dyDescent="0.35">
      <c r="B57" t="str">
        <f t="shared" si="1"/>
        <v>105336841</v>
      </c>
      <c r="C57" t="s">
        <v>1639</v>
      </c>
      <c r="D57" t="s">
        <v>1640</v>
      </c>
      <c r="I57">
        <v>46.089904240000003</v>
      </c>
      <c r="J57">
        <v>0.44754876300000002</v>
      </c>
      <c r="K57">
        <v>0.17470090299999999</v>
      </c>
      <c r="L57">
        <v>3.3860065000000002E-2</v>
      </c>
      <c r="N57" t="str">
        <f t="shared" si="11"/>
        <v/>
      </c>
      <c r="O57" t="str">
        <f t="shared" si="2"/>
        <v/>
      </c>
      <c r="P57" t="str">
        <f t="shared" si="3"/>
        <v/>
      </c>
      <c r="Q57" t="str">
        <f t="shared" si="4"/>
        <v/>
      </c>
      <c r="R57">
        <f t="shared" si="5"/>
        <v>46</v>
      </c>
      <c r="S57">
        <f t="shared" si="6"/>
        <v>0.4</v>
      </c>
      <c r="T57">
        <f t="shared" si="7"/>
        <v>0.2</v>
      </c>
      <c r="U57">
        <f t="shared" si="8"/>
        <v>3.4000000000000002E-2</v>
      </c>
      <c r="W57" t="str">
        <f t="shared" si="9"/>
        <v xml:space="preserve"> ± </v>
      </c>
      <c r="Y57" s="4" t="str">
        <f t="shared" si="10"/>
        <v>0.4 ± 0.2</v>
      </c>
    </row>
    <row r="58" spans="1:25" x14ac:dyDescent="0.35">
      <c r="B58" t="str">
        <f t="shared" si="1"/>
        <v>105324083</v>
      </c>
      <c r="C58" t="s">
        <v>1659</v>
      </c>
      <c r="D58" t="s">
        <v>1660</v>
      </c>
      <c r="I58">
        <v>76.796588679999999</v>
      </c>
      <c r="J58">
        <v>0.49546720900000002</v>
      </c>
      <c r="K58">
        <v>0.22338270800000001</v>
      </c>
      <c r="L58">
        <v>4.9982245000000002E-2</v>
      </c>
      <c r="N58" t="str">
        <f t="shared" si="11"/>
        <v/>
      </c>
      <c r="O58" t="str">
        <f t="shared" si="2"/>
        <v/>
      </c>
      <c r="P58" t="str">
        <f t="shared" si="3"/>
        <v/>
      </c>
      <c r="Q58" t="str">
        <f t="shared" si="4"/>
        <v/>
      </c>
      <c r="R58">
        <f t="shared" si="5"/>
        <v>77</v>
      </c>
      <c r="S58">
        <f t="shared" si="6"/>
        <v>0.5</v>
      </c>
      <c r="T58">
        <f t="shared" si="7"/>
        <v>0.2</v>
      </c>
      <c r="U58">
        <f t="shared" si="8"/>
        <v>0.05</v>
      </c>
      <c r="W58" t="str">
        <f t="shared" si="9"/>
        <v xml:space="preserve"> ± </v>
      </c>
      <c r="Y58" s="4" t="str">
        <f t="shared" si="10"/>
        <v>0.5 ± 0.2</v>
      </c>
    </row>
    <row r="59" spans="1:25" x14ac:dyDescent="0.35">
      <c r="B59" t="str">
        <f t="shared" si="1"/>
        <v>117690333</v>
      </c>
      <c r="C59" t="s">
        <v>1667</v>
      </c>
      <c r="D59" t="s">
        <v>1668</v>
      </c>
      <c r="I59">
        <v>77.234725470000001</v>
      </c>
      <c r="J59">
        <v>0.51001972100000004</v>
      </c>
      <c r="K59">
        <v>0.22553729</v>
      </c>
      <c r="L59">
        <v>4.6821213E-2</v>
      </c>
      <c r="N59" t="str">
        <f t="shared" si="11"/>
        <v/>
      </c>
      <c r="O59" t="str">
        <f t="shared" si="2"/>
        <v/>
      </c>
      <c r="P59" t="str">
        <f t="shared" si="3"/>
        <v/>
      </c>
      <c r="Q59" t="str">
        <f t="shared" si="4"/>
        <v/>
      </c>
      <c r="R59">
        <f t="shared" si="5"/>
        <v>77</v>
      </c>
      <c r="S59">
        <f t="shared" si="6"/>
        <v>0.5</v>
      </c>
      <c r="T59">
        <f t="shared" si="7"/>
        <v>0.2</v>
      </c>
      <c r="U59">
        <f t="shared" si="8"/>
        <v>4.7E-2</v>
      </c>
      <c r="W59" t="str">
        <f t="shared" si="9"/>
        <v xml:space="preserve"> ± </v>
      </c>
      <c r="Y59" s="4" t="str">
        <f t="shared" si="10"/>
        <v>0.5 ± 0.2</v>
      </c>
    </row>
    <row r="60" spans="1:25" x14ac:dyDescent="0.35">
      <c r="B60" t="str">
        <f t="shared" si="1"/>
        <v>105331829</v>
      </c>
      <c r="C60" t="s">
        <v>1643</v>
      </c>
      <c r="D60" t="s">
        <v>1644</v>
      </c>
      <c r="I60">
        <v>32.40922758</v>
      </c>
      <c r="J60">
        <v>0.45636047000000002</v>
      </c>
      <c r="K60">
        <v>0.19166592800000001</v>
      </c>
      <c r="L60">
        <v>4.4265143999999999E-2</v>
      </c>
      <c r="N60" t="str">
        <f t="shared" si="11"/>
        <v/>
      </c>
      <c r="O60" t="str">
        <f t="shared" si="2"/>
        <v/>
      </c>
      <c r="P60" t="str">
        <f t="shared" si="3"/>
        <v/>
      </c>
      <c r="Q60" t="str">
        <f t="shared" si="4"/>
        <v/>
      </c>
      <c r="R60">
        <f t="shared" si="5"/>
        <v>32</v>
      </c>
      <c r="S60">
        <f t="shared" si="6"/>
        <v>0.5</v>
      </c>
      <c r="T60">
        <f t="shared" si="7"/>
        <v>0.2</v>
      </c>
      <c r="U60">
        <f t="shared" si="8"/>
        <v>4.3999999999999997E-2</v>
      </c>
      <c r="W60" t="str">
        <f t="shared" si="9"/>
        <v xml:space="preserve"> ± </v>
      </c>
      <c r="Y60" s="4" t="str">
        <f t="shared" si="10"/>
        <v>0.5 ± 0.2</v>
      </c>
    </row>
    <row r="61" spans="1:25" x14ac:dyDescent="0.35">
      <c r="B61" t="str">
        <f t="shared" si="1"/>
        <v>105345927</v>
      </c>
      <c r="C61" t="s">
        <v>1489</v>
      </c>
      <c r="D61" t="s">
        <v>1490</v>
      </c>
      <c r="I61">
        <v>313.5790695</v>
      </c>
      <c r="J61">
        <v>-0.43610038299999998</v>
      </c>
      <c r="K61">
        <v>0.13064720199999999</v>
      </c>
      <c r="L61">
        <v>6.3587060000000004E-3</v>
      </c>
      <c r="N61" t="str">
        <f t="shared" si="11"/>
        <v/>
      </c>
      <c r="O61" t="str">
        <f t="shared" si="2"/>
        <v/>
      </c>
      <c r="P61" t="str">
        <f t="shared" si="3"/>
        <v/>
      </c>
      <c r="Q61" t="str">
        <f t="shared" si="4"/>
        <v/>
      </c>
      <c r="R61">
        <f t="shared" si="5"/>
        <v>314</v>
      </c>
      <c r="S61">
        <f t="shared" si="6"/>
        <v>-0.4</v>
      </c>
      <c r="T61">
        <f t="shared" si="7"/>
        <v>0.1</v>
      </c>
      <c r="U61">
        <f t="shared" si="8"/>
        <v>6.0000000000000001E-3</v>
      </c>
      <c r="W61" t="str">
        <f t="shared" si="9"/>
        <v xml:space="preserve"> ± </v>
      </c>
      <c r="Y61" s="4" t="str">
        <f t="shared" si="10"/>
        <v>-0.4 ± 0.1</v>
      </c>
    </row>
    <row r="62" spans="1:25" x14ac:dyDescent="0.35">
      <c r="B62" t="str">
        <f t="shared" si="1"/>
        <v/>
      </c>
      <c r="N62" t="str">
        <f t="shared" si="11"/>
        <v/>
      </c>
      <c r="O62" t="str">
        <f t="shared" si="2"/>
        <v/>
      </c>
      <c r="P62" t="str">
        <f t="shared" si="3"/>
        <v/>
      </c>
      <c r="Q62" t="str">
        <f t="shared" si="4"/>
        <v/>
      </c>
      <c r="R62" t="str">
        <f t="shared" si="5"/>
        <v/>
      </c>
      <c r="S62" t="str">
        <f t="shared" si="6"/>
        <v/>
      </c>
      <c r="T62" t="str">
        <f t="shared" si="7"/>
        <v/>
      </c>
      <c r="U62" t="str">
        <f t="shared" si="8"/>
        <v/>
      </c>
      <c r="W62" t="str">
        <f t="shared" si="9"/>
        <v xml:space="preserve"> ± </v>
      </c>
      <c r="Y62" s="4" t="str">
        <f t="shared" si="10"/>
        <v xml:space="preserve"> ± </v>
      </c>
    </row>
    <row r="63" spans="1:25" x14ac:dyDescent="0.35">
      <c r="A63" t="s">
        <v>2173</v>
      </c>
      <c r="B63" t="str">
        <f t="shared" si="1"/>
        <v>105341865</v>
      </c>
      <c r="C63" t="s">
        <v>1513</v>
      </c>
      <c r="D63" t="s">
        <v>1514</v>
      </c>
      <c r="I63">
        <v>234.22671819999999</v>
      </c>
      <c r="J63">
        <v>-0.40031328100000002</v>
      </c>
      <c r="K63">
        <v>0.10488947899999999</v>
      </c>
      <c r="L63">
        <v>1.78611E-3</v>
      </c>
      <c r="N63" t="str">
        <f>IF(E63&gt;0,ROUND(E63,0),"")</f>
        <v/>
      </c>
      <c r="O63" t="str">
        <f>IF(F63&lt;&gt;0,ROUND(F63,1),"")</f>
        <v/>
      </c>
      <c r="P63" t="str">
        <f>IF(G63&lt;&gt;0,ROUND(G63,1),"")</f>
        <v/>
      </c>
      <c r="Q63" t="str">
        <f>IF(H63&lt;&gt;0,ROUND(H63,3),"")</f>
        <v/>
      </c>
      <c r="R63">
        <f>IF(I63&lt;&gt;0,ROUND(I63,0),"")</f>
        <v>234</v>
      </c>
      <c r="S63">
        <f>IF(J63&lt;&gt;0,ROUND(J63,1),"")</f>
        <v>-0.4</v>
      </c>
      <c r="T63">
        <f>IF(K63&lt;&gt;0,ROUND(K63,1),"")</f>
        <v>0.1</v>
      </c>
      <c r="U63">
        <f>IF(L63&lt;&gt;0,ROUND(L63,3),"")</f>
        <v>2E-3</v>
      </c>
      <c r="W63" t="str">
        <f>O63&amp; " ± " &amp;P63</f>
        <v xml:space="preserve"> ± </v>
      </c>
      <c r="Y63" s="4" t="str">
        <f>S63&amp; " ± " &amp;T63</f>
        <v>-0.4 ± 0.1</v>
      </c>
    </row>
    <row r="64" spans="1:25" x14ac:dyDescent="0.35">
      <c r="B64" t="str">
        <f t="shared" si="1"/>
        <v>117690312</v>
      </c>
      <c r="C64" t="s">
        <v>1355</v>
      </c>
      <c r="D64" t="s">
        <v>1356</v>
      </c>
      <c r="I64">
        <v>384.68892299999999</v>
      </c>
      <c r="J64">
        <v>-0.62799736699999997</v>
      </c>
      <c r="K64">
        <v>0.15364285999999999</v>
      </c>
      <c r="L64">
        <v>4.4872199999999998E-4</v>
      </c>
      <c r="N64" t="str">
        <f>IF(E64&gt;0,ROUND(E64,0),"")</f>
        <v/>
      </c>
      <c r="O64" t="str">
        <f>IF(F64&lt;&gt;0,ROUND(F64,1),"")</f>
        <v/>
      </c>
      <c r="P64" t="str">
        <f>IF(G64&lt;&gt;0,ROUND(G64,1),"")</f>
        <v/>
      </c>
      <c r="Q64" t="str">
        <f>IF(H64&lt;&gt;0,ROUND(H64,3),"")</f>
        <v/>
      </c>
      <c r="R64">
        <f>IF(I64&lt;&gt;0,ROUND(I64,0),"")</f>
        <v>385</v>
      </c>
      <c r="S64">
        <f>IF(J64&lt;&gt;0,ROUND(J64,1),"")</f>
        <v>-0.6</v>
      </c>
      <c r="T64">
        <f>IF(K64&lt;&gt;0,ROUND(K64,1),"")</f>
        <v>0.2</v>
      </c>
      <c r="U64">
        <f>IF(L64&lt;&gt;0,ROUND(L64,3),"")</f>
        <v>0</v>
      </c>
      <c r="W64" t="str">
        <f>O64&amp; " ± " &amp;P64</f>
        <v xml:space="preserve"> ± </v>
      </c>
      <c r="Y64" s="4" t="str">
        <f>S64&amp; " ± " &amp;T64</f>
        <v>-0.6 ± 0.2</v>
      </c>
    </row>
    <row r="65" spans="2:25" x14ac:dyDescent="0.35">
      <c r="B65" t="str">
        <f t="shared" si="1"/>
        <v>105343804</v>
      </c>
      <c r="C65" t="s">
        <v>368</v>
      </c>
      <c r="D65" t="s">
        <v>369</v>
      </c>
      <c r="E65">
        <v>238.87777130000001</v>
      </c>
      <c r="F65">
        <v>0.41390868199999997</v>
      </c>
      <c r="G65">
        <v>0.15701594499999999</v>
      </c>
      <c r="H65">
        <v>3.7356853000000002E-2</v>
      </c>
      <c r="I65">
        <v>289.75595120000003</v>
      </c>
      <c r="J65">
        <v>0.41157694900000003</v>
      </c>
      <c r="K65">
        <v>0.14980544900000001</v>
      </c>
      <c r="L65">
        <v>2.6431475999999999E-2</v>
      </c>
      <c r="N65">
        <f>IF(E65&gt;0,ROUND(E65,0),"")</f>
        <v>239</v>
      </c>
      <c r="O65">
        <f>IF(F65&lt;&gt;0,ROUND(F65,1),"")</f>
        <v>0.4</v>
      </c>
      <c r="P65">
        <f>IF(G65&lt;&gt;0,ROUND(G65,1),"")</f>
        <v>0.2</v>
      </c>
      <c r="Q65">
        <f>IF(H65&lt;&gt;0,ROUND(H65,3),"")</f>
        <v>3.6999999999999998E-2</v>
      </c>
      <c r="R65">
        <f>IF(I65&lt;&gt;0,ROUND(I65,0),"")</f>
        <v>290</v>
      </c>
      <c r="S65">
        <f>IF(J65&lt;&gt;0,ROUND(J65,1),"")</f>
        <v>0.4</v>
      </c>
      <c r="T65">
        <f>IF(K65&lt;&gt;0,ROUND(K65,1),"")</f>
        <v>0.1</v>
      </c>
      <c r="U65">
        <f>IF(L65&lt;&gt;0,ROUND(L65,3),"")</f>
        <v>2.5999999999999999E-2</v>
      </c>
      <c r="W65" t="str">
        <f>O65&amp; " ± " &amp;P65</f>
        <v>0.4 ± 0.2</v>
      </c>
      <c r="Y65" s="4" t="str">
        <f>S65&amp; " ± " &amp;T65</f>
        <v>0.4 ± 0.1</v>
      </c>
    </row>
    <row r="66" spans="2:25" x14ac:dyDescent="0.35">
      <c r="B66" t="str">
        <f t="shared" si="1"/>
        <v>105325358</v>
      </c>
      <c r="C66" t="s">
        <v>721</v>
      </c>
      <c r="D66" t="s">
        <v>722</v>
      </c>
      <c r="E66">
        <v>289.22207129999998</v>
      </c>
      <c r="F66">
        <v>0.86295977400000001</v>
      </c>
      <c r="G66">
        <v>0.28561848000000001</v>
      </c>
      <c r="H66">
        <v>9.2490290000000006E-3</v>
      </c>
      <c r="I66">
        <v>223.0104642</v>
      </c>
      <c r="J66">
        <v>0.77218605100000004</v>
      </c>
      <c r="K66">
        <v>0.185863008</v>
      </c>
      <c r="L66">
        <v>3.0696400000000001E-4</v>
      </c>
      <c r="N66">
        <f>IF(E66&gt;0,ROUND(E66,0),"")</f>
        <v>289</v>
      </c>
      <c r="O66">
        <f>IF(F66&lt;&gt;0,ROUND(F66,1),"")</f>
        <v>0.9</v>
      </c>
      <c r="P66">
        <f>IF(G66&lt;&gt;0,ROUND(G66,1),"")</f>
        <v>0.3</v>
      </c>
      <c r="Q66">
        <f>IF(H66&lt;&gt;0,ROUND(H66,3),"")</f>
        <v>8.9999999999999993E-3</v>
      </c>
      <c r="R66">
        <f>IF(I66&lt;&gt;0,ROUND(I66,0),"")</f>
        <v>223</v>
      </c>
      <c r="S66">
        <f>IF(J66&lt;&gt;0,ROUND(J66,1),"")</f>
        <v>0.8</v>
      </c>
      <c r="T66">
        <f>IF(K66&lt;&gt;0,ROUND(K66,1),"")</f>
        <v>0.2</v>
      </c>
      <c r="U66">
        <f>IF(L66&lt;&gt;0,ROUND(L66,3),"")</f>
        <v>0</v>
      </c>
      <c r="W66" t="str">
        <f>O66&amp; " ± " &amp;P66</f>
        <v>0.9 ± 0.3</v>
      </c>
      <c r="Y66" s="4" t="str">
        <f>S66&amp; " ± " &amp;T66</f>
        <v>0.8 ± 0.2</v>
      </c>
    </row>
    <row r="67" spans="2:25" x14ac:dyDescent="0.35">
      <c r="B67" t="str">
        <f t="shared" si="1"/>
        <v>105332988</v>
      </c>
      <c r="C67" t="s">
        <v>1324</v>
      </c>
      <c r="D67" t="s">
        <v>1325</v>
      </c>
      <c r="I67">
        <v>122.0532156</v>
      </c>
      <c r="J67">
        <v>-0.702380377</v>
      </c>
      <c r="K67">
        <v>0.33263035699999999</v>
      </c>
      <c r="L67">
        <v>4.4915567000000003E-2</v>
      </c>
      <c r="N67" t="str">
        <f>IF(E67&gt;0,ROUND(E67,0),"")</f>
        <v/>
      </c>
      <c r="O67" t="str">
        <f>IF(F67&lt;&gt;0,ROUND(F67,1),"")</f>
        <v/>
      </c>
      <c r="P67" t="str">
        <f>IF(G67&lt;&gt;0,ROUND(G67,1),"")</f>
        <v/>
      </c>
      <c r="Q67" t="str">
        <f>IF(H67&lt;&gt;0,ROUND(H67,3),"")</f>
        <v/>
      </c>
      <c r="R67">
        <f>IF(I67&lt;&gt;0,ROUND(I67,0),"")</f>
        <v>122</v>
      </c>
      <c r="S67">
        <f>IF(J67&lt;&gt;0,ROUND(J67,1),"")</f>
        <v>-0.7</v>
      </c>
      <c r="T67">
        <f>IF(K67&lt;&gt;0,ROUND(K67,1),"")</f>
        <v>0.3</v>
      </c>
      <c r="U67">
        <f>IF(L67&lt;&gt;0,ROUND(L67,3),"")</f>
        <v>4.4999999999999998E-2</v>
      </c>
      <c r="W67" t="str">
        <f>O67&amp; " ± " &amp;P67</f>
        <v xml:space="preserve"> ± </v>
      </c>
      <c r="Y67" s="4" t="str">
        <f>S67&amp; " ± " &amp;T67</f>
        <v>-0.7 ± 0.3</v>
      </c>
    </row>
    <row r="68" spans="2:25" x14ac:dyDescent="0.35">
      <c r="B68" t="str">
        <f t="shared" ref="B68:B83" si="12">RIGHT(C68,9)</f>
        <v>117683047</v>
      </c>
      <c r="C68" t="s">
        <v>1244</v>
      </c>
      <c r="D68" t="s">
        <v>1245</v>
      </c>
      <c r="I68">
        <v>37.053053390000002</v>
      </c>
      <c r="J68">
        <v>-1.1637799630000001</v>
      </c>
      <c r="K68">
        <v>0.30878727900000003</v>
      </c>
      <c r="L68">
        <v>9.3079800000000004E-4</v>
      </c>
      <c r="N68" t="str">
        <f>IF(E68&gt;0,ROUND(E68,0),"")</f>
        <v/>
      </c>
      <c r="O68" t="str">
        <f>IF(F68&lt;&gt;0,ROUND(F68,1),"")</f>
        <v/>
      </c>
      <c r="P68" t="str">
        <f>IF(G68&lt;&gt;0,ROUND(G68,1),"")</f>
        <v/>
      </c>
      <c r="Q68" t="str">
        <f>IF(H68&lt;&gt;0,ROUND(H68,3),"")</f>
        <v/>
      </c>
      <c r="R68">
        <f>IF(I68&lt;&gt;0,ROUND(I68,0),"")</f>
        <v>37</v>
      </c>
      <c r="S68">
        <f>IF(J68&lt;&gt;0,ROUND(J68,1),"")</f>
        <v>-1.2</v>
      </c>
      <c r="T68">
        <f>IF(K68&lt;&gt;0,ROUND(K68,1),"")</f>
        <v>0.3</v>
      </c>
      <c r="U68">
        <f>IF(L68&lt;&gt;0,ROUND(L68,3),"")</f>
        <v>1E-3</v>
      </c>
      <c r="W68" t="str">
        <f>O68&amp; " ± " &amp;P68</f>
        <v xml:space="preserve"> ± </v>
      </c>
      <c r="Y68" s="4" t="str">
        <f>S68&amp; " ± " &amp;T68</f>
        <v>-1.2 ± 0.3</v>
      </c>
    </row>
    <row r="69" spans="2:25" x14ac:dyDescent="0.35">
      <c r="B69" t="str">
        <f t="shared" si="12"/>
        <v>105337382</v>
      </c>
      <c r="C69" t="s">
        <v>1425</v>
      </c>
      <c r="D69" t="s">
        <v>1426</v>
      </c>
      <c r="I69">
        <v>150.6087392</v>
      </c>
      <c r="J69">
        <v>-0.50901514400000003</v>
      </c>
      <c r="K69">
        <v>0.229524213</v>
      </c>
      <c r="L69">
        <v>4.9254169E-2</v>
      </c>
      <c r="N69" t="str">
        <f>IF(E69&gt;0,ROUND(E69,0),"")</f>
        <v/>
      </c>
      <c r="O69" t="str">
        <f>IF(F69&lt;&gt;0,ROUND(F69,1),"")</f>
        <v/>
      </c>
      <c r="P69" t="str">
        <f>IF(G69&lt;&gt;0,ROUND(G69,1),"")</f>
        <v/>
      </c>
      <c r="Q69" t="str">
        <f>IF(H69&lt;&gt;0,ROUND(H69,3),"")</f>
        <v/>
      </c>
      <c r="R69">
        <f>IF(I69&lt;&gt;0,ROUND(I69,0),"")</f>
        <v>151</v>
      </c>
      <c r="S69">
        <f>IF(J69&lt;&gt;0,ROUND(J69,1),"")</f>
        <v>-0.5</v>
      </c>
      <c r="T69">
        <f>IF(K69&lt;&gt;0,ROUND(K69,1),"")</f>
        <v>0.2</v>
      </c>
      <c r="U69">
        <f>IF(L69&lt;&gt;0,ROUND(L69,3),"")</f>
        <v>4.9000000000000002E-2</v>
      </c>
      <c r="W69" t="str">
        <f>O69&amp; " ± " &amp;P69</f>
        <v xml:space="preserve"> ± </v>
      </c>
      <c r="Y69" s="4" t="str">
        <f>S69&amp; " ± " &amp;T69</f>
        <v>-0.5 ± 0.2</v>
      </c>
    </row>
    <row r="70" spans="2:25" x14ac:dyDescent="0.35">
      <c r="B70" t="str">
        <f t="shared" si="12"/>
        <v>105330912</v>
      </c>
      <c r="C70" t="s">
        <v>1309</v>
      </c>
      <c r="D70" t="s">
        <v>1310</v>
      </c>
      <c r="I70">
        <v>82.765329629999997</v>
      </c>
      <c r="J70">
        <v>-0.74146785699999995</v>
      </c>
      <c r="K70">
        <v>0.16519587099999999</v>
      </c>
      <c r="L70" s="1">
        <v>9.3200000000000002E-5</v>
      </c>
      <c r="N70" t="str">
        <f>IF(E70&gt;0,ROUND(E70,0),"")</f>
        <v/>
      </c>
      <c r="O70" t="str">
        <f>IF(F70&lt;&gt;0,ROUND(F70,1),"")</f>
        <v/>
      </c>
      <c r="P70" t="str">
        <f>IF(G70&lt;&gt;0,ROUND(G70,1),"")</f>
        <v/>
      </c>
      <c r="Q70" t="str">
        <f>IF(H70&lt;&gt;0,ROUND(H70,3),"")</f>
        <v/>
      </c>
      <c r="R70">
        <f>IF(I70&lt;&gt;0,ROUND(I70,0),"")</f>
        <v>83</v>
      </c>
      <c r="S70">
        <f>IF(J70&lt;&gt;0,ROUND(J70,1),"")</f>
        <v>-0.7</v>
      </c>
      <c r="T70">
        <f>IF(K70&lt;&gt;0,ROUND(K70,1),"")</f>
        <v>0.2</v>
      </c>
      <c r="U70">
        <f>IF(L70&lt;&gt;0,ROUND(L70,3),"")</f>
        <v>0</v>
      </c>
      <c r="W70" t="str">
        <f>O70&amp; " ± " &amp;P70</f>
        <v xml:space="preserve"> ± </v>
      </c>
      <c r="Y70" s="4" t="str">
        <f>S70&amp; " ± " &amp;T70</f>
        <v>-0.7 ± 0.2</v>
      </c>
    </row>
    <row r="71" spans="2:25" x14ac:dyDescent="0.35">
      <c r="B71" t="str">
        <f t="shared" si="12"/>
        <v>105328827</v>
      </c>
      <c r="C71" t="s">
        <v>1287</v>
      </c>
      <c r="D71" t="s">
        <v>1288</v>
      </c>
      <c r="I71">
        <v>50.021082499999999</v>
      </c>
      <c r="J71">
        <v>-0.79188820100000001</v>
      </c>
      <c r="K71">
        <v>0.33887550399999999</v>
      </c>
      <c r="L71">
        <v>3.1062234000000001E-2</v>
      </c>
      <c r="N71" t="str">
        <f>IF(E71&gt;0,ROUND(E71,0),"")</f>
        <v/>
      </c>
      <c r="O71" t="str">
        <f>IF(F71&lt;&gt;0,ROUND(F71,1),"")</f>
        <v/>
      </c>
      <c r="P71" t="str">
        <f>IF(G71&lt;&gt;0,ROUND(G71,1),"")</f>
        <v/>
      </c>
      <c r="Q71" t="str">
        <f>IF(H71&lt;&gt;0,ROUND(H71,3),"")</f>
        <v/>
      </c>
      <c r="R71">
        <f>IF(I71&lt;&gt;0,ROUND(I71,0),"")</f>
        <v>50</v>
      </c>
      <c r="S71">
        <f>IF(J71&lt;&gt;0,ROUND(J71,1),"")</f>
        <v>-0.8</v>
      </c>
      <c r="T71">
        <f>IF(K71&lt;&gt;0,ROUND(K71,1),"")</f>
        <v>0.3</v>
      </c>
      <c r="U71">
        <f>IF(L71&lt;&gt;0,ROUND(L71,3),"")</f>
        <v>3.1E-2</v>
      </c>
      <c r="W71" t="str">
        <f>O71&amp; " ± " &amp;P71</f>
        <v xml:space="preserve"> ± </v>
      </c>
      <c r="Y71" s="4" t="str">
        <f>S71&amp; " ± " &amp;T71</f>
        <v>-0.8 ± 0.3</v>
      </c>
    </row>
    <row r="72" spans="2:25" x14ac:dyDescent="0.35">
      <c r="B72" t="str">
        <f t="shared" si="12"/>
        <v>105323598</v>
      </c>
      <c r="C72" t="s">
        <v>689</v>
      </c>
      <c r="D72" t="s">
        <v>690</v>
      </c>
      <c r="E72">
        <v>317.70710700000001</v>
      </c>
      <c r="F72">
        <v>0.76847954799999996</v>
      </c>
      <c r="G72">
        <v>0.28821892500000001</v>
      </c>
      <c r="H72">
        <v>2.0417873E-2</v>
      </c>
      <c r="N72">
        <f>IF(E72&gt;0,ROUND(E72,0),"")</f>
        <v>318</v>
      </c>
      <c r="O72">
        <f>IF(F72&lt;&gt;0,ROUND(F72,1),"")</f>
        <v>0.8</v>
      </c>
      <c r="P72">
        <f>IF(G72&lt;&gt;0,ROUND(G72,1),"")</f>
        <v>0.3</v>
      </c>
      <c r="Q72">
        <f>IF(H72&lt;&gt;0,ROUND(H72,3),"")</f>
        <v>0.02</v>
      </c>
      <c r="R72" t="str">
        <f>IF(I72&lt;&gt;0,ROUND(I72,0),"")</f>
        <v/>
      </c>
      <c r="S72" t="str">
        <f>IF(J72&lt;&gt;0,ROUND(J72,1),"")</f>
        <v/>
      </c>
      <c r="T72" t="str">
        <f>IF(K72&lt;&gt;0,ROUND(K72,1),"")</f>
        <v/>
      </c>
      <c r="U72" t="str">
        <f>IF(L72&lt;&gt;0,ROUND(L72,3),"")</f>
        <v/>
      </c>
      <c r="W72" t="str">
        <f>O72&amp; " ± " &amp;P72</f>
        <v>0.8 ± 0.3</v>
      </c>
      <c r="Y72" s="4" t="str">
        <f>S72&amp; " ± " &amp;T72</f>
        <v xml:space="preserve"> ± </v>
      </c>
    </row>
    <row r="73" spans="2:25" x14ac:dyDescent="0.35">
      <c r="B73" t="str">
        <f t="shared" si="12"/>
        <v>117686975</v>
      </c>
      <c r="C73" t="s">
        <v>1805</v>
      </c>
      <c r="D73" t="s">
        <v>1806</v>
      </c>
      <c r="I73">
        <v>11.661790979999999</v>
      </c>
      <c r="J73">
        <v>1.0751601449999999</v>
      </c>
      <c r="K73">
        <v>0.291792369</v>
      </c>
      <c r="L73">
        <v>1.27253E-3</v>
      </c>
      <c r="N73" t="str">
        <f>IF(E73&gt;0,ROUND(E73,0),"")</f>
        <v/>
      </c>
      <c r="O73" t="str">
        <f>IF(F73&lt;&gt;0,ROUND(F73,1),"")</f>
        <v/>
      </c>
      <c r="P73" t="str">
        <f>IF(G73&lt;&gt;0,ROUND(G73,1),"")</f>
        <v/>
      </c>
      <c r="Q73" t="str">
        <f>IF(H73&lt;&gt;0,ROUND(H73,3),"")</f>
        <v/>
      </c>
      <c r="R73">
        <f>IF(I73&lt;&gt;0,ROUND(I73,0),"")</f>
        <v>12</v>
      </c>
      <c r="S73">
        <f>IF(J73&lt;&gt;0,ROUND(J73,1),"")</f>
        <v>1.1000000000000001</v>
      </c>
      <c r="T73">
        <f>IF(K73&lt;&gt;0,ROUND(K73,1),"")</f>
        <v>0.3</v>
      </c>
      <c r="U73">
        <f>IF(L73&lt;&gt;0,ROUND(L73,3),"")</f>
        <v>1E-3</v>
      </c>
      <c r="W73" t="str">
        <f>O73&amp; " ± " &amp;P73</f>
        <v xml:space="preserve"> ± </v>
      </c>
      <c r="Y73" s="4" t="str">
        <f>S73&amp; " ± " &amp;T73</f>
        <v>1.1 ± 0.3</v>
      </c>
    </row>
    <row r="74" spans="2:25" x14ac:dyDescent="0.35">
      <c r="B74" t="str">
        <f t="shared" si="12"/>
        <v>105331961</v>
      </c>
      <c r="C74" t="s">
        <v>1379</v>
      </c>
      <c r="D74" t="s">
        <v>1380</v>
      </c>
      <c r="I74">
        <v>99.308868930000003</v>
      </c>
      <c r="J74">
        <v>-0.58041151199999996</v>
      </c>
      <c r="K74">
        <v>0.26641817400000001</v>
      </c>
      <c r="L74">
        <v>4.7141264000000002E-2</v>
      </c>
      <c r="N74" t="str">
        <f>IF(E74&gt;0,ROUND(E74,0),"")</f>
        <v/>
      </c>
      <c r="O74" t="str">
        <f>IF(F74&lt;&gt;0,ROUND(F74,1),"")</f>
        <v/>
      </c>
      <c r="P74" t="str">
        <f>IF(G74&lt;&gt;0,ROUND(G74,1),"")</f>
        <v/>
      </c>
      <c r="Q74" t="str">
        <f>IF(H74&lt;&gt;0,ROUND(H74,3),"")</f>
        <v/>
      </c>
      <c r="R74">
        <f>IF(I74&lt;&gt;0,ROUND(I74,0),"")</f>
        <v>99</v>
      </c>
      <c r="S74">
        <f>IF(J74&lt;&gt;0,ROUND(J74,1),"")</f>
        <v>-0.6</v>
      </c>
      <c r="T74">
        <f>IF(K74&lt;&gt;0,ROUND(K74,1),"")</f>
        <v>0.3</v>
      </c>
      <c r="U74">
        <f>IF(L74&lt;&gt;0,ROUND(L74,3),"")</f>
        <v>4.7E-2</v>
      </c>
      <c r="W74" t="str">
        <f>O74&amp; " ± " &amp;P74</f>
        <v xml:space="preserve"> ± </v>
      </c>
      <c r="Y74" s="4" t="str">
        <f>S74&amp; " ± " &amp;T74</f>
        <v>-0.6 ± 0.3</v>
      </c>
    </row>
    <row r="75" spans="2:25" x14ac:dyDescent="0.35">
      <c r="B75" t="str">
        <f t="shared" si="12"/>
        <v>105327005</v>
      </c>
      <c r="C75" t="s">
        <v>1845</v>
      </c>
      <c r="D75" t="s">
        <v>1846</v>
      </c>
      <c r="I75">
        <v>50.271662849999998</v>
      </c>
      <c r="J75">
        <v>3.2032514820000002</v>
      </c>
      <c r="K75">
        <v>0.72984567300000003</v>
      </c>
      <c r="L75" s="1">
        <v>8.9800000000000001E-5</v>
      </c>
      <c r="N75" t="str">
        <f>IF(E75&gt;0,ROUND(E75,0),"")</f>
        <v/>
      </c>
      <c r="O75" t="str">
        <f>IF(F75&lt;&gt;0,ROUND(F75,1),"")</f>
        <v/>
      </c>
      <c r="P75" t="str">
        <f>IF(G75&lt;&gt;0,ROUND(G75,1),"")</f>
        <v/>
      </c>
      <c r="Q75" t="str">
        <f>IF(H75&lt;&gt;0,ROUND(H75,3),"")</f>
        <v/>
      </c>
      <c r="R75">
        <f>IF(I75&lt;&gt;0,ROUND(I75,0),"")</f>
        <v>50</v>
      </c>
      <c r="S75">
        <f>IF(J75&lt;&gt;0,ROUND(J75,1),"")</f>
        <v>3.2</v>
      </c>
      <c r="T75">
        <f>IF(K75&lt;&gt;0,ROUND(K75,1),"")</f>
        <v>0.7</v>
      </c>
      <c r="U75">
        <f>IF(L75&lt;&gt;0,ROUND(L75,3),"")</f>
        <v>0</v>
      </c>
      <c r="W75" t="str">
        <f>O75&amp; " ± " &amp;P75</f>
        <v xml:space="preserve"> ± </v>
      </c>
      <c r="Y75" s="4" t="str">
        <f>S75&amp; " ± " &amp;T75</f>
        <v>3.2 ± 0.7</v>
      </c>
    </row>
    <row r="76" spans="2:25" x14ac:dyDescent="0.35">
      <c r="B76" t="str">
        <f t="shared" si="12"/>
        <v>105330821</v>
      </c>
      <c r="C76" t="s">
        <v>1365</v>
      </c>
      <c r="D76" t="s">
        <v>1366</v>
      </c>
      <c r="I76">
        <v>414.0136397</v>
      </c>
      <c r="J76">
        <v>-0.61140331699999995</v>
      </c>
      <c r="K76">
        <v>0.25706267199999999</v>
      </c>
      <c r="L76">
        <v>3.4202630999999997E-2</v>
      </c>
      <c r="N76" t="str">
        <f>IF(E76&gt;0,ROUND(E76,0),"")</f>
        <v/>
      </c>
      <c r="O76" t="str">
        <f>IF(F76&lt;&gt;0,ROUND(F76,1),"")</f>
        <v/>
      </c>
      <c r="P76" t="str">
        <f>IF(G76&lt;&gt;0,ROUND(G76,1),"")</f>
        <v/>
      </c>
      <c r="Q76" t="str">
        <f>IF(H76&lt;&gt;0,ROUND(H76,3),"")</f>
        <v/>
      </c>
      <c r="R76">
        <f>IF(I76&lt;&gt;0,ROUND(I76,0),"")</f>
        <v>414</v>
      </c>
      <c r="S76">
        <f>IF(J76&lt;&gt;0,ROUND(J76,1),"")</f>
        <v>-0.6</v>
      </c>
      <c r="T76">
        <f>IF(K76&lt;&gt;0,ROUND(K76,1),"")</f>
        <v>0.3</v>
      </c>
      <c r="U76">
        <f>IF(L76&lt;&gt;0,ROUND(L76,3),"")</f>
        <v>3.4000000000000002E-2</v>
      </c>
      <c r="W76" t="str">
        <f>O76&amp; " ± " &amp;P76</f>
        <v xml:space="preserve"> ± </v>
      </c>
      <c r="Y76" s="4" t="str">
        <f>S76&amp; " ± " &amp;T76</f>
        <v>-0.6 ± 0.3</v>
      </c>
    </row>
    <row r="77" spans="2:25" x14ac:dyDescent="0.35">
      <c r="B77" t="str">
        <f t="shared" si="12"/>
        <v>105328301</v>
      </c>
      <c r="C77" t="s">
        <v>1344</v>
      </c>
      <c r="D77" t="s">
        <v>1345</v>
      </c>
      <c r="I77">
        <v>86.378290269999994</v>
      </c>
      <c r="J77">
        <v>-0.64019089399999995</v>
      </c>
      <c r="K77">
        <v>0.25607791600000002</v>
      </c>
      <c r="L77">
        <v>2.6792353000000001E-2</v>
      </c>
      <c r="N77" t="str">
        <f>IF(E77&gt;0,ROUND(E77,0),"")</f>
        <v/>
      </c>
      <c r="O77" t="str">
        <f>IF(F77&lt;&gt;0,ROUND(F77,1),"")</f>
        <v/>
      </c>
      <c r="P77" t="str">
        <f>IF(G77&lt;&gt;0,ROUND(G77,1),"")</f>
        <v/>
      </c>
      <c r="Q77" t="str">
        <f>IF(H77&lt;&gt;0,ROUND(H77,3),"")</f>
        <v/>
      </c>
      <c r="R77">
        <f>IF(I77&lt;&gt;0,ROUND(I77,0),"")</f>
        <v>86</v>
      </c>
      <c r="S77">
        <f>IF(J77&lt;&gt;0,ROUND(J77,1),"")</f>
        <v>-0.6</v>
      </c>
      <c r="T77">
        <f>IF(K77&lt;&gt;0,ROUND(K77,1),"")</f>
        <v>0.3</v>
      </c>
      <c r="U77">
        <f>IF(L77&lt;&gt;0,ROUND(L77,3),"")</f>
        <v>2.7E-2</v>
      </c>
      <c r="W77" t="str">
        <f>O77&amp; " ± " &amp;P77</f>
        <v xml:space="preserve"> ± </v>
      </c>
      <c r="Y77" s="4" t="str">
        <f>S77&amp; " ± " &amp;T77</f>
        <v>-0.6 ± 0.3</v>
      </c>
    </row>
    <row r="78" spans="2:25" x14ac:dyDescent="0.35">
      <c r="B78" t="str">
        <f t="shared" si="12"/>
        <v>117683018</v>
      </c>
      <c r="C78" t="s">
        <v>1788</v>
      </c>
      <c r="D78" t="s">
        <v>549</v>
      </c>
      <c r="I78">
        <v>35.665981989999999</v>
      </c>
      <c r="J78">
        <v>0.86008461000000003</v>
      </c>
      <c r="K78">
        <v>0.24460621199999999</v>
      </c>
      <c r="L78">
        <v>2.2667690000000001E-3</v>
      </c>
      <c r="N78" t="str">
        <f>IF(E78&gt;0,ROUND(E78,0),"")</f>
        <v/>
      </c>
      <c r="O78" t="str">
        <f>IF(F78&lt;&gt;0,ROUND(F78,1),"")</f>
        <v/>
      </c>
      <c r="P78" t="str">
        <f>IF(G78&lt;&gt;0,ROUND(G78,1),"")</f>
        <v/>
      </c>
      <c r="Q78" t="str">
        <f>IF(H78&lt;&gt;0,ROUND(H78,3),"")</f>
        <v/>
      </c>
      <c r="R78">
        <f>IF(I78&lt;&gt;0,ROUND(I78,0),"")</f>
        <v>36</v>
      </c>
      <c r="S78">
        <f>IF(J78&lt;&gt;0,ROUND(J78,1),"")</f>
        <v>0.9</v>
      </c>
      <c r="T78">
        <f>IF(K78&lt;&gt;0,ROUND(K78,1),"")</f>
        <v>0.2</v>
      </c>
      <c r="U78">
        <f>IF(L78&lt;&gt;0,ROUND(L78,3),"")</f>
        <v>2E-3</v>
      </c>
      <c r="W78" t="str">
        <f>O78&amp; " ± " &amp;P78</f>
        <v xml:space="preserve"> ± </v>
      </c>
      <c r="Y78" s="4" t="str">
        <f>S78&amp; " ± " &amp;T78</f>
        <v>0.9 ± 0.2</v>
      </c>
    </row>
    <row r="79" spans="2:25" x14ac:dyDescent="0.35">
      <c r="B79" t="str">
        <f t="shared" si="12"/>
        <v>105328403</v>
      </c>
      <c r="C79" t="s">
        <v>1825</v>
      </c>
      <c r="D79" t="s">
        <v>1826</v>
      </c>
      <c r="I79">
        <v>16.9274421</v>
      </c>
      <c r="J79">
        <v>1.3703950869999999</v>
      </c>
      <c r="K79">
        <v>0.52399612200000001</v>
      </c>
      <c r="L79">
        <v>1.5716356000000001E-2</v>
      </c>
      <c r="N79" t="str">
        <f>IF(E79&gt;0,ROUND(E79,0),"")</f>
        <v/>
      </c>
      <c r="O79" t="str">
        <f>IF(F79&lt;&gt;0,ROUND(F79,1),"")</f>
        <v/>
      </c>
      <c r="P79" t="str">
        <f>IF(G79&lt;&gt;0,ROUND(G79,1),"")</f>
        <v/>
      </c>
      <c r="Q79" t="str">
        <f>IF(H79&lt;&gt;0,ROUND(H79,3),"")</f>
        <v/>
      </c>
      <c r="R79">
        <f>IF(I79&lt;&gt;0,ROUND(I79,0),"")</f>
        <v>17</v>
      </c>
      <c r="S79">
        <f>IF(J79&lt;&gt;0,ROUND(J79,1),"")</f>
        <v>1.4</v>
      </c>
      <c r="T79">
        <f>IF(K79&lt;&gt;0,ROUND(K79,1),"")</f>
        <v>0.5</v>
      </c>
      <c r="U79">
        <f>IF(L79&lt;&gt;0,ROUND(L79,3),"")</f>
        <v>1.6E-2</v>
      </c>
      <c r="W79" t="str">
        <f>O79&amp; " ± " &amp;P79</f>
        <v xml:space="preserve"> ± </v>
      </c>
      <c r="Y79" s="4" t="str">
        <f>S79&amp; " ± " &amp;T79</f>
        <v>1.4 ± 0.5</v>
      </c>
    </row>
    <row r="80" spans="2:25" x14ac:dyDescent="0.35">
      <c r="B80" t="str">
        <f t="shared" si="12"/>
        <v>105319293</v>
      </c>
      <c r="C80" t="s">
        <v>1573</v>
      </c>
      <c r="D80" t="s">
        <v>1574</v>
      </c>
      <c r="I80">
        <v>736.23911050000004</v>
      </c>
      <c r="J80">
        <v>-0.25172597099999999</v>
      </c>
      <c r="K80">
        <v>8.0447361999999994E-2</v>
      </c>
      <c r="L80">
        <v>2.1582727999999999E-2</v>
      </c>
      <c r="N80" t="str">
        <f>IF(E80&gt;0,ROUND(E80,0),"")</f>
        <v/>
      </c>
      <c r="O80" t="str">
        <f>IF(F80&lt;&gt;0,ROUND(F80,1),"")</f>
        <v/>
      </c>
      <c r="P80" t="str">
        <f>IF(G80&lt;&gt;0,ROUND(G80,1),"")</f>
        <v/>
      </c>
      <c r="Q80" t="str">
        <f>IF(H80&lt;&gt;0,ROUND(H80,3),"")</f>
        <v/>
      </c>
      <c r="R80">
        <f>IF(I80&lt;&gt;0,ROUND(I80,0),"")</f>
        <v>736</v>
      </c>
      <c r="S80">
        <f>IF(J80&lt;&gt;0,ROUND(J80,1),"")</f>
        <v>-0.3</v>
      </c>
      <c r="T80">
        <f>IF(K80&lt;&gt;0,ROUND(K80,1),"")</f>
        <v>0.1</v>
      </c>
      <c r="U80">
        <f>IF(L80&lt;&gt;0,ROUND(L80,3),"")</f>
        <v>2.1999999999999999E-2</v>
      </c>
      <c r="W80" t="str">
        <f>O80&amp; " ± " &amp;P80</f>
        <v xml:space="preserve"> ± </v>
      </c>
      <c r="Y80" s="4" t="str">
        <f>S80&amp; " ± " &amp;T80</f>
        <v>-0.3 ± 0.1</v>
      </c>
    </row>
    <row r="81" spans="2:25" x14ac:dyDescent="0.35">
      <c r="B81" t="str">
        <f t="shared" si="12"/>
        <v>105321542</v>
      </c>
      <c r="C81" t="s">
        <v>1561</v>
      </c>
      <c r="D81" t="s">
        <v>1562</v>
      </c>
      <c r="I81">
        <v>118.5483777</v>
      </c>
      <c r="J81">
        <v>-0.32322293200000002</v>
      </c>
      <c r="K81">
        <v>0.126714038</v>
      </c>
      <c r="L81">
        <v>4.8897265000000002E-2</v>
      </c>
      <c r="N81" t="str">
        <f>IF(E81&gt;0,ROUND(E81,0),"")</f>
        <v/>
      </c>
      <c r="O81" t="str">
        <f>IF(F81&lt;&gt;0,ROUND(F81,1),"")</f>
        <v/>
      </c>
      <c r="P81" t="str">
        <f>IF(G81&lt;&gt;0,ROUND(G81,1),"")</f>
        <v/>
      </c>
      <c r="Q81" t="str">
        <f>IF(H81&lt;&gt;0,ROUND(H81,3),"")</f>
        <v/>
      </c>
      <c r="R81">
        <f>IF(I81&lt;&gt;0,ROUND(I81,0),"")</f>
        <v>119</v>
      </c>
      <c r="S81">
        <f>IF(J81&lt;&gt;0,ROUND(J81,1),"")</f>
        <v>-0.3</v>
      </c>
      <c r="T81">
        <f>IF(K81&lt;&gt;0,ROUND(K81,1),"")</f>
        <v>0.1</v>
      </c>
      <c r="U81">
        <f>IF(L81&lt;&gt;0,ROUND(L81,3),"")</f>
        <v>4.9000000000000002E-2</v>
      </c>
      <c r="W81" t="str">
        <f>O81&amp; " ± " &amp;P81</f>
        <v xml:space="preserve"> ± </v>
      </c>
      <c r="Y81" s="4" t="str">
        <f>S81&amp; " ± " &amp;T81</f>
        <v>-0.3 ± 0.1</v>
      </c>
    </row>
    <row r="82" spans="2:25" x14ac:dyDescent="0.35">
      <c r="B82" t="str">
        <f t="shared" si="12"/>
        <v>105344277</v>
      </c>
      <c r="C82" t="s">
        <v>1387</v>
      </c>
      <c r="D82" t="s">
        <v>1388</v>
      </c>
      <c r="I82">
        <v>47.06640728</v>
      </c>
      <c r="J82">
        <v>-0.563544445</v>
      </c>
      <c r="K82">
        <v>0.124859918</v>
      </c>
      <c r="L82">
        <v>1.03113E-4</v>
      </c>
      <c r="N82" t="str">
        <f>IF(E82&gt;0,ROUND(E82,0),"")</f>
        <v/>
      </c>
      <c r="O82" t="str">
        <f>IF(F82&lt;&gt;0,ROUND(F82,1),"")</f>
        <v/>
      </c>
      <c r="P82" t="str">
        <f>IF(G82&lt;&gt;0,ROUND(G82,1),"")</f>
        <v/>
      </c>
      <c r="Q82" t="str">
        <f>IF(H82&lt;&gt;0,ROUND(H82,3),"")</f>
        <v/>
      </c>
      <c r="R82">
        <f>IF(I82&lt;&gt;0,ROUND(I82,0),"")</f>
        <v>47</v>
      </c>
      <c r="S82">
        <f>IF(J82&lt;&gt;0,ROUND(J82,1),"")</f>
        <v>-0.6</v>
      </c>
      <c r="T82">
        <f>IF(K82&lt;&gt;0,ROUND(K82,1),"")</f>
        <v>0.1</v>
      </c>
      <c r="U82">
        <f>IF(L82&lt;&gt;0,ROUND(L82,3),"")</f>
        <v>0</v>
      </c>
      <c r="W82" t="str">
        <f>O82&amp; " ± " &amp;P82</f>
        <v xml:space="preserve"> ± </v>
      </c>
      <c r="Y82" s="4" t="str">
        <f>S82&amp; " ± " &amp;T82</f>
        <v>-0.6 ± 0.1</v>
      </c>
    </row>
    <row r="83" spans="2:25" x14ac:dyDescent="0.35">
      <c r="B83" t="str">
        <f t="shared" si="12"/>
        <v>105333673</v>
      </c>
      <c r="C83" t="s">
        <v>1553</v>
      </c>
      <c r="D83" t="s">
        <v>1554</v>
      </c>
      <c r="I83">
        <v>208.64698809999999</v>
      </c>
      <c r="J83">
        <v>-0.32849783500000002</v>
      </c>
      <c r="K83">
        <v>0.12986758800000001</v>
      </c>
      <c r="L83">
        <v>4.8985215999999998E-2</v>
      </c>
      <c r="N83" t="str">
        <f>IF(E83&gt;0,ROUND(E83,0),"")</f>
        <v/>
      </c>
      <c r="O83" t="str">
        <f>IF(F83&lt;&gt;0,ROUND(F83,1),"")</f>
        <v/>
      </c>
      <c r="P83" t="str">
        <f>IF(G83&lt;&gt;0,ROUND(G83,1),"")</f>
        <v/>
      </c>
      <c r="Q83" t="str">
        <f>IF(H83&lt;&gt;0,ROUND(H83,3),"")</f>
        <v/>
      </c>
      <c r="R83">
        <f>IF(I83&lt;&gt;0,ROUND(I83,0),"")</f>
        <v>209</v>
      </c>
      <c r="S83">
        <f>IF(J83&lt;&gt;0,ROUND(J83,1),"")</f>
        <v>-0.3</v>
      </c>
      <c r="T83">
        <f>IF(K83&lt;&gt;0,ROUND(K83,1),"")</f>
        <v>0.1</v>
      </c>
      <c r="U83">
        <f>IF(L83&lt;&gt;0,ROUND(L83,3),"")</f>
        <v>4.9000000000000002E-2</v>
      </c>
      <c r="W83" t="str">
        <f>O83&amp; " ± " &amp;P83</f>
        <v xml:space="preserve"> ± </v>
      </c>
      <c r="Y83" s="4" t="str">
        <f>S83&amp; " ± " &amp;T83</f>
        <v>-0.3 ± 0.1</v>
      </c>
    </row>
  </sheetData>
  <sortState xmlns:xlrd2="http://schemas.microsoft.com/office/spreadsheetml/2017/richdata2" ref="C63:Y83">
    <sortCondition ref="D63:D83"/>
  </sortState>
  <mergeCells count="4">
    <mergeCell ref="E1:H1"/>
    <mergeCell ref="I1:L1"/>
    <mergeCell ref="N1:Q1"/>
    <mergeCell ref="R1:U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52FA-22DC-489E-8DB8-9AB6D711F49E}">
  <dimension ref="A1:E597"/>
  <sheetViews>
    <sheetView workbookViewId="0">
      <selection activeCell="J41" sqref="J41"/>
    </sheetView>
  </sheetViews>
  <sheetFormatPr defaultRowHeight="14.5" x14ac:dyDescent="0.35"/>
  <cols>
    <col min="1" max="1" width="12.26953125" style="2" customWidth="1"/>
    <col min="2" max="2" width="11.81640625" style="2" bestFit="1" customWidth="1"/>
    <col min="3" max="4" width="14.08984375" style="2" bestFit="1" customWidth="1"/>
    <col min="5" max="5" width="86.81640625" bestFit="1" customWidth="1"/>
  </cols>
  <sheetData>
    <row r="1" spans="1:5" x14ac:dyDescent="0.35">
      <c r="A1" s="5" t="s">
        <v>2337</v>
      </c>
      <c r="B1" s="5" t="s">
        <v>1</v>
      </c>
      <c r="C1" s="5" t="s">
        <v>2</v>
      </c>
      <c r="D1" s="5" t="s">
        <v>2932</v>
      </c>
      <c r="E1" s="6" t="s">
        <v>7</v>
      </c>
    </row>
    <row r="2" spans="1:5" x14ac:dyDescent="0.35">
      <c r="A2" s="7" t="s">
        <v>2338</v>
      </c>
      <c r="B2" s="7">
        <v>3559</v>
      </c>
      <c r="C2" s="7" t="s">
        <v>2184</v>
      </c>
      <c r="D2" s="8" t="s">
        <v>2336</v>
      </c>
      <c r="E2" s="9" t="s">
        <v>885</v>
      </c>
    </row>
    <row r="3" spans="1:5" x14ac:dyDescent="0.35">
      <c r="A3" s="7" t="s">
        <v>2339</v>
      </c>
      <c r="B3" s="7">
        <v>3891.7</v>
      </c>
      <c r="C3" s="7" t="s">
        <v>2185</v>
      </c>
      <c r="D3" s="8" t="s">
        <v>2336</v>
      </c>
      <c r="E3" s="9" t="s">
        <v>885</v>
      </c>
    </row>
    <row r="4" spans="1:5" x14ac:dyDescent="0.35">
      <c r="A4" s="7" t="s">
        <v>2340</v>
      </c>
      <c r="B4" s="7">
        <v>4336.5</v>
      </c>
      <c r="C4" s="7" t="s">
        <v>2186</v>
      </c>
      <c r="D4" s="8" t="s">
        <v>2336</v>
      </c>
      <c r="E4" s="9" t="s">
        <v>877</v>
      </c>
    </row>
    <row r="5" spans="1:5" x14ac:dyDescent="0.35">
      <c r="A5" s="7" t="s">
        <v>2341</v>
      </c>
      <c r="B5" s="7">
        <v>2269.1</v>
      </c>
      <c r="C5" s="7" t="s">
        <v>2187</v>
      </c>
      <c r="D5" s="8" t="s">
        <v>2336</v>
      </c>
      <c r="E5" s="9" t="s">
        <v>877</v>
      </c>
    </row>
    <row r="6" spans="1:5" x14ac:dyDescent="0.35">
      <c r="A6" s="7" t="s">
        <v>2342</v>
      </c>
      <c r="B6" s="7">
        <v>198.6</v>
      </c>
      <c r="C6" s="7" t="s">
        <v>2188</v>
      </c>
      <c r="D6" s="8" t="s">
        <v>2336</v>
      </c>
      <c r="E6" s="9" t="s">
        <v>881</v>
      </c>
    </row>
    <row r="7" spans="1:5" x14ac:dyDescent="0.35">
      <c r="A7" s="7" t="s">
        <v>2343</v>
      </c>
      <c r="B7" s="7">
        <v>821.7</v>
      </c>
      <c r="C7" s="7" t="s">
        <v>2189</v>
      </c>
      <c r="D7" s="8" t="s">
        <v>2336</v>
      </c>
      <c r="E7" s="9" t="s">
        <v>879</v>
      </c>
    </row>
    <row r="8" spans="1:5" x14ac:dyDescent="0.35">
      <c r="A8" s="7" t="s">
        <v>2344</v>
      </c>
      <c r="B8" s="7">
        <v>613.29999999999995</v>
      </c>
      <c r="C8" s="7" t="s">
        <v>2190</v>
      </c>
      <c r="D8" s="8" t="s">
        <v>2336</v>
      </c>
      <c r="E8" s="9" t="s">
        <v>877</v>
      </c>
    </row>
    <row r="9" spans="1:5" x14ac:dyDescent="0.35">
      <c r="A9" s="7" t="s">
        <v>2345</v>
      </c>
      <c r="B9" s="7">
        <v>85</v>
      </c>
      <c r="C9" s="7" t="s">
        <v>2191</v>
      </c>
      <c r="D9" s="8" t="s">
        <v>2336</v>
      </c>
      <c r="E9" s="9" t="s">
        <v>875</v>
      </c>
    </row>
    <row r="10" spans="1:5" x14ac:dyDescent="0.35">
      <c r="A10" s="7" t="s">
        <v>2346</v>
      </c>
      <c r="B10" s="7">
        <v>2224.4</v>
      </c>
      <c r="C10" s="7" t="s">
        <v>2192</v>
      </c>
      <c r="D10" s="8" t="s">
        <v>2336</v>
      </c>
      <c r="E10" s="9" t="s">
        <v>873</v>
      </c>
    </row>
    <row r="11" spans="1:5" x14ac:dyDescent="0.35">
      <c r="A11" s="7" t="s">
        <v>2347</v>
      </c>
      <c r="B11" s="7">
        <v>46.4</v>
      </c>
      <c r="C11" s="7" t="s">
        <v>2193</v>
      </c>
      <c r="D11" s="8" t="s">
        <v>2336</v>
      </c>
      <c r="E11" s="9" t="s">
        <v>871</v>
      </c>
    </row>
    <row r="12" spans="1:5" x14ac:dyDescent="0.35">
      <c r="A12" s="7" t="s">
        <v>2348</v>
      </c>
      <c r="B12" s="7">
        <v>150.4</v>
      </c>
      <c r="C12" s="7" t="s">
        <v>2194</v>
      </c>
      <c r="D12" s="8" t="s">
        <v>2336</v>
      </c>
      <c r="E12" s="9" t="s">
        <v>869</v>
      </c>
    </row>
    <row r="13" spans="1:5" x14ac:dyDescent="0.35">
      <c r="A13" s="7" t="s">
        <v>2349</v>
      </c>
      <c r="B13" s="7">
        <v>56.4</v>
      </c>
      <c r="C13" s="7" t="s">
        <v>2195</v>
      </c>
      <c r="D13" s="8" t="s">
        <v>2336</v>
      </c>
      <c r="E13" s="9" t="s">
        <v>867</v>
      </c>
    </row>
    <row r="14" spans="1:5" x14ac:dyDescent="0.35">
      <c r="A14" s="7" t="s">
        <v>2350</v>
      </c>
      <c r="B14" s="7">
        <v>19.899999999999999</v>
      </c>
      <c r="C14" s="7" t="s">
        <v>2196</v>
      </c>
      <c r="D14" s="7">
        <v>1.6E-2</v>
      </c>
      <c r="E14" s="9" t="s">
        <v>361</v>
      </c>
    </row>
    <row r="15" spans="1:5" x14ac:dyDescent="0.35">
      <c r="A15" s="7" t="s">
        <v>2351</v>
      </c>
      <c r="B15" s="7">
        <v>16.100000000000001</v>
      </c>
      <c r="C15" s="7" t="s">
        <v>2197</v>
      </c>
      <c r="D15" s="7">
        <v>4.0000000000000001E-3</v>
      </c>
      <c r="E15" s="9" t="s">
        <v>864</v>
      </c>
    </row>
    <row r="16" spans="1:5" x14ac:dyDescent="0.35">
      <c r="A16" s="7" t="s">
        <v>2352</v>
      </c>
      <c r="B16" s="7">
        <v>26.6</v>
      </c>
      <c r="C16" s="7" t="s">
        <v>2197</v>
      </c>
      <c r="D16" s="7">
        <v>4.0000000000000001E-3</v>
      </c>
      <c r="E16" s="9" t="s">
        <v>862</v>
      </c>
    </row>
    <row r="17" spans="1:5" x14ac:dyDescent="0.35">
      <c r="A17" s="7" t="s">
        <v>2353</v>
      </c>
      <c r="B17" s="7">
        <v>322</v>
      </c>
      <c r="C17" s="7" t="s">
        <v>2198</v>
      </c>
      <c r="D17" s="7">
        <v>6.0000000000000001E-3</v>
      </c>
      <c r="E17" s="9" t="s">
        <v>860</v>
      </c>
    </row>
    <row r="18" spans="1:5" x14ac:dyDescent="0.35">
      <c r="A18" s="7" t="s">
        <v>2354</v>
      </c>
      <c r="B18" s="7">
        <v>33.9</v>
      </c>
      <c r="C18" s="7" t="s">
        <v>2199</v>
      </c>
      <c r="D18" s="7">
        <v>3.0000000000000001E-3</v>
      </c>
      <c r="E18" s="9" t="s">
        <v>858</v>
      </c>
    </row>
    <row r="19" spans="1:5" x14ac:dyDescent="0.35">
      <c r="A19" s="7" t="s">
        <v>2355</v>
      </c>
      <c r="B19" s="7">
        <v>13.1</v>
      </c>
      <c r="C19" s="7" t="s">
        <v>2200</v>
      </c>
      <c r="D19" s="7">
        <v>5.0000000000000001E-3</v>
      </c>
      <c r="E19" s="9" t="s">
        <v>856</v>
      </c>
    </row>
    <row r="20" spans="1:5" x14ac:dyDescent="0.35">
      <c r="A20" s="7" t="s">
        <v>2356</v>
      </c>
      <c r="B20" s="7">
        <v>21</v>
      </c>
      <c r="C20" s="7" t="s">
        <v>2201</v>
      </c>
      <c r="D20" s="7">
        <v>2E-3</v>
      </c>
      <c r="E20" s="9" t="s">
        <v>854</v>
      </c>
    </row>
    <row r="21" spans="1:5" x14ac:dyDescent="0.35">
      <c r="A21" s="7" t="s">
        <v>2357</v>
      </c>
      <c r="B21" s="7">
        <v>49.7</v>
      </c>
      <c r="C21" s="7" t="s">
        <v>2202</v>
      </c>
      <c r="D21" s="7" t="s">
        <v>2336</v>
      </c>
      <c r="E21" s="9" t="s">
        <v>852</v>
      </c>
    </row>
    <row r="22" spans="1:5" x14ac:dyDescent="0.35">
      <c r="A22" s="7" t="s">
        <v>850</v>
      </c>
      <c r="B22" s="7">
        <v>1491.1</v>
      </c>
      <c r="C22" s="7" t="s">
        <v>2203</v>
      </c>
      <c r="D22" s="8" t="s">
        <v>2336</v>
      </c>
      <c r="E22" s="9" t="s">
        <v>49</v>
      </c>
    </row>
    <row r="23" spans="1:5" x14ac:dyDescent="0.35">
      <c r="A23" s="7" t="s">
        <v>2358</v>
      </c>
      <c r="B23" s="7">
        <v>77.7</v>
      </c>
      <c r="C23" s="7" t="s">
        <v>2204</v>
      </c>
      <c r="D23" s="7">
        <v>0.01</v>
      </c>
      <c r="E23" s="9" t="s">
        <v>849</v>
      </c>
    </row>
    <row r="24" spans="1:5" x14ac:dyDescent="0.35">
      <c r="A24" s="7" t="s">
        <v>2359</v>
      </c>
      <c r="B24" s="7">
        <v>24.9</v>
      </c>
      <c r="C24" s="7" t="s">
        <v>2205</v>
      </c>
      <c r="D24" s="7">
        <v>1E-3</v>
      </c>
      <c r="E24" s="9" t="s">
        <v>847</v>
      </c>
    </row>
    <row r="25" spans="1:5" x14ac:dyDescent="0.35">
      <c r="A25" s="7" t="s">
        <v>2360</v>
      </c>
      <c r="B25" s="7">
        <v>22.1</v>
      </c>
      <c r="C25" s="7" t="s">
        <v>2205</v>
      </c>
      <c r="D25" s="7" t="s">
        <v>2336</v>
      </c>
      <c r="E25" s="9" t="s">
        <v>845</v>
      </c>
    </row>
    <row r="26" spans="1:5" x14ac:dyDescent="0.35">
      <c r="A26" s="7" t="s">
        <v>2361</v>
      </c>
      <c r="B26" s="7">
        <v>371.6</v>
      </c>
      <c r="C26" s="7" t="s">
        <v>2206</v>
      </c>
      <c r="D26" s="8" t="s">
        <v>2336</v>
      </c>
      <c r="E26" s="9" t="s">
        <v>843</v>
      </c>
    </row>
    <row r="27" spans="1:5" x14ac:dyDescent="0.35">
      <c r="A27" s="7" t="s">
        <v>2362</v>
      </c>
      <c r="B27" s="7">
        <v>1395.6</v>
      </c>
      <c r="C27" s="7" t="s">
        <v>2207</v>
      </c>
      <c r="D27" s="7">
        <v>8.0000000000000002E-3</v>
      </c>
      <c r="E27" s="9" t="s">
        <v>841</v>
      </c>
    </row>
    <row r="28" spans="1:5" x14ac:dyDescent="0.35">
      <c r="A28" s="7" t="s">
        <v>2363</v>
      </c>
      <c r="B28" s="7">
        <v>53.8</v>
      </c>
      <c r="C28" s="7" t="s">
        <v>2208</v>
      </c>
      <c r="D28" s="7">
        <v>2.1000000000000001E-2</v>
      </c>
      <c r="E28" s="9" t="s">
        <v>839</v>
      </c>
    </row>
    <row r="29" spans="1:5" x14ac:dyDescent="0.35">
      <c r="A29" s="7" t="s">
        <v>2364</v>
      </c>
      <c r="B29" s="7">
        <v>182</v>
      </c>
      <c r="C29" s="7" t="s">
        <v>2206</v>
      </c>
      <c r="D29" s="8" t="s">
        <v>2336</v>
      </c>
      <c r="E29" s="9" t="s">
        <v>837</v>
      </c>
    </row>
    <row r="30" spans="1:5" x14ac:dyDescent="0.35">
      <c r="A30" s="7" t="s">
        <v>2365</v>
      </c>
      <c r="B30" s="7">
        <v>20</v>
      </c>
      <c r="C30" s="7" t="s">
        <v>2209</v>
      </c>
      <c r="D30" s="7">
        <v>4.9000000000000002E-2</v>
      </c>
      <c r="E30" s="9" t="s">
        <v>835</v>
      </c>
    </row>
    <row r="31" spans="1:5" x14ac:dyDescent="0.35">
      <c r="A31" s="7" t="s">
        <v>2366</v>
      </c>
      <c r="B31" s="7">
        <v>8.9</v>
      </c>
      <c r="C31" s="7" t="s">
        <v>2210</v>
      </c>
      <c r="D31" s="7">
        <v>8.9999999999999993E-3</v>
      </c>
      <c r="E31" s="9" t="s">
        <v>335</v>
      </c>
    </row>
    <row r="32" spans="1:5" x14ac:dyDescent="0.35">
      <c r="A32" s="7" t="s">
        <v>2367</v>
      </c>
      <c r="B32" s="7">
        <v>55.2</v>
      </c>
      <c r="C32" s="7" t="s">
        <v>2211</v>
      </c>
      <c r="D32" s="7">
        <v>3.0000000000000001E-3</v>
      </c>
      <c r="E32" s="9" t="s">
        <v>832</v>
      </c>
    </row>
    <row r="33" spans="1:5" x14ac:dyDescent="0.35">
      <c r="A33" s="7" t="s">
        <v>2368</v>
      </c>
      <c r="B33" s="7">
        <v>818.6</v>
      </c>
      <c r="C33" s="7" t="s">
        <v>2212</v>
      </c>
      <c r="D33" s="8" t="s">
        <v>2336</v>
      </c>
      <c r="E33" s="9" t="s">
        <v>830</v>
      </c>
    </row>
    <row r="34" spans="1:5" x14ac:dyDescent="0.35">
      <c r="A34" s="7" t="s">
        <v>2369</v>
      </c>
      <c r="B34" s="7">
        <v>185.9</v>
      </c>
      <c r="C34" s="7" t="s">
        <v>2212</v>
      </c>
      <c r="D34" s="8" t="s">
        <v>2336</v>
      </c>
      <c r="E34" s="9" t="s">
        <v>828</v>
      </c>
    </row>
    <row r="35" spans="1:5" x14ac:dyDescent="0.35">
      <c r="A35" s="7" t="s">
        <v>2370</v>
      </c>
      <c r="B35" s="7">
        <v>75.900000000000006</v>
      </c>
      <c r="C35" s="7" t="s">
        <v>2213</v>
      </c>
      <c r="D35" s="8" t="s">
        <v>2336</v>
      </c>
      <c r="E35" s="9" t="s">
        <v>826</v>
      </c>
    </row>
    <row r="36" spans="1:5" x14ac:dyDescent="0.35">
      <c r="A36" s="7" t="s">
        <v>2371</v>
      </c>
      <c r="B36" s="7">
        <v>162.30000000000001</v>
      </c>
      <c r="C36" s="7" t="s">
        <v>2214</v>
      </c>
      <c r="D36" s="7">
        <v>1.4E-2</v>
      </c>
      <c r="E36" s="9" t="s">
        <v>824</v>
      </c>
    </row>
    <row r="37" spans="1:5" x14ac:dyDescent="0.35">
      <c r="A37" s="7" t="s">
        <v>2372</v>
      </c>
      <c r="B37" s="7">
        <v>24.2</v>
      </c>
      <c r="C37" s="7" t="s">
        <v>2215</v>
      </c>
      <c r="D37" s="7">
        <v>4.3999999999999997E-2</v>
      </c>
      <c r="E37" s="9" t="s">
        <v>822</v>
      </c>
    </row>
    <row r="38" spans="1:5" x14ac:dyDescent="0.35">
      <c r="A38" s="7" t="s">
        <v>2373</v>
      </c>
      <c r="B38" s="7">
        <v>19.600000000000001</v>
      </c>
      <c r="C38" s="7" t="s">
        <v>2216</v>
      </c>
      <c r="D38" s="7">
        <v>1E-3</v>
      </c>
      <c r="E38" s="9" t="s">
        <v>820</v>
      </c>
    </row>
    <row r="39" spans="1:5" x14ac:dyDescent="0.35">
      <c r="A39" s="7" t="s">
        <v>2374</v>
      </c>
      <c r="B39" s="7">
        <v>43.7</v>
      </c>
      <c r="C39" s="7" t="s">
        <v>2217</v>
      </c>
      <c r="D39" s="7">
        <v>4.7E-2</v>
      </c>
      <c r="E39" s="9" t="s">
        <v>818</v>
      </c>
    </row>
    <row r="40" spans="1:5" x14ac:dyDescent="0.35">
      <c r="A40" s="7" t="s">
        <v>2375</v>
      </c>
      <c r="B40" s="7">
        <v>11.5</v>
      </c>
      <c r="C40" s="7" t="s">
        <v>2218</v>
      </c>
      <c r="D40" s="7">
        <v>2.1000000000000001E-2</v>
      </c>
      <c r="E40" s="9" t="s">
        <v>816</v>
      </c>
    </row>
    <row r="41" spans="1:5" x14ac:dyDescent="0.35">
      <c r="A41" s="7" t="s">
        <v>2376</v>
      </c>
      <c r="B41" s="7">
        <v>103.2</v>
      </c>
      <c r="C41" s="7" t="s">
        <v>2219</v>
      </c>
      <c r="D41" s="8" t="s">
        <v>2336</v>
      </c>
      <c r="E41" s="9" t="s">
        <v>814</v>
      </c>
    </row>
    <row r="42" spans="1:5" x14ac:dyDescent="0.35">
      <c r="A42" s="7" t="s">
        <v>2377</v>
      </c>
      <c r="B42" s="7">
        <v>31</v>
      </c>
      <c r="C42" s="7" t="s">
        <v>2217</v>
      </c>
      <c r="D42" s="7">
        <v>4.8000000000000001E-2</v>
      </c>
      <c r="E42" s="9" t="s">
        <v>812</v>
      </c>
    </row>
    <row r="43" spans="1:5" x14ac:dyDescent="0.35">
      <c r="A43" s="7" t="s">
        <v>2378</v>
      </c>
      <c r="B43" s="7">
        <v>134</v>
      </c>
      <c r="C43" s="7" t="s">
        <v>2218</v>
      </c>
      <c r="D43" s="7">
        <v>3.1E-2</v>
      </c>
      <c r="E43" s="9" t="s">
        <v>810</v>
      </c>
    </row>
    <row r="44" spans="1:5" x14ac:dyDescent="0.35">
      <c r="A44" s="7" t="s">
        <v>2379</v>
      </c>
      <c r="B44" s="7">
        <v>16</v>
      </c>
      <c r="C44" s="7" t="s">
        <v>2218</v>
      </c>
      <c r="D44" s="7">
        <v>2.4E-2</v>
      </c>
      <c r="E44" s="9" t="s">
        <v>808</v>
      </c>
    </row>
    <row r="45" spans="1:5" x14ac:dyDescent="0.35">
      <c r="A45" s="7" t="s">
        <v>2380</v>
      </c>
      <c r="B45" s="7">
        <v>141.30000000000001</v>
      </c>
      <c r="C45" s="7" t="s">
        <v>2219</v>
      </c>
      <c r="D45" s="8" t="s">
        <v>2336</v>
      </c>
      <c r="E45" s="9" t="s">
        <v>806</v>
      </c>
    </row>
    <row r="46" spans="1:5" x14ac:dyDescent="0.35">
      <c r="A46" s="7" t="s">
        <v>2381</v>
      </c>
      <c r="B46" s="7">
        <v>58.8</v>
      </c>
      <c r="C46" s="7" t="s">
        <v>2218</v>
      </c>
      <c r="D46" s="7">
        <v>1.7000000000000001E-2</v>
      </c>
      <c r="E46" s="9" t="s">
        <v>804</v>
      </c>
    </row>
    <row r="47" spans="1:5" x14ac:dyDescent="0.35">
      <c r="A47" s="7" t="s">
        <v>2382</v>
      </c>
      <c r="B47" s="7">
        <v>171.6</v>
      </c>
      <c r="C47" s="7" t="s">
        <v>2220</v>
      </c>
      <c r="D47" s="7">
        <v>1.0999999999999999E-2</v>
      </c>
      <c r="E47" s="9" t="s">
        <v>802</v>
      </c>
    </row>
    <row r="48" spans="1:5" x14ac:dyDescent="0.35">
      <c r="A48" s="7" t="s">
        <v>2383</v>
      </c>
      <c r="B48" s="7">
        <v>11.7</v>
      </c>
      <c r="C48" s="7" t="s">
        <v>2220</v>
      </c>
      <c r="D48" s="7">
        <v>5.0000000000000001E-3</v>
      </c>
      <c r="E48" s="9" t="s">
        <v>800</v>
      </c>
    </row>
    <row r="49" spans="1:5" x14ac:dyDescent="0.35">
      <c r="A49" s="7" t="s">
        <v>2384</v>
      </c>
      <c r="B49" s="7">
        <v>31.1</v>
      </c>
      <c r="C49" s="7" t="s">
        <v>2221</v>
      </c>
      <c r="D49" s="7">
        <v>1E-3</v>
      </c>
      <c r="E49" s="9" t="s">
        <v>798</v>
      </c>
    </row>
    <row r="50" spans="1:5" x14ac:dyDescent="0.35">
      <c r="A50" s="7" t="s">
        <v>2385</v>
      </c>
      <c r="B50" s="7">
        <v>166.8</v>
      </c>
      <c r="C50" s="7" t="s">
        <v>2222</v>
      </c>
      <c r="D50" s="8" t="s">
        <v>2336</v>
      </c>
      <c r="E50" s="9" t="s">
        <v>796</v>
      </c>
    </row>
    <row r="51" spans="1:5" x14ac:dyDescent="0.35">
      <c r="A51" s="7" t="s">
        <v>2386</v>
      </c>
      <c r="B51" s="7">
        <v>33.6</v>
      </c>
      <c r="C51" s="7" t="s">
        <v>2221</v>
      </c>
      <c r="D51" s="8" t="s">
        <v>2336</v>
      </c>
      <c r="E51" s="9" t="s">
        <v>794</v>
      </c>
    </row>
    <row r="52" spans="1:5" x14ac:dyDescent="0.35">
      <c r="A52" s="7" t="s">
        <v>2387</v>
      </c>
      <c r="B52" s="7">
        <v>9.1999999999999993</v>
      </c>
      <c r="C52" s="7" t="s">
        <v>2221</v>
      </c>
      <c r="D52" s="7">
        <v>1E-3</v>
      </c>
      <c r="E52" s="9" t="s">
        <v>792</v>
      </c>
    </row>
    <row r="53" spans="1:5" x14ac:dyDescent="0.35">
      <c r="A53" s="7" t="s">
        <v>2388</v>
      </c>
      <c r="B53" s="7">
        <v>21.5</v>
      </c>
      <c r="C53" s="7" t="s">
        <v>2218</v>
      </c>
      <c r="D53" s="7">
        <v>2.9000000000000001E-2</v>
      </c>
      <c r="E53" s="9" t="s">
        <v>790</v>
      </c>
    </row>
    <row r="54" spans="1:5" x14ac:dyDescent="0.35">
      <c r="A54" s="7" t="s">
        <v>2389</v>
      </c>
      <c r="B54" s="7">
        <v>24.2</v>
      </c>
      <c r="C54" s="7" t="s">
        <v>2218</v>
      </c>
      <c r="D54" s="7">
        <v>3.9E-2</v>
      </c>
      <c r="E54" s="9" t="s">
        <v>788</v>
      </c>
    </row>
    <row r="55" spans="1:5" x14ac:dyDescent="0.35">
      <c r="A55" s="7" t="s">
        <v>2390</v>
      </c>
      <c r="B55" s="7">
        <v>1110.3</v>
      </c>
      <c r="C55" s="7" t="s">
        <v>2223</v>
      </c>
      <c r="D55" s="7" t="s">
        <v>2336</v>
      </c>
      <c r="E55" s="9" t="s">
        <v>775</v>
      </c>
    </row>
    <row r="56" spans="1:5" x14ac:dyDescent="0.35">
      <c r="A56" s="7" t="s">
        <v>2391</v>
      </c>
      <c r="B56" s="7">
        <v>43.3</v>
      </c>
      <c r="C56" s="7" t="s">
        <v>2224</v>
      </c>
      <c r="D56" s="8" t="s">
        <v>2336</v>
      </c>
      <c r="E56" s="9" t="s">
        <v>785</v>
      </c>
    </row>
    <row r="57" spans="1:5" x14ac:dyDescent="0.35">
      <c r="A57" s="7" t="s">
        <v>2392</v>
      </c>
      <c r="B57" s="7">
        <v>22.1</v>
      </c>
      <c r="C57" s="7" t="s">
        <v>2225</v>
      </c>
      <c r="D57" s="7">
        <v>3.6999999999999998E-2</v>
      </c>
      <c r="E57" s="9" t="s">
        <v>783</v>
      </c>
    </row>
    <row r="58" spans="1:5" x14ac:dyDescent="0.35">
      <c r="A58" s="7" t="s">
        <v>2393</v>
      </c>
      <c r="B58" s="7">
        <v>1271.5</v>
      </c>
      <c r="C58" s="7" t="s">
        <v>2224</v>
      </c>
      <c r="D58" s="8" t="s">
        <v>2336</v>
      </c>
      <c r="E58" s="9" t="s">
        <v>781</v>
      </c>
    </row>
    <row r="59" spans="1:5" x14ac:dyDescent="0.35">
      <c r="A59" s="7" t="s">
        <v>2394</v>
      </c>
      <c r="B59" s="7">
        <v>68.400000000000006</v>
      </c>
      <c r="C59" s="7" t="s">
        <v>2224</v>
      </c>
      <c r="D59" s="8" t="s">
        <v>2336</v>
      </c>
      <c r="E59" s="9" t="s">
        <v>779</v>
      </c>
    </row>
    <row r="60" spans="1:5" x14ac:dyDescent="0.35">
      <c r="A60" s="7" t="s">
        <v>2395</v>
      </c>
      <c r="B60" s="7">
        <v>950.6</v>
      </c>
      <c r="C60" s="7" t="s">
        <v>2226</v>
      </c>
      <c r="D60" s="7">
        <v>8.9999999999999993E-3</v>
      </c>
      <c r="E60" s="9" t="s">
        <v>777</v>
      </c>
    </row>
    <row r="61" spans="1:5" x14ac:dyDescent="0.35">
      <c r="A61" s="7" t="s">
        <v>2396</v>
      </c>
      <c r="B61" s="7">
        <v>1012.6</v>
      </c>
      <c r="C61" s="7" t="s">
        <v>2223</v>
      </c>
      <c r="D61" s="7" t="s">
        <v>2336</v>
      </c>
      <c r="E61" s="9" t="s">
        <v>775</v>
      </c>
    </row>
    <row r="62" spans="1:5" x14ac:dyDescent="0.35">
      <c r="A62" s="7" t="s">
        <v>2397</v>
      </c>
      <c r="B62" s="7">
        <v>43.2</v>
      </c>
      <c r="C62" s="7" t="s">
        <v>2223</v>
      </c>
      <c r="D62" s="7">
        <v>4.0000000000000001E-3</v>
      </c>
      <c r="E62" s="9" t="s">
        <v>773</v>
      </c>
    </row>
    <row r="63" spans="1:5" x14ac:dyDescent="0.35">
      <c r="A63" s="7" t="s">
        <v>2398</v>
      </c>
      <c r="B63" s="7">
        <v>29.8</v>
      </c>
      <c r="C63" s="7" t="s">
        <v>2227</v>
      </c>
      <c r="D63" s="7">
        <v>0.02</v>
      </c>
      <c r="E63" s="9" t="s">
        <v>771</v>
      </c>
    </row>
    <row r="64" spans="1:5" x14ac:dyDescent="0.35">
      <c r="A64" s="7" t="s">
        <v>2399</v>
      </c>
      <c r="B64" s="7">
        <v>13.3</v>
      </c>
      <c r="C64" s="7" t="s">
        <v>2228</v>
      </c>
      <c r="D64" s="7">
        <v>4.7E-2</v>
      </c>
      <c r="E64" s="9" t="s">
        <v>769</v>
      </c>
    </row>
    <row r="65" spans="1:5" x14ac:dyDescent="0.35">
      <c r="A65" s="7" t="s">
        <v>2400</v>
      </c>
      <c r="B65" s="7">
        <v>25</v>
      </c>
      <c r="C65" s="7" t="s">
        <v>2229</v>
      </c>
      <c r="D65" s="7" t="s">
        <v>2336</v>
      </c>
      <c r="E65" s="9" t="s">
        <v>767</v>
      </c>
    </row>
    <row r="66" spans="1:5" x14ac:dyDescent="0.35">
      <c r="A66" s="7" t="s">
        <v>2401</v>
      </c>
      <c r="B66" s="7">
        <v>22.5</v>
      </c>
      <c r="C66" s="7" t="s">
        <v>2230</v>
      </c>
      <c r="D66" s="7">
        <v>3.0000000000000001E-3</v>
      </c>
      <c r="E66" s="9" t="s">
        <v>765</v>
      </c>
    </row>
    <row r="67" spans="1:5" x14ac:dyDescent="0.35">
      <c r="A67" s="7" t="s">
        <v>2402</v>
      </c>
      <c r="B67" s="7">
        <v>78.400000000000006</v>
      </c>
      <c r="C67" s="7" t="s">
        <v>2229</v>
      </c>
      <c r="D67" s="7">
        <v>1E-3</v>
      </c>
      <c r="E67" s="9" t="s">
        <v>763</v>
      </c>
    </row>
    <row r="68" spans="1:5" x14ac:dyDescent="0.35">
      <c r="A68" s="7" t="s">
        <v>2403</v>
      </c>
      <c r="B68" s="7">
        <v>20.9</v>
      </c>
      <c r="C68" s="7" t="s">
        <v>2230</v>
      </c>
      <c r="D68" s="7">
        <v>1E-3</v>
      </c>
      <c r="E68" s="9" t="s">
        <v>761</v>
      </c>
    </row>
    <row r="69" spans="1:5" x14ac:dyDescent="0.35">
      <c r="A69" s="7" t="s">
        <v>2404</v>
      </c>
      <c r="B69" s="7">
        <v>11.9</v>
      </c>
      <c r="C69" s="7" t="s">
        <v>2230</v>
      </c>
      <c r="D69" s="7">
        <v>0.01</v>
      </c>
      <c r="E69" s="9" t="s">
        <v>704</v>
      </c>
    </row>
    <row r="70" spans="1:5" x14ac:dyDescent="0.35">
      <c r="A70" s="7" t="s">
        <v>2405</v>
      </c>
      <c r="B70" s="7">
        <v>123.3</v>
      </c>
      <c r="C70" s="7" t="s">
        <v>2227</v>
      </c>
      <c r="D70" s="7">
        <v>3.4000000000000002E-2</v>
      </c>
      <c r="E70" s="9" t="s">
        <v>758</v>
      </c>
    </row>
    <row r="71" spans="1:5" x14ac:dyDescent="0.35">
      <c r="A71" s="7" t="s">
        <v>2406</v>
      </c>
      <c r="B71" s="7">
        <v>23.5</v>
      </c>
      <c r="C71" s="7" t="s">
        <v>2229</v>
      </c>
      <c r="D71" s="7" t="s">
        <v>2336</v>
      </c>
      <c r="E71" s="9" t="s">
        <v>756</v>
      </c>
    </row>
    <row r="72" spans="1:5" x14ac:dyDescent="0.35">
      <c r="A72" s="7" t="s">
        <v>2407</v>
      </c>
      <c r="B72" s="7">
        <v>33.299999999999997</v>
      </c>
      <c r="C72" s="7" t="s">
        <v>2227</v>
      </c>
      <c r="D72" s="7">
        <v>3.7999999999999999E-2</v>
      </c>
      <c r="E72" s="9" t="s">
        <v>754</v>
      </c>
    </row>
    <row r="73" spans="1:5" x14ac:dyDescent="0.35">
      <c r="A73" s="7" t="s">
        <v>2408</v>
      </c>
      <c r="B73" s="7">
        <v>49.4</v>
      </c>
      <c r="C73" s="7" t="s">
        <v>2229</v>
      </c>
      <c r="D73" s="8" t="s">
        <v>2336</v>
      </c>
      <c r="E73" s="9" t="s">
        <v>752</v>
      </c>
    </row>
    <row r="74" spans="1:5" x14ac:dyDescent="0.35">
      <c r="A74" s="7" t="s">
        <v>2409</v>
      </c>
      <c r="B74" s="7">
        <v>17.3</v>
      </c>
      <c r="C74" s="7" t="s">
        <v>2228</v>
      </c>
      <c r="D74" s="7">
        <v>4.8000000000000001E-2</v>
      </c>
      <c r="E74" s="9" t="s">
        <v>750</v>
      </c>
    </row>
    <row r="75" spans="1:5" x14ac:dyDescent="0.35">
      <c r="A75" s="7" t="s">
        <v>2410</v>
      </c>
      <c r="B75" s="7">
        <v>151.6</v>
      </c>
      <c r="C75" s="7" t="s">
        <v>2230</v>
      </c>
      <c r="D75" s="7">
        <v>1.4E-2</v>
      </c>
      <c r="E75" s="9" t="s">
        <v>748</v>
      </c>
    </row>
    <row r="76" spans="1:5" x14ac:dyDescent="0.35">
      <c r="A76" s="7" t="s">
        <v>2411</v>
      </c>
      <c r="B76" s="7">
        <v>25.8</v>
      </c>
      <c r="C76" s="7" t="s">
        <v>2227</v>
      </c>
      <c r="D76" s="7">
        <v>3.6999999999999998E-2</v>
      </c>
      <c r="E76" s="9" t="s">
        <v>746</v>
      </c>
    </row>
    <row r="77" spans="1:5" x14ac:dyDescent="0.35">
      <c r="A77" s="7" t="s">
        <v>2412</v>
      </c>
      <c r="B77" s="7">
        <v>198</v>
      </c>
      <c r="C77" s="7" t="s">
        <v>2229</v>
      </c>
      <c r="D77" s="8" t="s">
        <v>2336</v>
      </c>
      <c r="E77" s="9" t="s">
        <v>744</v>
      </c>
    </row>
    <row r="78" spans="1:5" x14ac:dyDescent="0.35">
      <c r="A78" s="7" t="s">
        <v>2413</v>
      </c>
      <c r="B78" s="7">
        <v>124.7</v>
      </c>
      <c r="C78" s="7" t="s">
        <v>2231</v>
      </c>
      <c r="D78" s="7">
        <v>4.2999999999999997E-2</v>
      </c>
      <c r="E78" s="9" t="s">
        <v>742</v>
      </c>
    </row>
    <row r="79" spans="1:5" x14ac:dyDescent="0.35">
      <c r="A79" s="7" t="s">
        <v>2414</v>
      </c>
      <c r="B79" s="7">
        <v>148.1</v>
      </c>
      <c r="C79" s="7" t="s">
        <v>2232</v>
      </c>
      <c r="D79" s="7">
        <v>1E-3</v>
      </c>
      <c r="E79" s="9" t="s">
        <v>740</v>
      </c>
    </row>
    <row r="80" spans="1:5" x14ac:dyDescent="0.35">
      <c r="A80" s="7" t="s">
        <v>2415</v>
      </c>
      <c r="B80" s="7">
        <v>128.6</v>
      </c>
      <c r="C80" s="7" t="s">
        <v>2232</v>
      </c>
      <c r="D80" s="7" t="s">
        <v>2336</v>
      </c>
      <c r="E80" s="9" t="s">
        <v>738</v>
      </c>
    </row>
    <row r="81" spans="1:5" x14ac:dyDescent="0.35">
      <c r="A81" s="7" t="s">
        <v>2416</v>
      </c>
      <c r="B81" s="7">
        <v>12.8</v>
      </c>
      <c r="C81" s="7" t="s">
        <v>2231</v>
      </c>
      <c r="D81" s="7">
        <v>0.02</v>
      </c>
      <c r="E81" s="9" t="s">
        <v>736</v>
      </c>
    </row>
    <row r="82" spans="1:5" x14ac:dyDescent="0.35">
      <c r="A82" s="7" t="s">
        <v>2417</v>
      </c>
      <c r="B82" s="7">
        <v>209.5</v>
      </c>
      <c r="C82" s="7" t="s">
        <v>2233</v>
      </c>
      <c r="D82" s="8" t="s">
        <v>2336</v>
      </c>
      <c r="E82" s="9" t="s">
        <v>734</v>
      </c>
    </row>
    <row r="83" spans="1:5" x14ac:dyDescent="0.35">
      <c r="A83" s="7" t="s">
        <v>2418</v>
      </c>
      <c r="B83" s="7">
        <v>363.2</v>
      </c>
      <c r="C83" s="7" t="s">
        <v>2232</v>
      </c>
      <c r="D83" s="8" t="s">
        <v>2336</v>
      </c>
      <c r="E83" s="9" t="s">
        <v>732</v>
      </c>
    </row>
    <row r="84" spans="1:5" x14ac:dyDescent="0.35">
      <c r="A84" s="7" t="s">
        <v>2419</v>
      </c>
      <c r="B84" s="7">
        <v>67</v>
      </c>
      <c r="C84" s="7" t="s">
        <v>2231</v>
      </c>
      <c r="D84" s="7">
        <v>3.4000000000000002E-2</v>
      </c>
      <c r="E84" s="9" t="s">
        <v>730</v>
      </c>
    </row>
    <row r="85" spans="1:5" x14ac:dyDescent="0.35">
      <c r="A85" s="7" t="s">
        <v>2420</v>
      </c>
      <c r="B85" s="7">
        <v>9.6999999999999993</v>
      </c>
      <c r="C85" s="7" t="s">
        <v>2231</v>
      </c>
      <c r="D85" s="7">
        <v>4.7E-2</v>
      </c>
      <c r="E85" s="9" t="s">
        <v>728</v>
      </c>
    </row>
    <row r="86" spans="1:5" x14ac:dyDescent="0.35">
      <c r="A86" s="7" t="s">
        <v>2421</v>
      </c>
      <c r="B86" s="7">
        <v>34.5</v>
      </c>
      <c r="C86" s="7" t="s">
        <v>2234</v>
      </c>
      <c r="D86" s="7">
        <v>6.0000000000000001E-3</v>
      </c>
      <c r="E86" s="9" t="s">
        <v>726</v>
      </c>
    </row>
    <row r="87" spans="1:5" x14ac:dyDescent="0.35">
      <c r="A87" s="7" t="s">
        <v>2422</v>
      </c>
      <c r="B87" s="7">
        <v>397</v>
      </c>
      <c r="C87" s="7" t="s">
        <v>2232</v>
      </c>
      <c r="D87" s="8" t="s">
        <v>2336</v>
      </c>
      <c r="E87" s="9" t="s">
        <v>724</v>
      </c>
    </row>
    <row r="88" spans="1:5" x14ac:dyDescent="0.35">
      <c r="A88" s="7" t="s">
        <v>2423</v>
      </c>
      <c r="B88" s="7">
        <v>289.2</v>
      </c>
      <c r="C88" s="7" t="s">
        <v>2234</v>
      </c>
      <c r="D88" s="7">
        <v>8.9999999999999993E-3</v>
      </c>
      <c r="E88" s="9" t="s">
        <v>722</v>
      </c>
    </row>
    <row r="89" spans="1:5" x14ac:dyDescent="0.35">
      <c r="A89" s="7" t="s">
        <v>2424</v>
      </c>
      <c r="B89" s="7">
        <v>261.89999999999998</v>
      </c>
      <c r="C89" s="7" t="s">
        <v>2231</v>
      </c>
      <c r="D89" s="7">
        <v>4.2000000000000003E-2</v>
      </c>
      <c r="E89" s="9" t="s">
        <v>720</v>
      </c>
    </row>
    <row r="90" spans="1:5" x14ac:dyDescent="0.35">
      <c r="A90" s="7" t="s">
        <v>2425</v>
      </c>
      <c r="B90" s="7">
        <v>374.6</v>
      </c>
      <c r="C90" s="7" t="s">
        <v>2235</v>
      </c>
      <c r="D90" s="7">
        <v>1E-3</v>
      </c>
      <c r="E90" s="9" t="s">
        <v>718</v>
      </c>
    </row>
    <row r="91" spans="1:5" x14ac:dyDescent="0.35">
      <c r="A91" s="7" t="s">
        <v>2426</v>
      </c>
      <c r="B91" s="7">
        <v>91</v>
      </c>
      <c r="C91" s="7" t="s">
        <v>2236</v>
      </c>
      <c r="D91" s="7">
        <v>2.4E-2</v>
      </c>
      <c r="E91" s="9" t="s">
        <v>716</v>
      </c>
    </row>
    <row r="92" spans="1:5" x14ac:dyDescent="0.35">
      <c r="A92" s="7" t="s">
        <v>2427</v>
      </c>
      <c r="B92" s="7">
        <v>24.1</v>
      </c>
      <c r="C92" s="7" t="s">
        <v>2236</v>
      </c>
      <c r="D92" s="7">
        <v>2.5000000000000001E-2</v>
      </c>
      <c r="E92" s="9" t="s">
        <v>714</v>
      </c>
    </row>
    <row r="93" spans="1:5" x14ac:dyDescent="0.35">
      <c r="A93" s="7" t="s">
        <v>2428</v>
      </c>
      <c r="B93" s="7">
        <v>10.5</v>
      </c>
      <c r="C93" s="7" t="s">
        <v>2237</v>
      </c>
      <c r="D93" s="7">
        <v>4.8000000000000001E-2</v>
      </c>
      <c r="E93" s="9" t="s">
        <v>712</v>
      </c>
    </row>
    <row r="94" spans="1:5" x14ac:dyDescent="0.35">
      <c r="A94" s="7" t="s">
        <v>2429</v>
      </c>
      <c r="B94" s="7">
        <v>94.9</v>
      </c>
      <c r="C94" s="7" t="s">
        <v>2235</v>
      </c>
      <c r="D94" s="8" t="s">
        <v>2336</v>
      </c>
      <c r="E94" s="9" t="s">
        <v>710</v>
      </c>
    </row>
    <row r="95" spans="1:5" x14ac:dyDescent="0.35">
      <c r="A95" s="7" t="s">
        <v>2430</v>
      </c>
      <c r="B95" s="7">
        <v>308.8</v>
      </c>
      <c r="C95" s="7" t="s">
        <v>2235</v>
      </c>
      <c r="D95" s="8" t="s">
        <v>2336</v>
      </c>
      <c r="E95" s="9" t="s">
        <v>708</v>
      </c>
    </row>
    <row r="96" spans="1:5" x14ac:dyDescent="0.35">
      <c r="A96" s="7" t="s">
        <v>2431</v>
      </c>
      <c r="B96" s="7">
        <v>2202.9</v>
      </c>
      <c r="C96" s="7" t="s">
        <v>2236</v>
      </c>
      <c r="D96" s="7">
        <v>3.7999999999999999E-2</v>
      </c>
      <c r="E96" s="9" t="s">
        <v>706</v>
      </c>
    </row>
    <row r="97" spans="1:5" x14ac:dyDescent="0.35">
      <c r="A97" s="7" t="s">
        <v>2432</v>
      </c>
      <c r="B97" s="7">
        <v>9.1</v>
      </c>
      <c r="C97" s="7" t="s">
        <v>2237</v>
      </c>
      <c r="D97" s="7">
        <v>4.1000000000000002E-2</v>
      </c>
      <c r="E97" s="9" t="s">
        <v>704</v>
      </c>
    </row>
    <row r="98" spans="1:5" x14ac:dyDescent="0.35">
      <c r="A98" s="7" t="s">
        <v>2433</v>
      </c>
      <c r="B98" s="7">
        <v>23.8</v>
      </c>
      <c r="C98" s="7" t="s">
        <v>2236</v>
      </c>
      <c r="D98" s="7">
        <v>2.1999999999999999E-2</v>
      </c>
      <c r="E98" s="9" t="s">
        <v>702</v>
      </c>
    </row>
    <row r="99" spans="1:5" x14ac:dyDescent="0.35">
      <c r="A99" s="7" t="s">
        <v>2434</v>
      </c>
      <c r="B99" s="7">
        <v>13.2</v>
      </c>
      <c r="C99" s="7" t="s">
        <v>2236</v>
      </c>
      <c r="D99" s="7">
        <v>3.3000000000000002E-2</v>
      </c>
      <c r="E99" s="9" t="s">
        <v>700</v>
      </c>
    </row>
    <row r="100" spans="1:5" x14ac:dyDescent="0.35">
      <c r="A100" s="7" t="s">
        <v>2435</v>
      </c>
      <c r="B100" s="7">
        <v>81.099999999999994</v>
      </c>
      <c r="C100" s="7" t="s">
        <v>2235</v>
      </c>
      <c r="D100" s="7">
        <v>4.0000000000000001E-3</v>
      </c>
      <c r="E100" s="9" t="s">
        <v>698</v>
      </c>
    </row>
    <row r="101" spans="1:5" x14ac:dyDescent="0.35">
      <c r="A101" s="7" t="s">
        <v>2436</v>
      </c>
      <c r="B101" s="7">
        <v>214.6</v>
      </c>
      <c r="C101" s="7" t="s">
        <v>2236</v>
      </c>
      <c r="D101" s="7">
        <v>1.2E-2</v>
      </c>
      <c r="E101" s="9" t="s">
        <v>696</v>
      </c>
    </row>
    <row r="102" spans="1:5" x14ac:dyDescent="0.35">
      <c r="A102" s="7" t="s">
        <v>2437</v>
      </c>
      <c r="B102" s="7">
        <v>20</v>
      </c>
      <c r="C102" s="7" t="s">
        <v>2236</v>
      </c>
      <c r="D102" s="7">
        <v>1.4E-2</v>
      </c>
      <c r="E102" s="9" t="s">
        <v>694</v>
      </c>
    </row>
    <row r="103" spans="1:5" x14ac:dyDescent="0.35">
      <c r="A103" s="7" t="s">
        <v>2438</v>
      </c>
      <c r="B103" s="7">
        <v>3567.4</v>
      </c>
      <c r="C103" s="7" t="s">
        <v>2235</v>
      </c>
      <c r="D103" s="8" t="s">
        <v>2336</v>
      </c>
      <c r="E103" s="9" t="s">
        <v>692</v>
      </c>
    </row>
    <row r="104" spans="1:5" x14ac:dyDescent="0.35">
      <c r="A104" s="7" t="s">
        <v>2439</v>
      </c>
      <c r="B104" s="7">
        <v>317.7</v>
      </c>
      <c r="C104" s="7" t="s">
        <v>2236</v>
      </c>
      <c r="D104" s="7">
        <v>0.02</v>
      </c>
      <c r="E104" s="9" t="s">
        <v>690</v>
      </c>
    </row>
    <row r="105" spans="1:5" x14ac:dyDescent="0.35">
      <c r="A105" s="7" t="s">
        <v>2440</v>
      </c>
      <c r="B105" s="7">
        <v>36.4</v>
      </c>
      <c r="C105" s="7" t="s">
        <v>2235</v>
      </c>
      <c r="D105" s="7">
        <v>1E-3</v>
      </c>
      <c r="E105" s="9" t="s">
        <v>688</v>
      </c>
    </row>
    <row r="106" spans="1:5" x14ac:dyDescent="0.35">
      <c r="A106" s="7" t="s">
        <v>2441</v>
      </c>
      <c r="B106" s="7">
        <v>286</v>
      </c>
      <c r="C106" s="7" t="s">
        <v>2235</v>
      </c>
      <c r="D106" s="7">
        <v>5.0000000000000001E-3</v>
      </c>
      <c r="E106" s="9" t="s">
        <v>686</v>
      </c>
    </row>
    <row r="107" spans="1:5" x14ac:dyDescent="0.35">
      <c r="A107" s="7" t="s">
        <v>2442</v>
      </c>
      <c r="B107" s="7">
        <v>57.7</v>
      </c>
      <c r="C107" s="7" t="s">
        <v>2235</v>
      </c>
      <c r="D107" s="7">
        <v>7.0000000000000001E-3</v>
      </c>
      <c r="E107" s="9" t="s">
        <v>684</v>
      </c>
    </row>
    <row r="108" spans="1:5" x14ac:dyDescent="0.35">
      <c r="A108" s="7" t="s">
        <v>2443</v>
      </c>
      <c r="B108" s="7">
        <v>30.5</v>
      </c>
      <c r="C108" s="7" t="s">
        <v>2235</v>
      </c>
      <c r="D108" s="7">
        <v>3.0000000000000001E-3</v>
      </c>
      <c r="E108" s="9" t="s">
        <v>682</v>
      </c>
    </row>
    <row r="109" spans="1:5" x14ac:dyDescent="0.35">
      <c r="A109" s="7" t="s">
        <v>2444</v>
      </c>
      <c r="B109" s="7">
        <v>76.900000000000006</v>
      </c>
      <c r="C109" s="7" t="s">
        <v>2236</v>
      </c>
      <c r="D109" s="7">
        <v>1.9E-2</v>
      </c>
      <c r="E109" s="9" t="s">
        <v>680</v>
      </c>
    </row>
    <row r="110" spans="1:5" x14ac:dyDescent="0.35">
      <c r="A110" s="7" t="s">
        <v>2445</v>
      </c>
      <c r="B110" s="7">
        <v>36.200000000000003</v>
      </c>
      <c r="C110" s="7" t="s">
        <v>2235</v>
      </c>
      <c r="D110" s="7">
        <v>6.0000000000000001E-3</v>
      </c>
      <c r="E110" s="9" t="s">
        <v>678</v>
      </c>
    </row>
    <row r="111" spans="1:5" x14ac:dyDescent="0.35">
      <c r="A111" s="7" t="s">
        <v>2446</v>
      </c>
      <c r="B111" s="7">
        <v>2365.1</v>
      </c>
      <c r="C111" s="7" t="s">
        <v>2238</v>
      </c>
      <c r="D111" s="8" t="s">
        <v>2336</v>
      </c>
      <c r="E111" s="9" t="s">
        <v>676</v>
      </c>
    </row>
    <row r="112" spans="1:5" x14ac:dyDescent="0.35">
      <c r="A112" s="7" t="s">
        <v>2447</v>
      </c>
      <c r="B112" s="7">
        <v>80.400000000000006</v>
      </c>
      <c r="C112" s="7" t="s">
        <v>2235</v>
      </c>
      <c r="D112" s="7">
        <v>2E-3</v>
      </c>
      <c r="E112" s="9" t="s">
        <v>674</v>
      </c>
    </row>
    <row r="113" spans="1:5" x14ac:dyDescent="0.35">
      <c r="A113" s="7" t="s">
        <v>2448</v>
      </c>
      <c r="B113" s="7">
        <v>92.2</v>
      </c>
      <c r="C113" s="7" t="s">
        <v>2235</v>
      </c>
      <c r="D113" s="7">
        <v>6.0000000000000001E-3</v>
      </c>
      <c r="E113" s="9" t="s">
        <v>672</v>
      </c>
    </row>
    <row r="114" spans="1:5" x14ac:dyDescent="0.35">
      <c r="A114" s="7" t="s">
        <v>2449</v>
      </c>
      <c r="B114" s="7">
        <v>22.7</v>
      </c>
      <c r="C114" s="7" t="s">
        <v>2239</v>
      </c>
      <c r="D114" s="7">
        <v>8.9999999999999993E-3</v>
      </c>
      <c r="E114" s="9" t="s">
        <v>670</v>
      </c>
    </row>
    <row r="115" spans="1:5" x14ac:dyDescent="0.35">
      <c r="A115" s="7" t="s">
        <v>2450</v>
      </c>
      <c r="B115" s="7">
        <v>136</v>
      </c>
      <c r="C115" s="7" t="s">
        <v>2239</v>
      </c>
      <c r="D115" s="7">
        <v>0.01</v>
      </c>
      <c r="E115" s="9" t="s">
        <v>668</v>
      </c>
    </row>
    <row r="116" spans="1:5" x14ac:dyDescent="0.35">
      <c r="A116" s="7" t="s">
        <v>2451</v>
      </c>
      <c r="B116" s="7">
        <v>130.69999999999999</v>
      </c>
      <c r="C116" s="7" t="s">
        <v>2240</v>
      </c>
      <c r="D116" s="7">
        <v>3.2000000000000001E-2</v>
      </c>
      <c r="E116" s="9" t="s">
        <v>666</v>
      </c>
    </row>
    <row r="117" spans="1:5" x14ac:dyDescent="0.35">
      <c r="A117" s="7" t="s">
        <v>2452</v>
      </c>
      <c r="B117" s="7">
        <v>66.5</v>
      </c>
      <c r="C117" s="7" t="s">
        <v>2240</v>
      </c>
      <c r="D117" s="7">
        <v>1.7000000000000001E-2</v>
      </c>
      <c r="E117" s="9" t="s">
        <v>664</v>
      </c>
    </row>
    <row r="118" spans="1:5" x14ac:dyDescent="0.35">
      <c r="A118" s="7" t="s">
        <v>2453</v>
      </c>
      <c r="B118" s="7">
        <v>53.4</v>
      </c>
      <c r="C118" s="7" t="s">
        <v>2239</v>
      </c>
      <c r="D118" s="7">
        <v>1E-3</v>
      </c>
      <c r="E118" s="9" t="s">
        <v>662</v>
      </c>
    </row>
    <row r="119" spans="1:5" x14ac:dyDescent="0.35">
      <c r="A119" s="7" t="s">
        <v>2454</v>
      </c>
      <c r="B119" s="7">
        <v>57.4</v>
      </c>
      <c r="C119" s="7" t="s">
        <v>2239</v>
      </c>
      <c r="D119" s="7" t="s">
        <v>2336</v>
      </c>
      <c r="E119" s="9" t="s">
        <v>660</v>
      </c>
    </row>
    <row r="120" spans="1:5" x14ac:dyDescent="0.35">
      <c r="A120" s="7" t="s">
        <v>2455</v>
      </c>
      <c r="B120" s="7">
        <v>92.4</v>
      </c>
      <c r="C120" s="7" t="s">
        <v>2240</v>
      </c>
      <c r="D120" s="7">
        <v>2.1999999999999999E-2</v>
      </c>
      <c r="E120" s="9" t="s">
        <v>658</v>
      </c>
    </row>
    <row r="121" spans="1:5" x14ac:dyDescent="0.35">
      <c r="A121" s="7" t="s">
        <v>2456</v>
      </c>
      <c r="B121" s="7">
        <v>40.299999999999997</v>
      </c>
      <c r="C121" s="7" t="s">
        <v>2239</v>
      </c>
      <c r="D121" s="7">
        <v>3.0000000000000001E-3</v>
      </c>
      <c r="E121" s="9" t="s">
        <v>656</v>
      </c>
    </row>
    <row r="122" spans="1:5" x14ac:dyDescent="0.35">
      <c r="A122" s="7" t="s">
        <v>2457</v>
      </c>
      <c r="B122" s="7">
        <v>17.100000000000001</v>
      </c>
      <c r="C122" s="7" t="s">
        <v>2240</v>
      </c>
      <c r="D122" s="7">
        <v>3.7999999999999999E-2</v>
      </c>
      <c r="E122" s="9" t="s">
        <v>654</v>
      </c>
    </row>
    <row r="123" spans="1:5" x14ac:dyDescent="0.35">
      <c r="A123" s="7" t="s">
        <v>2458</v>
      </c>
      <c r="B123" s="7">
        <v>72.3</v>
      </c>
      <c r="C123" s="7" t="s">
        <v>2239</v>
      </c>
      <c r="D123" s="7">
        <v>4.0000000000000001E-3</v>
      </c>
      <c r="E123" s="9" t="s">
        <v>652</v>
      </c>
    </row>
    <row r="124" spans="1:5" x14ac:dyDescent="0.35">
      <c r="A124" s="7" t="s">
        <v>2459</v>
      </c>
      <c r="B124" s="7">
        <v>20.7</v>
      </c>
      <c r="C124" s="7" t="s">
        <v>2240</v>
      </c>
      <c r="D124" s="7">
        <v>2.3E-2</v>
      </c>
      <c r="E124" s="9" t="s">
        <v>650</v>
      </c>
    </row>
    <row r="125" spans="1:5" x14ac:dyDescent="0.35">
      <c r="A125" s="7" t="s">
        <v>2460</v>
      </c>
      <c r="B125" s="7">
        <v>41</v>
      </c>
      <c r="C125" s="7" t="s">
        <v>2239</v>
      </c>
      <c r="D125" s="7">
        <v>5.0000000000000001E-3</v>
      </c>
      <c r="E125" s="9" t="s">
        <v>648</v>
      </c>
    </row>
    <row r="126" spans="1:5" x14ac:dyDescent="0.35">
      <c r="A126" s="7" t="s">
        <v>2461</v>
      </c>
      <c r="B126" s="7">
        <v>26.2</v>
      </c>
      <c r="C126" s="7" t="s">
        <v>2240</v>
      </c>
      <c r="D126" s="7">
        <v>3.5999999999999997E-2</v>
      </c>
      <c r="E126" s="9" t="s">
        <v>646</v>
      </c>
    </row>
    <row r="127" spans="1:5" x14ac:dyDescent="0.35">
      <c r="A127" s="7" t="s">
        <v>2462</v>
      </c>
      <c r="B127" s="7">
        <v>11.3</v>
      </c>
      <c r="C127" s="7" t="s">
        <v>2240</v>
      </c>
      <c r="D127" s="7">
        <v>4.3999999999999997E-2</v>
      </c>
      <c r="E127" s="9" t="s">
        <v>644</v>
      </c>
    </row>
    <row r="128" spans="1:5" x14ac:dyDescent="0.35">
      <c r="A128" s="7" t="s">
        <v>2463</v>
      </c>
      <c r="B128" s="7">
        <v>119.5</v>
      </c>
      <c r="C128" s="7" t="s">
        <v>2239</v>
      </c>
      <c r="D128" s="7">
        <v>1.0999999999999999E-2</v>
      </c>
      <c r="E128" s="9" t="s">
        <v>642</v>
      </c>
    </row>
    <row r="129" spans="1:5" x14ac:dyDescent="0.35">
      <c r="A129" s="7" t="s">
        <v>2464</v>
      </c>
      <c r="B129" s="7">
        <v>8.5</v>
      </c>
      <c r="C129" s="7" t="s">
        <v>2240</v>
      </c>
      <c r="D129" s="7">
        <v>4.5999999999999999E-2</v>
      </c>
      <c r="E129" s="9" t="s">
        <v>640</v>
      </c>
    </row>
    <row r="130" spans="1:5" x14ac:dyDescent="0.35">
      <c r="A130" s="7" t="s">
        <v>2465</v>
      </c>
      <c r="B130" s="7">
        <v>34.299999999999997</v>
      </c>
      <c r="C130" s="7" t="s">
        <v>2239</v>
      </c>
      <c r="D130" s="7">
        <v>0.01</v>
      </c>
      <c r="E130" s="9" t="s">
        <v>638</v>
      </c>
    </row>
    <row r="131" spans="1:5" x14ac:dyDescent="0.35">
      <c r="A131" s="7" t="s">
        <v>2466</v>
      </c>
      <c r="B131" s="7">
        <v>63.8</v>
      </c>
      <c r="C131" s="7" t="s">
        <v>2239</v>
      </c>
      <c r="D131" s="7">
        <v>3.0000000000000001E-3</v>
      </c>
      <c r="E131" s="9" t="s">
        <v>636</v>
      </c>
    </row>
    <row r="132" spans="1:5" x14ac:dyDescent="0.35">
      <c r="A132" s="7" t="s">
        <v>2467</v>
      </c>
      <c r="B132" s="7">
        <v>174</v>
      </c>
      <c r="C132" s="7" t="s">
        <v>2239</v>
      </c>
      <c r="D132" s="7">
        <v>1E-3</v>
      </c>
      <c r="E132" s="9" t="s">
        <v>634</v>
      </c>
    </row>
    <row r="133" spans="1:5" x14ac:dyDescent="0.35">
      <c r="A133" s="7" t="s">
        <v>2468</v>
      </c>
      <c r="B133" s="7">
        <v>1266</v>
      </c>
      <c r="C133" s="7" t="s">
        <v>2241</v>
      </c>
      <c r="D133" s="8" t="s">
        <v>2336</v>
      </c>
      <c r="E133" s="9" t="s">
        <v>632</v>
      </c>
    </row>
    <row r="134" spans="1:5" x14ac:dyDescent="0.35">
      <c r="A134" s="7" t="s">
        <v>2469</v>
      </c>
      <c r="B134" s="7">
        <v>1289.0999999999999</v>
      </c>
      <c r="C134" s="7" t="s">
        <v>2240</v>
      </c>
      <c r="D134" s="7">
        <v>3.6999999999999998E-2</v>
      </c>
      <c r="E134" s="9" t="s">
        <v>630</v>
      </c>
    </row>
    <row r="135" spans="1:5" x14ac:dyDescent="0.35">
      <c r="A135" s="7" t="s">
        <v>2470</v>
      </c>
      <c r="B135" s="7">
        <v>40.5</v>
      </c>
      <c r="C135" s="7" t="s">
        <v>2240</v>
      </c>
      <c r="D135" s="7">
        <v>2.1999999999999999E-2</v>
      </c>
      <c r="E135" s="9" t="s">
        <v>628</v>
      </c>
    </row>
    <row r="136" spans="1:5" x14ac:dyDescent="0.35">
      <c r="A136" s="7" t="s">
        <v>2471</v>
      </c>
      <c r="B136" s="7">
        <v>24</v>
      </c>
      <c r="C136" s="7" t="s">
        <v>2240</v>
      </c>
      <c r="D136" s="7">
        <v>4.4999999999999998E-2</v>
      </c>
      <c r="E136" s="9" t="s">
        <v>626</v>
      </c>
    </row>
    <row r="137" spans="1:5" x14ac:dyDescent="0.35">
      <c r="A137" s="7" t="s">
        <v>2472</v>
      </c>
      <c r="B137" s="7">
        <v>470.2</v>
      </c>
      <c r="C137" s="7" t="s">
        <v>2239</v>
      </c>
      <c r="D137" s="7" t="s">
        <v>2336</v>
      </c>
      <c r="E137" s="9" t="s">
        <v>624</v>
      </c>
    </row>
    <row r="138" spans="1:5" x14ac:dyDescent="0.35">
      <c r="A138" s="7" t="s">
        <v>2473</v>
      </c>
      <c r="B138" s="7">
        <v>1262.3</v>
      </c>
      <c r="C138" s="7" t="s">
        <v>2241</v>
      </c>
      <c r="D138" s="8" t="s">
        <v>2336</v>
      </c>
      <c r="E138" s="9" t="s">
        <v>622</v>
      </c>
    </row>
    <row r="139" spans="1:5" x14ac:dyDescent="0.35">
      <c r="A139" s="7" t="s">
        <v>2474</v>
      </c>
      <c r="B139" s="7">
        <v>58</v>
      </c>
      <c r="C139" s="7" t="s">
        <v>2240</v>
      </c>
      <c r="D139" s="7">
        <v>4.2000000000000003E-2</v>
      </c>
      <c r="E139" s="9" t="s">
        <v>620</v>
      </c>
    </row>
    <row r="140" spans="1:5" x14ac:dyDescent="0.35">
      <c r="A140" s="7" t="s">
        <v>2475</v>
      </c>
      <c r="B140" s="7">
        <v>816.4</v>
      </c>
      <c r="C140" s="7" t="s">
        <v>2239</v>
      </c>
      <c r="D140" s="7">
        <v>1.2999999999999999E-2</v>
      </c>
      <c r="E140" s="9" t="s">
        <v>493</v>
      </c>
    </row>
    <row r="141" spans="1:5" x14ac:dyDescent="0.35">
      <c r="A141" s="7" t="s">
        <v>2476</v>
      </c>
      <c r="B141" s="7">
        <v>49.9</v>
      </c>
      <c r="C141" s="7" t="s">
        <v>2240</v>
      </c>
      <c r="D141" s="7">
        <v>0.04</v>
      </c>
      <c r="E141" s="9" t="s">
        <v>617</v>
      </c>
    </row>
    <row r="142" spans="1:5" x14ac:dyDescent="0.35">
      <c r="A142" s="7" t="s">
        <v>2477</v>
      </c>
      <c r="B142" s="7">
        <v>36.6</v>
      </c>
      <c r="C142" s="7" t="s">
        <v>2239</v>
      </c>
      <c r="D142" s="7">
        <v>3.0000000000000001E-3</v>
      </c>
      <c r="E142" s="9" t="s">
        <v>615</v>
      </c>
    </row>
    <row r="143" spans="1:5" x14ac:dyDescent="0.35">
      <c r="A143" s="7" t="s">
        <v>2478</v>
      </c>
      <c r="B143" s="7">
        <v>20</v>
      </c>
      <c r="C143" s="7" t="s">
        <v>2239</v>
      </c>
      <c r="D143" s="7">
        <v>1.2E-2</v>
      </c>
      <c r="E143" s="9" t="s">
        <v>613</v>
      </c>
    </row>
    <row r="144" spans="1:5" x14ac:dyDescent="0.35">
      <c r="A144" s="7" t="s">
        <v>2479</v>
      </c>
      <c r="B144" s="7">
        <v>59.2</v>
      </c>
      <c r="C144" s="7" t="s">
        <v>2240</v>
      </c>
      <c r="D144" s="7">
        <v>2.4E-2</v>
      </c>
      <c r="E144" s="9" t="s">
        <v>611</v>
      </c>
    </row>
    <row r="145" spans="1:5" x14ac:dyDescent="0.35">
      <c r="A145" s="7" t="s">
        <v>2480</v>
      </c>
      <c r="B145" s="7">
        <v>30.7</v>
      </c>
      <c r="C145" s="7" t="s">
        <v>2239</v>
      </c>
      <c r="D145" s="7">
        <v>8.0000000000000002E-3</v>
      </c>
      <c r="E145" s="9" t="s">
        <v>609</v>
      </c>
    </row>
    <row r="146" spans="1:5" x14ac:dyDescent="0.35">
      <c r="A146" s="7" t="s">
        <v>2481</v>
      </c>
      <c r="B146" s="7">
        <v>17.100000000000001</v>
      </c>
      <c r="C146" s="7" t="s">
        <v>2239</v>
      </c>
      <c r="D146" s="7">
        <v>1.2E-2</v>
      </c>
      <c r="E146" s="9" t="s">
        <v>607</v>
      </c>
    </row>
    <row r="147" spans="1:5" x14ac:dyDescent="0.35">
      <c r="A147" s="7" t="s">
        <v>2482</v>
      </c>
      <c r="B147" s="7">
        <v>64.7</v>
      </c>
      <c r="C147" s="7" t="s">
        <v>2239</v>
      </c>
      <c r="D147" s="7">
        <v>7.0000000000000001E-3</v>
      </c>
      <c r="E147" s="9" t="s">
        <v>605</v>
      </c>
    </row>
    <row r="148" spans="1:5" x14ac:dyDescent="0.35">
      <c r="A148" s="7" t="s">
        <v>2483</v>
      </c>
      <c r="B148" s="7">
        <v>49.8</v>
      </c>
      <c r="C148" s="7" t="s">
        <v>2239</v>
      </c>
      <c r="D148" s="7">
        <v>1E-3</v>
      </c>
      <c r="E148" s="9" t="s">
        <v>603</v>
      </c>
    </row>
    <row r="149" spans="1:5" x14ac:dyDescent="0.35">
      <c r="A149" s="7" t="s">
        <v>2484</v>
      </c>
      <c r="B149" s="7">
        <v>27.1</v>
      </c>
      <c r="C149" s="7" t="s">
        <v>2240</v>
      </c>
      <c r="D149" s="7">
        <v>2.3E-2</v>
      </c>
      <c r="E149" s="9" t="s">
        <v>601</v>
      </c>
    </row>
    <row r="150" spans="1:5" x14ac:dyDescent="0.35">
      <c r="A150" s="7" t="s">
        <v>2485</v>
      </c>
      <c r="B150" s="7">
        <v>17.899999999999999</v>
      </c>
      <c r="C150" s="7" t="s">
        <v>2240</v>
      </c>
      <c r="D150" s="7">
        <v>3.9E-2</v>
      </c>
      <c r="E150" s="9" t="s">
        <v>599</v>
      </c>
    </row>
    <row r="151" spans="1:5" x14ac:dyDescent="0.35">
      <c r="A151" s="7" t="s">
        <v>2486</v>
      </c>
      <c r="B151" s="7">
        <v>54.6</v>
      </c>
      <c r="C151" s="7" t="s">
        <v>2239</v>
      </c>
      <c r="D151" s="7">
        <v>0.02</v>
      </c>
      <c r="E151" s="9" t="s">
        <v>597</v>
      </c>
    </row>
    <row r="152" spans="1:5" x14ac:dyDescent="0.35">
      <c r="A152" s="7" t="s">
        <v>2487</v>
      </c>
      <c r="B152" s="7">
        <v>45.4</v>
      </c>
      <c r="C152" s="7" t="s">
        <v>2239</v>
      </c>
      <c r="D152" s="7">
        <v>1.7999999999999999E-2</v>
      </c>
      <c r="E152" s="9" t="s">
        <v>595</v>
      </c>
    </row>
    <row r="153" spans="1:5" x14ac:dyDescent="0.35">
      <c r="A153" s="7" t="s">
        <v>2488</v>
      </c>
      <c r="B153" s="7">
        <v>19.399999999999999</v>
      </c>
      <c r="C153" s="7" t="s">
        <v>2239</v>
      </c>
      <c r="D153" s="7">
        <v>1.4999999999999999E-2</v>
      </c>
      <c r="E153" s="9" t="s">
        <v>593</v>
      </c>
    </row>
    <row r="154" spans="1:5" x14ac:dyDescent="0.35">
      <c r="A154" s="7" t="s">
        <v>2489</v>
      </c>
      <c r="B154" s="7">
        <v>2048.8000000000002</v>
      </c>
      <c r="C154" s="7" t="s">
        <v>2239</v>
      </c>
      <c r="D154" s="7">
        <v>7.0000000000000001E-3</v>
      </c>
      <c r="E154" s="9" t="s">
        <v>591</v>
      </c>
    </row>
    <row r="155" spans="1:5" x14ac:dyDescent="0.35">
      <c r="A155" s="7" t="s">
        <v>2490</v>
      </c>
      <c r="B155" s="7">
        <v>394.9</v>
      </c>
      <c r="C155" s="7" t="s">
        <v>2241</v>
      </c>
      <c r="D155" s="7" t="s">
        <v>2336</v>
      </c>
      <c r="E155" s="9" t="s">
        <v>589</v>
      </c>
    </row>
    <row r="156" spans="1:5" x14ac:dyDescent="0.35">
      <c r="A156" s="7" t="s">
        <v>2491</v>
      </c>
      <c r="B156" s="7">
        <v>95.1</v>
      </c>
      <c r="C156" s="7" t="s">
        <v>2239</v>
      </c>
      <c r="D156" s="7">
        <v>6.0000000000000001E-3</v>
      </c>
      <c r="E156" s="9" t="s">
        <v>587</v>
      </c>
    </row>
    <row r="157" spans="1:5" x14ac:dyDescent="0.35">
      <c r="A157" s="7" t="s">
        <v>2492</v>
      </c>
      <c r="B157" s="7">
        <v>48</v>
      </c>
      <c r="C157" s="7" t="s">
        <v>2240</v>
      </c>
      <c r="D157" s="7">
        <v>3.4000000000000002E-2</v>
      </c>
      <c r="E157" s="9" t="s">
        <v>585</v>
      </c>
    </row>
    <row r="158" spans="1:5" x14ac:dyDescent="0.35">
      <c r="A158" s="7" t="s">
        <v>2493</v>
      </c>
      <c r="B158" s="7">
        <v>10.7</v>
      </c>
      <c r="C158" s="7" t="s">
        <v>2240</v>
      </c>
      <c r="D158" s="7">
        <v>4.2000000000000003E-2</v>
      </c>
      <c r="E158" s="9" t="s">
        <v>583</v>
      </c>
    </row>
    <row r="159" spans="1:5" x14ac:dyDescent="0.35">
      <c r="A159" s="7" t="s">
        <v>2494</v>
      </c>
      <c r="B159" s="7">
        <v>63.8</v>
      </c>
      <c r="C159" s="7" t="s">
        <v>2240</v>
      </c>
      <c r="D159" s="7">
        <v>4.8000000000000001E-2</v>
      </c>
      <c r="E159" s="9" t="s">
        <v>581</v>
      </c>
    </row>
    <row r="160" spans="1:5" x14ac:dyDescent="0.35">
      <c r="A160" s="7" t="s">
        <v>2495</v>
      </c>
      <c r="B160" s="7">
        <v>96.5</v>
      </c>
      <c r="C160" s="7" t="s">
        <v>2239</v>
      </c>
      <c r="D160" s="7">
        <v>1E-3</v>
      </c>
      <c r="E160" s="9" t="s">
        <v>579</v>
      </c>
    </row>
    <row r="161" spans="1:5" x14ac:dyDescent="0.35">
      <c r="A161" s="7" t="s">
        <v>2496</v>
      </c>
      <c r="B161" s="7">
        <v>93.9</v>
      </c>
      <c r="C161" s="7" t="s">
        <v>2239</v>
      </c>
      <c r="D161" s="7">
        <v>3.0000000000000001E-3</v>
      </c>
      <c r="E161" s="9" t="s">
        <v>577</v>
      </c>
    </row>
    <row r="162" spans="1:5" x14ac:dyDescent="0.35">
      <c r="A162" s="7" t="s">
        <v>2497</v>
      </c>
      <c r="B162" s="7">
        <v>2320.9</v>
      </c>
      <c r="C162" s="7" t="s">
        <v>2239</v>
      </c>
      <c r="D162" s="7">
        <v>1E-3</v>
      </c>
      <c r="E162" s="9" t="s">
        <v>575</v>
      </c>
    </row>
    <row r="163" spans="1:5" x14ac:dyDescent="0.35">
      <c r="A163" s="7" t="s">
        <v>2498</v>
      </c>
      <c r="B163" s="7">
        <v>5051.8999999999996</v>
      </c>
      <c r="C163" s="7" t="s">
        <v>2241</v>
      </c>
      <c r="D163" s="8" t="s">
        <v>2336</v>
      </c>
      <c r="E163" s="9" t="s">
        <v>573</v>
      </c>
    </row>
    <row r="164" spans="1:5" x14ac:dyDescent="0.35">
      <c r="A164" s="7" t="s">
        <v>2499</v>
      </c>
      <c r="B164" s="7">
        <v>28.8</v>
      </c>
      <c r="C164" s="7" t="s">
        <v>2239</v>
      </c>
      <c r="D164" s="7">
        <v>1.7999999999999999E-2</v>
      </c>
      <c r="E164" s="9" t="s">
        <v>571</v>
      </c>
    </row>
    <row r="165" spans="1:5" x14ac:dyDescent="0.35">
      <c r="A165" s="7" t="s">
        <v>2500</v>
      </c>
      <c r="B165" s="7">
        <v>33</v>
      </c>
      <c r="C165" s="7" t="s">
        <v>2239</v>
      </c>
      <c r="D165" s="7">
        <v>2.5000000000000001E-2</v>
      </c>
      <c r="E165" s="9" t="s">
        <v>569</v>
      </c>
    </row>
    <row r="166" spans="1:5" x14ac:dyDescent="0.35">
      <c r="A166" s="7" t="s">
        <v>2501</v>
      </c>
      <c r="B166" s="7">
        <v>207.6</v>
      </c>
      <c r="C166" s="7" t="s">
        <v>2242</v>
      </c>
      <c r="D166" s="7">
        <v>3.0000000000000001E-3</v>
      </c>
      <c r="E166" s="9" t="s">
        <v>567</v>
      </c>
    </row>
    <row r="167" spans="1:5" x14ac:dyDescent="0.35">
      <c r="A167" s="7" t="s">
        <v>2502</v>
      </c>
      <c r="B167" s="7">
        <v>3573.3</v>
      </c>
      <c r="C167" s="7" t="s">
        <v>2242</v>
      </c>
      <c r="D167" s="7">
        <v>2E-3</v>
      </c>
      <c r="E167" s="9" t="s">
        <v>565</v>
      </c>
    </row>
    <row r="168" spans="1:5" x14ac:dyDescent="0.35">
      <c r="A168" s="7" t="s">
        <v>2503</v>
      </c>
      <c r="B168" s="7">
        <v>312.39999999999998</v>
      </c>
      <c r="C168" s="7" t="s">
        <v>2242</v>
      </c>
      <c r="D168" s="7">
        <v>6.0000000000000001E-3</v>
      </c>
      <c r="E168" s="9" t="s">
        <v>563</v>
      </c>
    </row>
    <row r="169" spans="1:5" x14ac:dyDescent="0.35">
      <c r="A169" s="7" t="s">
        <v>2504</v>
      </c>
      <c r="B169" s="7">
        <v>217.6</v>
      </c>
      <c r="C169" s="7" t="s">
        <v>2242</v>
      </c>
      <c r="D169" s="7">
        <v>4.0000000000000001E-3</v>
      </c>
      <c r="E169" s="9" t="s">
        <v>561</v>
      </c>
    </row>
    <row r="170" spans="1:5" x14ac:dyDescent="0.35">
      <c r="A170" s="7" t="s">
        <v>2505</v>
      </c>
      <c r="B170" s="7">
        <v>21.4</v>
      </c>
      <c r="C170" s="7" t="s">
        <v>2243</v>
      </c>
      <c r="D170" s="7">
        <v>3.1E-2</v>
      </c>
      <c r="E170" s="9" t="s">
        <v>559</v>
      </c>
    </row>
    <row r="171" spans="1:5" x14ac:dyDescent="0.35">
      <c r="A171" s="7" t="s">
        <v>2506</v>
      </c>
      <c r="B171" s="7">
        <v>3606.6</v>
      </c>
      <c r="C171" s="7" t="s">
        <v>2244</v>
      </c>
      <c r="D171" s="8" t="s">
        <v>2336</v>
      </c>
      <c r="E171" s="9" t="s">
        <v>557</v>
      </c>
    </row>
    <row r="172" spans="1:5" x14ac:dyDescent="0.35">
      <c r="A172" s="7" t="s">
        <v>2507</v>
      </c>
      <c r="B172" s="7">
        <v>80.7</v>
      </c>
      <c r="C172" s="7" t="s">
        <v>2242</v>
      </c>
      <c r="D172" s="7">
        <v>1.9E-2</v>
      </c>
      <c r="E172" s="9" t="s">
        <v>555</v>
      </c>
    </row>
    <row r="173" spans="1:5" x14ac:dyDescent="0.35">
      <c r="A173" s="7" t="s">
        <v>2508</v>
      </c>
      <c r="B173" s="7">
        <v>86.5</v>
      </c>
      <c r="C173" s="7" t="s">
        <v>2242</v>
      </c>
      <c r="D173" s="7">
        <v>1.2E-2</v>
      </c>
      <c r="E173" s="9" t="s">
        <v>553</v>
      </c>
    </row>
    <row r="174" spans="1:5" x14ac:dyDescent="0.35">
      <c r="A174" s="7" t="s">
        <v>2509</v>
      </c>
      <c r="B174" s="7">
        <v>76.2</v>
      </c>
      <c r="C174" s="7" t="s">
        <v>2242</v>
      </c>
      <c r="D174" s="7">
        <v>1.4E-2</v>
      </c>
      <c r="E174" s="9" t="s">
        <v>551</v>
      </c>
    </row>
    <row r="175" spans="1:5" x14ac:dyDescent="0.35">
      <c r="A175" s="7" t="s">
        <v>2510</v>
      </c>
      <c r="B175" s="7">
        <v>97.8</v>
      </c>
      <c r="C175" s="7" t="s">
        <v>2243</v>
      </c>
      <c r="D175" s="7">
        <v>4.3999999999999997E-2</v>
      </c>
      <c r="E175" s="9" t="s">
        <v>549</v>
      </c>
    </row>
    <row r="176" spans="1:5" x14ac:dyDescent="0.35">
      <c r="A176" s="7" t="s">
        <v>2511</v>
      </c>
      <c r="B176" s="7">
        <v>372.9</v>
      </c>
      <c r="C176" s="7" t="s">
        <v>2242</v>
      </c>
      <c r="D176" s="7">
        <v>1.0999999999999999E-2</v>
      </c>
      <c r="E176" s="9" t="s">
        <v>547</v>
      </c>
    </row>
    <row r="177" spans="1:5" x14ac:dyDescent="0.35">
      <c r="A177" s="7" t="s">
        <v>2512</v>
      </c>
      <c r="B177" s="7">
        <v>114.4</v>
      </c>
      <c r="C177" s="7" t="s">
        <v>2242</v>
      </c>
      <c r="D177" s="7">
        <v>2E-3</v>
      </c>
      <c r="E177" s="9" t="s">
        <v>545</v>
      </c>
    </row>
    <row r="178" spans="1:5" x14ac:dyDescent="0.35">
      <c r="A178" s="7" t="s">
        <v>2513</v>
      </c>
      <c r="B178" s="7">
        <v>4582.8999999999996</v>
      </c>
      <c r="C178" s="7" t="s">
        <v>2242</v>
      </c>
      <c r="D178" s="7">
        <v>3.0000000000000001E-3</v>
      </c>
      <c r="E178" s="9" t="s">
        <v>543</v>
      </c>
    </row>
    <row r="179" spans="1:5" x14ac:dyDescent="0.35">
      <c r="A179" s="7" t="s">
        <v>2514</v>
      </c>
      <c r="B179" s="7">
        <v>94.2</v>
      </c>
      <c r="C179" s="7" t="s">
        <v>2242</v>
      </c>
      <c r="D179" s="7">
        <v>2E-3</v>
      </c>
      <c r="E179" s="9" t="s">
        <v>541</v>
      </c>
    </row>
    <row r="180" spans="1:5" x14ac:dyDescent="0.35">
      <c r="A180" s="7" t="s">
        <v>2515</v>
      </c>
      <c r="B180" s="7">
        <v>118.3</v>
      </c>
      <c r="C180" s="7" t="s">
        <v>2242</v>
      </c>
      <c r="D180" s="7">
        <v>1E-3</v>
      </c>
      <c r="E180" s="9" t="s">
        <v>539</v>
      </c>
    </row>
    <row r="181" spans="1:5" x14ac:dyDescent="0.35">
      <c r="A181" s="7" t="s">
        <v>2516</v>
      </c>
      <c r="B181" s="7">
        <v>59.5</v>
      </c>
      <c r="C181" s="7" t="s">
        <v>2242</v>
      </c>
      <c r="D181" s="7">
        <v>1E-3</v>
      </c>
      <c r="E181" s="9" t="s">
        <v>537</v>
      </c>
    </row>
    <row r="182" spans="1:5" x14ac:dyDescent="0.35">
      <c r="A182" s="7" t="s">
        <v>2517</v>
      </c>
      <c r="B182" s="7">
        <v>442.8</v>
      </c>
      <c r="C182" s="7" t="s">
        <v>2242</v>
      </c>
      <c r="D182" s="7">
        <v>5.0000000000000001E-3</v>
      </c>
      <c r="E182" s="9" t="s">
        <v>535</v>
      </c>
    </row>
    <row r="183" spans="1:5" x14ac:dyDescent="0.35">
      <c r="A183" s="7" t="s">
        <v>2518</v>
      </c>
      <c r="B183" s="7">
        <v>7415.8</v>
      </c>
      <c r="C183" s="7" t="s">
        <v>2244</v>
      </c>
      <c r="D183" s="7" t="s">
        <v>2336</v>
      </c>
      <c r="E183" s="9" t="s">
        <v>533</v>
      </c>
    </row>
    <row r="184" spans="1:5" x14ac:dyDescent="0.35">
      <c r="A184" s="7" t="s">
        <v>2519</v>
      </c>
      <c r="B184" s="7">
        <v>205.8</v>
      </c>
      <c r="C184" s="7" t="s">
        <v>2242</v>
      </c>
      <c r="D184" s="7">
        <v>6.0000000000000001E-3</v>
      </c>
      <c r="E184" s="9" t="s">
        <v>531</v>
      </c>
    </row>
    <row r="185" spans="1:5" x14ac:dyDescent="0.35">
      <c r="A185" s="7" t="s">
        <v>2520</v>
      </c>
      <c r="B185" s="7">
        <v>2854.8</v>
      </c>
      <c r="C185" s="7" t="s">
        <v>2242</v>
      </c>
      <c r="D185" s="7">
        <v>1.4999999999999999E-2</v>
      </c>
      <c r="E185" s="9" t="s">
        <v>529</v>
      </c>
    </row>
    <row r="186" spans="1:5" x14ac:dyDescent="0.35">
      <c r="A186" s="7" t="s">
        <v>2521</v>
      </c>
      <c r="B186" s="7">
        <v>49.5</v>
      </c>
      <c r="C186" s="7" t="s">
        <v>2242</v>
      </c>
      <c r="D186" s="7">
        <v>0.03</v>
      </c>
      <c r="E186" s="9" t="s">
        <v>527</v>
      </c>
    </row>
    <row r="187" spans="1:5" x14ac:dyDescent="0.35">
      <c r="A187" s="7" t="s">
        <v>2522</v>
      </c>
      <c r="B187" s="7">
        <v>76.2</v>
      </c>
      <c r="C187" s="7" t="s">
        <v>2242</v>
      </c>
      <c r="D187" s="7">
        <v>6.0000000000000001E-3</v>
      </c>
      <c r="E187" s="9" t="s">
        <v>525</v>
      </c>
    </row>
    <row r="188" spans="1:5" x14ac:dyDescent="0.35">
      <c r="A188" s="7" t="s">
        <v>2523</v>
      </c>
      <c r="B188" s="7">
        <v>14.1</v>
      </c>
      <c r="C188" s="7" t="s">
        <v>2243</v>
      </c>
      <c r="D188" s="7">
        <v>4.8000000000000001E-2</v>
      </c>
      <c r="E188" s="9" t="s">
        <v>523</v>
      </c>
    </row>
    <row r="189" spans="1:5" x14ac:dyDescent="0.35">
      <c r="A189" s="7" t="s">
        <v>2524</v>
      </c>
      <c r="B189" s="7">
        <v>145</v>
      </c>
      <c r="C189" s="7" t="s">
        <v>2242</v>
      </c>
      <c r="D189" s="7">
        <v>0.01</v>
      </c>
      <c r="E189" s="9" t="s">
        <v>521</v>
      </c>
    </row>
    <row r="190" spans="1:5" x14ac:dyDescent="0.35">
      <c r="A190" s="7" t="s">
        <v>2525</v>
      </c>
      <c r="B190" s="7">
        <v>26.8</v>
      </c>
      <c r="C190" s="7" t="s">
        <v>2242</v>
      </c>
      <c r="D190" s="7">
        <v>3.2000000000000001E-2</v>
      </c>
      <c r="E190" s="9" t="s">
        <v>519</v>
      </c>
    </row>
    <row r="191" spans="1:5" x14ac:dyDescent="0.35">
      <c r="A191" s="7" t="s">
        <v>2526</v>
      </c>
      <c r="B191" s="7">
        <v>41.4</v>
      </c>
      <c r="C191" s="7" t="s">
        <v>2243</v>
      </c>
      <c r="D191" s="7">
        <v>4.8000000000000001E-2</v>
      </c>
      <c r="E191" s="9" t="s">
        <v>517</v>
      </c>
    </row>
    <row r="192" spans="1:5" x14ac:dyDescent="0.35">
      <c r="A192" s="7" t="s">
        <v>2527</v>
      </c>
      <c r="B192" s="7">
        <v>190.9</v>
      </c>
      <c r="C192" s="7" t="s">
        <v>2244</v>
      </c>
      <c r="D192" s="7" t="s">
        <v>2336</v>
      </c>
      <c r="E192" s="9" t="s">
        <v>515</v>
      </c>
    </row>
    <row r="193" spans="1:5" x14ac:dyDescent="0.35">
      <c r="A193" s="7" t="s">
        <v>2528</v>
      </c>
      <c r="B193" s="7">
        <v>292.5</v>
      </c>
      <c r="C193" s="7" t="s">
        <v>2242</v>
      </c>
      <c r="D193" s="7">
        <v>2E-3</v>
      </c>
      <c r="E193" s="9" t="s">
        <v>513</v>
      </c>
    </row>
    <row r="194" spans="1:5" x14ac:dyDescent="0.35">
      <c r="A194" s="7" t="s">
        <v>2529</v>
      </c>
      <c r="B194" s="7">
        <v>62.1</v>
      </c>
      <c r="C194" s="7" t="s">
        <v>2242</v>
      </c>
      <c r="D194" s="7">
        <v>0.02</v>
      </c>
      <c r="E194" s="9" t="s">
        <v>511</v>
      </c>
    </row>
    <row r="195" spans="1:5" x14ac:dyDescent="0.35">
      <c r="A195" s="7" t="s">
        <v>2530</v>
      </c>
      <c r="B195" s="7">
        <v>26.8</v>
      </c>
      <c r="C195" s="7" t="s">
        <v>2243</v>
      </c>
      <c r="D195" s="7">
        <v>4.1000000000000002E-2</v>
      </c>
      <c r="E195" s="9" t="s">
        <v>509</v>
      </c>
    </row>
    <row r="196" spans="1:5" x14ac:dyDescent="0.35">
      <c r="A196" s="7" t="s">
        <v>2531</v>
      </c>
      <c r="B196" s="7">
        <v>1555.6</v>
      </c>
      <c r="C196" s="7" t="s">
        <v>2242</v>
      </c>
      <c r="D196" s="7">
        <v>0.02</v>
      </c>
      <c r="E196" s="9" t="s">
        <v>507</v>
      </c>
    </row>
    <row r="197" spans="1:5" x14ac:dyDescent="0.35">
      <c r="A197" s="7" t="s">
        <v>2532</v>
      </c>
      <c r="B197" s="7">
        <v>33.299999999999997</v>
      </c>
      <c r="C197" s="7" t="s">
        <v>2242</v>
      </c>
      <c r="D197" s="7">
        <v>3.9E-2</v>
      </c>
      <c r="E197" s="9" t="s">
        <v>505</v>
      </c>
    </row>
    <row r="198" spans="1:5" x14ac:dyDescent="0.35">
      <c r="A198" s="7" t="s">
        <v>2533</v>
      </c>
      <c r="B198" s="7">
        <v>99.3</v>
      </c>
      <c r="C198" s="7" t="s">
        <v>2242</v>
      </c>
      <c r="D198" s="7">
        <v>1E-3</v>
      </c>
      <c r="E198" s="9" t="s">
        <v>503</v>
      </c>
    </row>
    <row r="199" spans="1:5" x14ac:dyDescent="0.35">
      <c r="A199" s="7" t="s">
        <v>2534</v>
      </c>
      <c r="B199" s="7">
        <v>122.5</v>
      </c>
      <c r="C199" s="7" t="s">
        <v>2242</v>
      </c>
      <c r="D199" s="7">
        <v>3.4000000000000002E-2</v>
      </c>
      <c r="E199" s="9" t="s">
        <v>501</v>
      </c>
    </row>
    <row r="200" spans="1:5" x14ac:dyDescent="0.35">
      <c r="A200" s="7" t="s">
        <v>2535</v>
      </c>
      <c r="B200" s="7">
        <v>728</v>
      </c>
      <c r="C200" s="7" t="s">
        <v>2242</v>
      </c>
      <c r="D200" s="7">
        <v>1.0999999999999999E-2</v>
      </c>
      <c r="E200" s="9" t="s">
        <v>499</v>
      </c>
    </row>
    <row r="201" spans="1:5" x14ac:dyDescent="0.35">
      <c r="A201" s="7" t="s">
        <v>2536</v>
      </c>
      <c r="B201" s="7">
        <v>31.4</v>
      </c>
      <c r="C201" s="7" t="s">
        <v>2242</v>
      </c>
      <c r="D201" s="7">
        <v>0.02</v>
      </c>
      <c r="E201" s="9" t="s">
        <v>497</v>
      </c>
    </row>
    <row r="202" spans="1:5" x14ac:dyDescent="0.35">
      <c r="A202" s="7" t="s">
        <v>2537</v>
      </c>
      <c r="B202" s="7">
        <v>132.5</v>
      </c>
      <c r="C202" s="7" t="s">
        <v>2243</v>
      </c>
      <c r="D202" s="7">
        <v>4.8000000000000001E-2</v>
      </c>
      <c r="E202" s="9" t="s">
        <v>495</v>
      </c>
    </row>
    <row r="203" spans="1:5" x14ac:dyDescent="0.35">
      <c r="A203" s="7" t="s">
        <v>2538</v>
      </c>
      <c r="B203" s="7">
        <v>336.5</v>
      </c>
      <c r="C203" s="7" t="s">
        <v>2242</v>
      </c>
      <c r="D203" s="7">
        <v>3.6999999999999998E-2</v>
      </c>
      <c r="E203" s="9" t="s">
        <v>493</v>
      </c>
    </row>
    <row r="204" spans="1:5" x14ac:dyDescent="0.35">
      <c r="A204" s="7" t="s">
        <v>2539</v>
      </c>
      <c r="B204" s="7">
        <v>4548.2</v>
      </c>
      <c r="C204" s="7" t="s">
        <v>2244</v>
      </c>
      <c r="D204" s="7" t="s">
        <v>2336</v>
      </c>
      <c r="E204" s="9" t="s">
        <v>491</v>
      </c>
    </row>
    <row r="205" spans="1:5" x14ac:dyDescent="0.35">
      <c r="A205" s="7" t="s">
        <v>2540</v>
      </c>
      <c r="B205" s="7">
        <v>63.2</v>
      </c>
      <c r="C205" s="7" t="s">
        <v>2242</v>
      </c>
      <c r="D205" s="7">
        <v>0.04</v>
      </c>
      <c r="E205" s="9" t="s">
        <v>489</v>
      </c>
    </row>
    <row r="206" spans="1:5" x14ac:dyDescent="0.35">
      <c r="A206" s="7" t="s">
        <v>2541</v>
      </c>
      <c r="B206" s="7">
        <v>40.6</v>
      </c>
      <c r="C206" s="7" t="s">
        <v>2242</v>
      </c>
      <c r="D206" s="7">
        <v>3.6999999999999998E-2</v>
      </c>
      <c r="E206" s="9" t="s">
        <v>487</v>
      </c>
    </row>
    <row r="207" spans="1:5" x14ac:dyDescent="0.35">
      <c r="A207" s="7" t="s">
        <v>2542</v>
      </c>
      <c r="B207" s="7">
        <v>87</v>
      </c>
      <c r="C207" s="7" t="s">
        <v>2242</v>
      </c>
      <c r="D207" s="7">
        <v>3.2000000000000001E-2</v>
      </c>
      <c r="E207" s="9" t="s">
        <v>485</v>
      </c>
    </row>
    <row r="208" spans="1:5" x14ac:dyDescent="0.35">
      <c r="A208" s="7" t="s">
        <v>2543</v>
      </c>
      <c r="B208" s="7">
        <v>63.1</v>
      </c>
      <c r="C208" s="7" t="s">
        <v>2244</v>
      </c>
      <c r="D208" s="7">
        <v>2E-3</v>
      </c>
      <c r="E208" s="9" t="s">
        <v>483</v>
      </c>
    </row>
    <row r="209" spans="1:5" x14ac:dyDescent="0.35">
      <c r="A209" s="7" t="s">
        <v>2544</v>
      </c>
      <c r="B209" s="7">
        <v>7806.5</v>
      </c>
      <c r="C209" s="7" t="s">
        <v>2245</v>
      </c>
      <c r="D209" s="7">
        <v>4.0000000000000001E-3</v>
      </c>
      <c r="E209" s="9" t="s">
        <v>481</v>
      </c>
    </row>
    <row r="210" spans="1:5" x14ac:dyDescent="0.35">
      <c r="A210" s="7" t="s">
        <v>2545</v>
      </c>
      <c r="B210" s="7">
        <v>254.5</v>
      </c>
      <c r="C210" s="7" t="s">
        <v>2245</v>
      </c>
      <c r="D210" s="7">
        <v>0.01</v>
      </c>
      <c r="E210" s="9" t="s">
        <v>479</v>
      </c>
    </row>
    <row r="211" spans="1:5" x14ac:dyDescent="0.35">
      <c r="A211" s="7" t="s">
        <v>2546</v>
      </c>
      <c r="B211" s="7">
        <v>232.2</v>
      </c>
      <c r="C211" s="7" t="s">
        <v>2245</v>
      </c>
      <c r="D211" s="7">
        <v>3.7999999999999999E-2</v>
      </c>
      <c r="E211" s="9" t="s">
        <v>477</v>
      </c>
    </row>
    <row r="212" spans="1:5" x14ac:dyDescent="0.35">
      <c r="A212" s="7" t="s">
        <v>2547</v>
      </c>
      <c r="B212" s="7">
        <v>93.6</v>
      </c>
      <c r="C212" s="7" t="s">
        <v>2245</v>
      </c>
      <c r="D212" s="7">
        <v>1.7999999999999999E-2</v>
      </c>
      <c r="E212" s="9" t="s">
        <v>475</v>
      </c>
    </row>
    <row r="213" spans="1:5" x14ac:dyDescent="0.35">
      <c r="A213" s="7" t="s">
        <v>2548</v>
      </c>
      <c r="B213" s="7">
        <v>413.5</v>
      </c>
      <c r="C213" s="7" t="s">
        <v>2246</v>
      </c>
      <c r="D213" s="7" t="s">
        <v>2336</v>
      </c>
      <c r="E213" s="9" t="s">
        <v>473</v>
      </c>
    </row>
    <row r="214" spans="1:5" x14ac:dyDescent="0.35">
      <c r="A214" s="7" t="s">
        <v>2549</v>
      </c>
      <c r="B214" s="7">
        <v>114.7</v>
      </c>
      <c r="C214" s="7" t="s">
        <v>2245</v>
      </c>
      <c r="D214" s="7">
        <v>4.2000000000000003E-2</v>
      </c>
      <c r="E214" s="9" t="s">
        <v>471</v>
      </c>
    </row>
    <row r="215" spans="1:5" x14ac:dyDescent="0.35">
      <c r="A215" s="7" t="s">
        <v>2550</v>
      </c>
      <c r="B215" s="7">
        <v>22</v>
      </c>
      <c r="C215" s="7" t="s">
        <v>2245</v>
      </c>
      <c r="D215" s="7">
        <v>4.8000000000000001E-2</v>
      </c>
      <c r="E215" s="9" t="s">
        <v>469</v>
      </c>
    </row>
    <row r="216" spans="1:5" x14ac:dyDescent="0.35">
      <c r="A216" s="7" t="s">
        <v>2551</v>
      </c>
      <c r="B216" s="7">
        <v>2603.3000000000002</v>
      </c>
      <c r="C216" s="7" t="s">
        <v>2246</v>
      </c>
      <c r="D216" s="7">
        <v>1E-3</v>
      </c>
      <c r="E216" s="9" t="s">
        <v>467</v>
      </c>
    </row>
    <row r="217" spans="1:5" x14ac:dyDescent="0.35">
      <c r="A217" s="7" t="s">
        <v>2552</v>
      </c>
      <c r="B217" s="7">
        <v>225.7</v>
      </c>
      <c r="C217" s="7" t="s">
        <v>2245</v>
      </c>
      <c r="D217" s="7">
        <v>1.4999999999999999E-2</v>
      </c>
      <c r="E217" s="9" t="s">
        <v>465</v>
      </c>
    </row>
    <row r="218" spans="1:5" x14ac:dyDescent="0.35">
      <c r="A218" s="7" t="s">
        <v>2553</v>
      </c>
      <c r="B218" s="7">
        <v>291.89999999999998</v>
      </c>
      <c r="C218" s="7" t="s">
        <v>2245</v>
      </c>
      <c r="D218" s="7">
        <v>8.9999999999999993E-3</v>
      </c>
      <c r="E218" s="9" t="s">
        <v>463</v>
      </c>
    </row>
    <row r="219" spans="1:5" x14ac:dyDescent="0.35">
      <c r="A219" s="7" t="s">
        <v>2554</v>
      </c>
      <c r="B219" s="7">
        <v>1678.9</v>
      </c>
      <c r="C219" s="7" t="s">
        <v>2246</v>
      </c>
      <c r="D219" s="7">
        <v>4.0000000000000001E-3</v>
      </c>
      <c r="E219" s="9" t="s">
        <v>461</v>
      </c>
    </row>
    <row r="220" spans="1:5" x14ac:dyDescent="0.35">
      <c r="A220" s="7" t="s">
        <v>2555</v>
      </c>
      <c r="B220" s="7">
        <v>41.5</v>
      </c>
      <c r="C220" s="7" t="s">
        <v>2245</v>
      </c>
      <c r="D220" s="7">
        <v>1.7999999999999999E-2</v>
      </c>
      <c r="E220" s="9" t="s">
        <v>459</v>
      </c>
    </row>
    <row r="221" spans="1:5" x14ac:dyDescent="0.35">
      <c r="A221" s="7" t="s">
        <v>2556</v>
      </c>
      <c r="B221" s="7">
        <v>5697.3</v>
      </c>
      <c r="C221" s="7" t="s">
        <v>2245</v>
      </c>
      <c r="D221" s="7">
        <v>5.0000000000000001E-3</v>
      </c>
      <c r="E221" s="9" t="s">
        <v>457</v>
      </c>
    </row>
    <row r="222" spans="1:5" x14ac:dyDescent="0.35">
      <c r="A222" s="7" t="s">
        <v>2557</v>
      </c>
      <c r="B222" s="7">
        <v>1018.2</v>
      </c>
      <c r="C222" s="7" t="s">
        <v>2246</v>
      </c>
      <c r="D222" s="7">
        <v>3.0000000000000001E-3</v>
      </c>
      <c r="E222" s="9" t="s">
        <v>455</v>
      </c>
    </row>
    <row r="223" spans="1:5" x14ac:dyDescent="0.35">
      <c r="A223" s="7" t="s">
        <v>2558</v>
      </c>
      <c r="B223" s="7">
        <v>252</v>
      </c>
      <c r="C223" s="7" t="s">
        <v>2245</v>
      </c>
      <c r="D223" s="7">
        <v>3.9E-2</v>
      </c>
      <c r="E223" s="9" t="s">
        <v>453</v>
      </c>
    </row>
    <row r="224" spans="1:5" x14ac:dyDescent="0.35">
      <c r="A224" s="7" t="s">
        <v>2559</v>
      </c>
      <c r="B224" s="7">
        <v>1025</v>
      </c>
      <c r="C224" s="7" t="s">
        <v>2246</v>
      </c>
      <c r="D224" s="7">
        <v>2E-3</v>
      </c>
      <c r="E224" s="9" t="s">
        <v>451</v>
      </c>
    </row>
    <row r="225" spans="1:5" x14ac:dyDescent="0.35">
      <c r="A225" s="7" t="s">
        <v>2560</v>
      </c>
      <c r="B225" s="7">
        <v>27.4</v>
      </c>
      <c r="C225" s="7" t="s">
        <v>2245</v>
      </c>
      <c r="D225" s="7">
        <v>0.03</v>
      </c>
      <c r="E225" s="9" t="s">
        <v>449</v>
      </c>
    </row>
    <row r="226" spans="1:5" x14ac:dyDescent="0.35">
      <c r="A226" s="7" t="s">
        <v>2561</v>
      </c>
      <c r="B226" s="7">
        <v>350.7</v>
      </c>
      <c r="C226" s="7" t="s">
        <v>2245</v>
      </c>
      <c r="D226" s="7">
        <v>2.3E-2</v>
      </c>
      <c r="E226" s="9" t="s">
        <v>447</v>
      </c>
    </row>
    <row r="227" spans="1:5" x14ac:dyDescent="0.35">
      <c r="A227" s="7" t="s">
        <v>2562</v>
      </c>
      <c r="B227" s="7">
        <v>2746.2</v>
      </c>
      <c r="C227" s="7" t="s">
        <v>2246</v>
      </c>
      <c r="D227" s="7">
        <v>2E-3</v>
      </c>
      <c r="E227" s="9" t="s">
        <v>445</v>
      </c>
    </row>
    <row r="228" spans="1:5" x14ac:dyDescent="0.35">
      <c r="A228" s="7" t="s">
        <v>2563</v>
      </c>
      <c r="B228" s="7">
        <v>4311</v>
      </c>
      <c r="C228" s="7" t="s">
        <v>2245</v>
      </c>
      <c r="D228" s="7">
        <v>2.4E-2</v>
      </c>
      <c r="E228" s="9" t="s">
        <v>443</v>
      </c>
    </row>
    <row r="229" spans="1:5" x14ac:dyDescent="0.35">
      <c r="A229" s="7" t="s">
        <v>2564</v>
      </c>
      <c r="B229" s="7">
        <v>683.1</v>
      </c>
      <c r="C229" s="7" t="s">
        <v>2245</v>
      </c>
      <c r="D229" s="7">
        <v>3.1E-2</v>
      </c>
      <c r="E229" s="9" t="s">
        <v>441</v>
      </c>
    </row>
    <row r="230" spans="1:5" x14ac:dyDescent="0.35">
      <c r="A230" s="7" t="s">
        <v>2565</v>
      </c>
      <c r="B230" s="7">
        <v>71</v>
      </c>
      <c r="C230" s="7" t="s">
        <v>2245</v>
      </c>
      <c r="D230" s="7">
        <v>1.6E-2</v>
      </c>
      <c r="E230" s="9" t="s">
        <v>439</v>
      </c>
    </row>
    <row r="231" spans="1:5" x14ac:dyDescent="0.35">
      <c r="A231" s="7" t="s">
        <v>2566</v>
      </c>
      <c r="B231" s="7">
        <v>149.80000000000001</v>
      </c>
      <c r="C231" s="7" t="s">
        <v>2245</v>
      </c>
      <c r="D231" s="7">
        <v>0.02</v>
      </c>
      <c r="E231" s="9" t="s">
        <v>437</v>
      </c>
    </row>
    <row r="232" spans="1:5" x14ac:dyDescent="0.35">
      <c r="A232" s="7" t="s">
        <v>2567</v>
      </c>
      <c r="B232" s="7">
        <v>920.3</v>
      </c>
      <c r="C232" s="7" t="s">
        <v>2245</v>
      </c>
      <c r="D232" s="7">
        <v>4.4999999999999998E-2</v>
      </c>
      <c r="E232" s="9" t="s">
        <v>435</v>
      </c>
    </row>
    <row r="233" spans="1:5" x14ac:dyDescent="0.35">
      <c r="A233" s="7" t="s">
        <v>2568</v>
      </c>
      <c r="B233" s="7">
        <v>141.69999999999999</v>
      </c>
      <c r="C233" s="7" t="s">
        <v>2245</v>
      </c>
      <c r="D233" s="7">
        <v>0.05</v>
      </c>
      <c r="E233" s="9" t="s">
        <v>433</v>
      </c>
    </row>
    <row r="234" spans="1:5" x14ac:dyDescent="0.35">
      <c r="A234" s="7" t="s">
        <v>2569</v>
      </c>
      <c r="B234" s="7">
        <v>99.1</v>
      </c>
      <c r="C234" s="7" t="s">
        <v>2245</v>
      </c>
      <c r="D234" s="7">
        <v>3.1E-2</v>
      </c>
      <c r="E234" s="9" t="s">
        <v>431</v>
      </c>
    </row>
    <row r="235" spans="1:5" x14ac:dyDescent="0.35">
      <c r="A235" s="7" t="s">
        <v>2570</v>
      </c>
      <c r="B235" s="7">
        <v>302.60000000000002</v>
      </c>
      <c r="C235" s="7" t="s">
        <v>2245</v>
      </c>
      <c r="D235" s="7">
        <v>4.7E-2</v>
      </c>
      <c r="E235" s="9" t="s">
        <v>429</v>
      </c>
    </row>
    <row r="236" spans="1:5" x14ac:dyDescent="0.35">
      <c r="A236" s="7" t="s">
        <v>2571</v>
      </c>
      <c r="B236" s="7">
        <v>183.4</v>
      </c>
      <c r="C236" s="7" t="s">
        <v>2245</v>
      </c>
      <c r="D236" s="7">
        <v>1.2E-2</v>
      </c>
      <c r="E236" s="9" t="s">
        <v>427</v>
      </c>
    </row>
    <row r="237" spans="1:5" x14ac:dyDescent="0.35">
      <c r="A237" s="7" t="s">
        <v>2572</v>
      </c>
      <c r="B237" s="7">
        <v>173.4</v>
      </c>
      <c r="C237" s="7" t="s">
        <v>2245</v>
      </c>
      <c r="D237" s="7">
        <v>1.0999999999999999E-2</v>
      </c>
      <c r="E237" s="9" t="s">
        <v>425</v>
      </c>
    </row>
    <row r="238" spans="1:5" x14ac:dyDescent="0.35">
      <c r="A238" s="7" t="s">
        <v>2573</v>
      </c>
      <c r="B238" s="7">
        <v>228.7</v>
      </c>
      <c r="C238" s="7" t="s">
        <v>2245</v>
      </c>
      <c r="D238" s="7">
        <v>4.4999999999999998E-2</v>
      </c>
      <c r="E238" s="9" t="s">
        <v>423</v>
      </c>
    </row>
    <row r="239" spans="1:5" x14ac:dyDescent="0.35">
      <c r="A239" s="7" t="s">
        <v>2574</v>
      </c>
      <c r="B239" s="7">
        <v>189.1</v>
      </c>
      <c r="C239" s="7" t="s">
        <v>2245</v>
      </c>
      <c r="D239" s="7">
        <v>3.3000000000000002E-2</v>
      </c>
      <c r="E239" s="9" t="s">
        <v>421</v>
      </c>
    </row>
    <row r="240" spans="1:5" x14ac:dyDescent="0.35">
      <c r="A240" s="7" t="s">
        <v>2575</v>
      </c>
      <c r="B240" s="7">
        <v>135.1</v>
      </c>
      <c r="C240" s="7" t="s">
        <v>2245</v>
      </c>
      <c r="D240" s="7">
        <v>2.9000000000000001E-2</v>
      </c>
      <c r="E240" s="9" t="s">
        <v>419</v>
      </c>
    </row>
    <row r="241" spans="1:5" x14ac:dyDescent="0.35">
      <c r="A241" s="7" t="s">
        <v>2576</v>
      </c>
      <c r="B241" s="7">
        <v>489.8</v>
      </c>
      <c r="C241" s="7" t="s">
        <v>2245</v>
      </c>
      <c r="D241" s="7">
        <v>1.2E-2</v>
      </c>
      <c r="E241" s="9" t="s">
        <v>417</v>
      </c>
    </row>
    <row r="242" spans="1:5" x14ac:dyDescent="0.35">
      <c r="A242" s="7" t="s">
        <v>2577</v>
      </c>
      <c r="B242" s="7">
        <v>293</v>
      </c>
      <c r="C242" s="7" t="s">
        <v>2246</v>
      </c>
      <c r="D242" s="7">
        <v>3.0000000000000001E-3</v>
      </c>
      <c r="E242" s="9" t="s">
        <v>415</v>
      </c>
    </row>
    <row r="243" spans="1:5" x14ac:dyDescent="0.35">
      <c r="A243" s="7" t="s">
        <v>2578</v>
      </c>
      <c r="B243" s="7">
        <v>131.9</v>
      </c>
      <c r="C243" s="7" t="s">
        <v>2245</v>
      </c>
      <c r="D243" s="7">
        <v>4.2000000000000003E-2</v>
      </c>
      <c r="E243" s="9" t="s">
        <v>413</v>
      </c>
    </row>
    <row r="244" spans="1:5" x14ac:dyDescent="0.35">
      <c r="A244" s="7" t="s">
        <v>2579</v>
      </c>
      <c r="B244" s="7">
        <v>3476.2</v>
      </c>
      <c r="C244" s="7" t="s">
        <v>2246</v>
      </c>
      <c r="D244" s="7">
        <v>8.9999999999999993E-3</v>
      </c>
      <c r="E244" s="9" t="s">
        <v>411</v>
      </c>
    </row>
    <row r="245" spans="1:5" x14ac:dyDescent="0.35">
      <c r="A245" s="7" t="s">
        <v>2580</v>
      </c>
      <c r="B245" s="7">
        <v>152.1</v>
      </c>
      <c r="C245" s="7" t="s">
        <v>2245</v>
      </c>
      <c r="D245" s="7">
        <v>3.4000000000000002E-2</v>
      </c>
      <c r="E245" s="9" t="s">
        <v>409</v>
      </c>
    </row>
    <row r="246" spans="1:5" x14ac:dyDescent="0.35">
      <c r="A246" s="7" t="s">
        <v>2581</v>
      </c>
      <c r="B246" s="7">
        <v>811.6</v>
      </c>
      <c r="C246" s="7" t="s">
        <v>2246</v>
      </c>
      <c r="D246" s="7">
        <v>2E-3</v>
      </c>
      <c r="E246" s="9" t="s">
        <v>407</v>
      </c>
    </row>
    <row r="247" spans="1:5" x14ac:dyDescent="0.35">
      <c r="A247" s="7" t="s">
        <v>2582</v>
      </c>
      <c r="B247" s="7">
        <v>666.8</v>
      </c>
      <c r="C247" s="7" t="s">
        <v>2245</v>
      </c>
      <c r="D247" s="7">
        <v>4.1000000000000002E-2</v>
      </c>
      <c r="E247" s="9" t="s">
        <v>405</v>
      </c>
    </row>
    <row r="248" spans="1:5" x14ac:dyDescent="0.35">
      <c r="A248" s="7" t="s">
        <v>2583</v>
      </c>
      <c r="B248" s="7">
        <v>41.8</v>
      </c>
      <c r="C248" s="7" t="s">
        <v>2245</v>
      </c>
      <c r="D248" s="7">
        <v>3.2000000000000001E-2</v>
      </c>
      <c r="E248" s="9" t="s">
        <v>403</v>
      </c>
    </row>
    <row r="249" spans="1:5" x14ac:dyDescent="0.35">
      <c r="A249" s="7" t="s">
        <v>2584</v>
      </c>
      <c r="B249" s="7">
        <v>878.9</v>
      </c>
      <c r="C249" s="7" t="s">
        <v>2245</v>
      </c>
      <c r="D249" s="7">
        <v>3.1E-2</v>
      </c>
      <c r="E249" s="9" t="s">
        <v>401</v>
      </c>
    </row>
    <row r="250" spans="1:5" x14ac:dyDescent="0.35">
      <c r="A250" s="7" t="s">
        <v>2585</v>
      </c>
      <c r="B250" s="7">
        <v>200</v>
      </c>
      <c r="C250" s="7" t="s">
        <v>2245</v>
      </c>
      <c r="D250" s="7">
        <v>3.3000000000000002E-2</v>
      </c>
      <c r="E250" s="9" t="s">
        <v>399</v>
      </c>
    </row>
    <row r="251" spans="1:5" x14ac:dyDescent="0.35">
      <c r="A251" s="7" t="s">
        <v>2586</v>
      </c>
      <c r="B251" s="7">
        <v>6234.8</v>
      </c>
      <c r="C251" s="7" t="s">
        <v>2246</v>
      </c>
      <c r="D251" s="7">
        <v>1.4E-2</v>
      </c>
      <c r="E251" s="9" t="s">
        <v>397</v>
      </c>
    </row>
    <row r="252" spans="1:5" x14ac:dyDescent="0.35">
      <c r="A252" s="7" t="s">
        <v>2587</v>
      </c>
      <c r="B252" s="7">
        <v>480.4</v>
      </c>
      <c r="C252" s="7" t="s">
        <v>2245</v>
      </c>
      <c r="D252" s="7">
        <v>3.5000000000000003E-2</v>
      </c>
      <c r="E252" s="9" t="s">
        <v>395</v>
      </c>
    </row>
    <row r="253" spans="1:5" x14ac:dyDescent="0.35">
      <c r="A253" s="7" t="s">
        <v>2588</v>
      </c>
      <c r="B253" s="7">
        <v>4856</v>
      </c>
      <c r="C253" s="7" t="s">
        <v>2245</v>
      </c>
      <c r="D253" s="7">
        <v>3.4000000000000002E-2</v>
      </c>
      <c r="E253" s="9" t="s">
        <v>393</v>
      </c>
    </row>
    <row r="254" spans="1:5" x14ac:dyDescent="0.35">
      <c r="A254" s="7" t="s">
        <v>2589</v>
      </c>
      <c r="B254" s="7">
        <v>52.3</v>
      </c>
      <c r="C254" s="7" t="s">
        <v>2245</v>
      </c>
      <c r="D254" s="7">
        <v>3.3000000000000002E-2</v>
      </c>
      <c r="E254" s="9" t="s">
        <v>391</v>
      </c>
    </row>
    <row r="255" spans="1:5" x14ac:dyDescent="0.35">
      <c r="A255" s="7" t="s">
        <v>2590</v>
      </c>
      <c r="B255" s="7">
        <v>1422.3</v>
      </c>
      <c r="C255" s="7" t="s">
        <v>2247</v>
      </c>
      <c r="D255" s="7">
        <v>1.2E-2</v>
      </c>
      <c r="E255" s="9" t="s">
        <v>389</v>
      </c>
    </row>
    <row r="256" spans="1:5" x14ac:dyDescent="0.35">
      <c r="A256" s="7" t="s">
        <v>2591</v>
      </c>
      <c r="B256" s="7">
        <v>599</v>
      </c>
      <c r="C256" s="7" t="s">
        <v>2248</v>
      </c>
      <c r="D256" s="7">
        <v>0.04</v>
      </c>
      <c r="E256" s="9" t="s">
        <v>387</v>
      </c>
    </row>
    <row r="257" spans="1:5" x14ac:dyDescent="0.35">
      <c r="A257" s="7" t="s">
        <v>2592</v>
      </c>
      <c r="B257" s="7">
        <v>139.4</v>
      </c>
      <c r="C257" s="7" t="s">
        <v>2248</v>
      </c>
      <c r="D257" s="7">
        <v>3.2000000000000001E-2</v>
      </c>
      <c r="E257" s="9" t="s">
        <v>385</v>
      </c>
    </row>
    <row r="258" spans="1:5" x14ac:dyDescent="0.35">
      <c r="A258" s="7" t="s">
        <v>2593</v>
      </c>
      <c r="B258" s="7">
        <v>154.6</v>
      </c>
      <c r="C258" s="7" t="s">
        <v>2248</v>
      </c>
      <c r="D258" s="7">
        <v>3.6999999999999998E-2</v>
      </c>
      <c r="E258" s="9" t="s">
        <v>383</v>
      </c>
    </row>
    <row r="259" spans="1:5" x14ac:dyDescent="0.35">
      <c r="A259" s="7" t="s">
        <v>2594</v>
      </c>
      <c r="B259" s="7">
        <v>3158.8</v>
      </c>
      <c r="C259" s="7" t="s">
        <v>2247</v>
      </c>
      <c r="D259" s="7">
        <v>1.7999999999999999E-2</v>
      </c>
      <c r="E259" s="9" t="s">
        <v>381</v>
      </c>
    </row>
    <row r="260" spans="1:5" x14ac:dyDescent="0.35">
      <c r="A260" s="7" t="s">
        <v>2595</v>
      </c>
      <c r="B260" s="7">
        <v>379.7</v>
      </c>
      <c r="C260" s="7" t="s">
        <v>2247</v>
      </c>
      <c r="D260" s="7">
        <v>1.7999999999999999E-2</v>
      </c>
      <c r="E260" s="9" t="s">
        <v>379</v>
      </c>
    </row>
    <row r="261" spans="1:5" x14ac:dyDescent="0.35">
      <c r="A261" s="7" t="s">
        <v>2596</v>
      </c>
      <c r="B261" s="7">
        <v>39.299999999999997</v>
      </c>
      <c r="C261" s="7" t="s">
        <v>2248</v>
      </c>
      <c r="D261" s="7">
        <v>4.2000000000000003E-2</v>
      </c>
      <c r="E261" s="9" t="s">
        <v>377</v>
      </c>
    </row>
    <row r="262" spans="1:5" x14ac:dyDescent="0.35">
      <c r="A262" s="7" t="s">
        <v>2597</v>
      </c>
      <c r="B262" s="7">
        <v>284.8</v>
      </c>
      <c r="C262" s="7" t="s">
        <v>2247</v>
      </c>
      <c r="D262" s="7">
        <v>1.2E-2</v>
      </c>
      <c r="E262" s="9" t="s">
        <v>375</v>
      </c>
    </row>
    <row r="263" spans="1:5" x14ac:dyDescent="0.35">
      <c r="A263" s="7" t="s">
        <v>2598</v>
      </c>
      <c r="B263" s="7">
        <v>58.5</v>
      </c>
      <c r="C263" s="7" t="s">
        <v>2248</v>
      </c>
      <c r="D263" s="7">
        <v>4.8000000000000001E-2</v>
      </c>
      <c r="E263" s="9" t="s">
        <v>373</v>
      </c>
    </row>
    <row r="264" spans="1:5" x14ac:dyDescent="0.35">
      <c r="A264" s="7" t="s">
        <v>2599</v>
      </c>
      <c r="B264" s="7">
        <v>94.4</v>
      </c>
      <c r="C264" s="7" t="s">
        <v>2248</v>
      </c>
      <c r="D264" s="7">
        <v>4.2000000000000003E-2</v>
      </c>
      <c r="E264" s="9" t="s">
        <v>371</v>
      </c>
    </row>
    <row r="265" spans="1:5" x14ac:dyDescent="0.35">
      <c r="A265" s="7" t="s">
        <v>2600</v>
      </c>
      <c r="B265" s="7">
        <v>238.9</v>
      </c>
      <c r="C265" s="7" t="s">
        <v>2248</v>
      </c>
      <c r="D265" s="7">
        <v>3.6999999999999998E-2</v>
      </c>
      <c r="E265" s="9" t="s">
        <v>369</v>
      </c>
    </row>
    <row r="266" spans="1:5" x14ac:dyDescent="0.35">
      <c r="A266" s="7" t="s">
        <v>2601</v>
      </c>
      <c r="B266" s="7">
        <v>95.4</v>
      </c>
      <c r="C266" s="7" t="s">
        <v>2248</v>
      </c>
      <c r="D266" s="7">
        <v>4.4999999999999998E-2</v>
      </c>
      <c r="E266" s="9" t="s">
        <v>367</v>
      </c>
    </row>
    <row r="267" spans="1:5" x14ac:dyDescent="0.35">
      <c r="A267" s="7" t="s">
        <v>2602</v>
      </c>
      <c r="B267" s="7">
        <v>803.6</v>
      </c>
      <c r="C267" s="7" t="s">
        <v>2247</v>
      </c>
      <c r="D267" s="7">
        <v>2.3E-2</v>
      </c>
      <c r="E267" s="9" t="s">
        <v>365</v>
      </c>
    </row>
    <row r="268" spans="1:5" x14ac:dyDescent="0.35">
      <c r="A268" s="7" t="s">
        <v>2603</v>
      </c>
      <c r="B268" s="7">
        <v>127.1</v>
      </c>
      <c r="C268" s="7" t="s">
        <v>2247</v>
      </c>
      <c r="D268" s="7">
        <v>3.3000000000000002E-2</v>
      </c>
      <c r="E268" s="9" t="s">
        <v>363</v>
      </c>
    </row>
    <row r="269" spans="1:5" x14ac:dyDescent="0.35">
      <c r="A269" s="7" t="s">
        <v>2604</v>
      </c>
      <c r="B269" s="7">
        <v>105.7</v>
      </c>
      <c r="C269" s="7" t="s">
        <v>2247</v>
      </c>
      <c r="D269" s="7">
        <v>4.3999999999999997E-2</v>
      </c>
      <c r="E269" s="9" t="s">
        <v>361</v>
      </c>
    </row>
    <row r="270" spans="1:5" x14ac:dyDescent="0.35">
      <c r="A270" s="7" t="s">
        <v>2605</v>
      </c>
      <c r="B270" s="7">
        <v>171.7</v>
      </c>
      <c r="C270" s="7" t="s">
        <v>2247</v>
      </c>
      <c r="D270" s="7">
        <v>1.4E-2</v>
      </c>
      <c r="E270" s="9" t="s">
        <v>359</v>
      </c>
    </row>
    <row r="271" spans="1:5" x14ac:dyDescent="0.35">
      <c r="A271" s="7" t="s">
        <v>2606</v>
      </c>
      <c r="B271" s="7">
        <v>254</v>
      </c>
      <c r="C271" s="7" t="s">
        <v>2247</v>
      </c>
      <c r="D271" s="7">
        <v>4.5999999999999999E-2</v>
      </c>
      <c r="E271" s="9" t="s">
        <v>357</v>
      </c>
    </row>
    <row r="272" spans="1:5" x14ac:dyDescent="0.35">
      <c r="A272" s="7" t="s">
        <v>2607</v>
      </c>
      <c r="B272" s="7">
        <v>661.3</v>
      </c>
      <c r="C272" s="7" t="s">
        <v>2247</v>
      </c>
      <c r="D272" s="7">
        <v>2.1999999999999999E-2</v>
      </c>
      <c r="E272" s="9" t="s">
        <v>355</v>
      </c>
    </row>
    <row r="273" spans="1:5" x14ac:dyDescent="0.35">
      <c r="A273" s="7" t="s">
        <v>2608</v>
      </c>
      <c r="B273" s="7">
        <v>205.3</v>
      </c>
      <c r="C273" s="7" t="s">
        <v>2247</v>
      </c>
      <c r="D273" s="7">
        <v>3.1E-2</v>
      </c>
      <c r="E273" s="9" t="s">
        <v>353</v>
      </c>
    </row>
    <row r="274" spans="1:5" x14ac:dyDescent="0.35">
      <c r="A274" s="7" t="s">
        <v>2609</v>
      </c>
      <c r="B274" s="7">
        <v>4938.2</v>
      </c>
      <c r="C274" s="7" t="s">
        <v>2247</v>
      </c>
      <c r="D274" s="7">
        <v>2.9000000000000001E-2</v>
      </c>
      <c r="E274" s="9" t="s">
        <v>351</v>
      </c>
    </row>
    <row r="275" spans="1:5" x14ac:dyDescent="0.35">
      <c r="A275" s="7" t="s">
        <v>2610</v>
      </c>
      <c r="B275" s="7">
        <v>437.8</v>
      </c>
      <c r="C275" s="7" t="s">
        <v>2249</v>
      </c>
      <c r="D275" s="7">
        <v>0.01</v>
      </c>
      <c r="E275" s="9" t="s">
        <v>349</v>
      </c>
    </row>
    <row r="276" spans="1:5" x14ac:dyDescent="0.35">
      <c r="A276" s="7" t="s">
        <v>2611</v>
      </c>
      <c r="B276" s="7">
        <v>230</v>
      </c>
      <c r="C276" s="7" t="s">
        <v>2249</v>
      </c>
      <c r="D276" s="7">
        <v>3.4000000000000002E-2</v>
      </c>
      <c r="E276" s="9" t="s">
        <v>347</v>
      </c>
    </row>
    <row r="277" spans="1:5" x14ac:dyDescent="0.35">
      <c r="A277" s="7" t="s">
        <v>2612</v>
      </c>
      <c r="B277" s="7">
        <v>228.8</v>
      </c>
      <c r="C277" s="7" t="s">
        <v>2249</v>
      </c>
      <c r="D277" s="7">
        <v>2.3E-2</v>
      </c>
      <c r="E277" s="9" t="s">
        <v>345</v>
      </c>
    </row>
    <row r="278" spans="1:5" x14ac:dyDescent="0.35">
      <c r="A278" s="7" t="s">
        <v>2613</v>
      </c>
      <c r="B278" s="7">
        <v>6115.9</v>
      </c>
      <c r="C278" s="7" t="s">
        <v>2249</v>
      </c>
      <c r="D278" s="7">
        <v>4.4999999999999998E-2</v>
      </c>
      <c r="E278" s="9" t="s">
        <v>343</v>
      </c>
    </row>
    <row r="279" spans="1:5" x14ac:dyDescent="0.35">
      <c r="A279" s="7" t="s">
        <v>2614</v>
      </c>
      <c r="B279" s="7">
        <v>534.20000000000005</v>
      </c>
      <c r="C279" s="7" t="s">
        <v>2249</v>
      </c>
      <c r="D279" s="7">
        <v>0.03</v>
      </c>
      <c r="E279" s="9" t="s">
        <v>341</v>
      </c>
    </row>
    <row r="280" spans="1:5" x14ac:dyDescent="0.35">
      <c r="A280" s="7" t="s">
        <v>2615</v>
      </c>
      <c r="B280" s="7">
        <v>218.7</v>
      </c>
      <c r="C280" s="7" t="s">
        <v>2249</v>
      </c>
      <c r="D280" s="7">
        <v>0.02</v>
      </c>
      <c r="E280" s="9" t="s">
        <v>339</v>
      </c>
    </row>
    <row r="281" spans="1:5" x14ac:dyDescent="0.35">
      <c r="A281" s="7" t="s">
        <v>2616</v>
      </c>
      <c r="B281" s="7">
        <v>380.9</v>
      </c>
      <c r="C281" s="7" t="s">
        <v>2249</v>
      </c>
      <c r="D281" s="7">
        <v>2.9000000000000001E-2</v>
      </c>
      <c r="E281" s="9" t="s">
        <v>337</v>
      </c>
    </row>
    <row r="282" spans="1:5" x14ac:dyDescent="0.35">
      <c r="A282" s="7" t="s">
        <v>2617</v>
      </c>
      <c r="B282" s="7">
        <v>18.100000000000001</v>
      </c>
      <c r="C282" s="7" t="s">
        <v>2250</v>
      </c>
      <c r="D282" s="7">
        <v>2.3E-2</v>
      </c>
      <c r="E282" s="9" t="s">
        <v>335</v>
      </c>
    </row>
    <row r="283" spans="1:5" x14ac:dyDescent="0.35">
      <c r="A283" s="7" t="s">
        <v>2618</v>
      </c>
      <c r="B283" s="7">
        <v>19</v>
      </c>
      <c r="C283" s="7" t="s">
        <v>2251</v>
      </c>
      <c r="D283" s="7">
        <v>1.4E-2</v>
      </c>
      <c r="E283" s="9" t="s">
        <v>333</v>
      </c>
    </row>
    <row r="284" spans="1:5" x14ac:dyDescent="0.35">
      <c r="A284" s="7" t="s">
        <v>2619</v>
      </c>
      <c r="B284" s="7">
        <v>20.9</v>
      </c>
      <c r="C284" s="7" t="s">
        <v>2252</v>
      </c>
      <c r="D284" s="7">
        <v>1.0999999999999999E-2</v>
      </c>
      <c r="E284" s="9" t="s">
        <v>331</v>
      </c>
    </row>
    <row r="285" spans="1:5" x14ac:dyDescent="0.35">
      <c r="A285" s="7" t="s">
        <v>2620</v>
      </c>
      <c r="B285" s="7">
        <v>453.9</v>
      </c>
      <c r="C285" s="7" t="s">
        <v>2253</v>
      </c>
      <c r="D285" s="7">
        <v>7.0000000000000001E-3</v>
      </c>
      <c r="E285" s="9" t="s">
        <v>14</v>
      </c>
    </row>
    <row r="286" spans="1:5" x14ac:dyDescent="0.35">
      <c r="A286" s="7" t="s">
        <v>2621</v>
      </c>
      <c r="B286" s="7">
        <v>25.4</v>
      </c>
      <c r="C286" s="7" t="s">
        <v>2253</v>
      </c>
      <c r="D286" s="7">
        <v>1.4E-2</v>
      </c>
      <c r="E286" s="9" t="s">
        <v>143</v>
      </c>
    </row>
    <row r="287" spans="1:5" x14ac:dyDescent="0.35">
      <c r="A287" s="7" t="s">
        <v>2622</v>
      </c>
      <c r="B287" s="7">
        <v>44.4</v>
      </c>
      <c r="C287" s="7" t="s">
        <v>2253</v>
      </c>
      <c r="D287" s="7">
        <v>5.0000000000000001E-3</v>
      </c>
      <c r="E287" s="9" t="s">
        <v>143</v>
      </c>
    </row>
    <row r="288" spans="1:5" x14ac:dyDescent="0.35">
      <c r="A288" s="7" t="s">
        <v>2623</v>
      </c>
      <c r="B288" s="7">
        <v>57.9</v>
      </c>
      <c r="C288" s="7" t="s">
        <v>2254</v>
      </c>
      <c r="D288" s="7">
        <v>1.0999999999999999E-2</v>
      </c>
      <c r="E288" s="9" t="s">
        <v>326</v>
      </c>
    </row>
    <row r="289" spans="1:5" x14ac:dyDescent="0.35">
      <c r="A289" s="7" t="s">
        <v>2624</v>
      </c>
      <c r="B289" s="7">
        <v>46.7</v>
      </c>
      <c r="C289" s="7" t="s">
        <v>2255</v>
      </c>
      <c r="D289" s="7">
        <v>1.6E-2</v>
      </c>
      <c r="E289" s="9" t="s">
        <v>324</v>
      </c>
    </row>
    <row r="290" spans="1:5" x14ac:dyDescent="0.35">
      <c r="A290" s="7" t="s">
        <v>2625</v>
      </c>
      <c r="B290" s="7">
        <v>437</v>
      </c>
      <c r="C290" s="7" t="s">
        <v>2256</v>
      </c>
      <c r="D290" s="7">
        <v>1.6E-2</v>
      </c>
      <c r="E290" s="9" t="s">
        <v>322</v>
      </c>
    </row>
    <row r="291" spans="1:5" x14ac:dyDescent="0.35">
      <c r="A291" s="7" t="s">
        <v>2626</v>
      </c>
      <c r="B291" s="7">
        <v>1227.9000000000001</v>
      </c>
      <c r="C291" s="7" t="s">
        <v>2256</v>
      </c>
      <c r="D291" s="7">
        <v>0.02</v>
      </c>
      <c r="E291" s="9" t="s">
        <v>320</v>
      </c>
    </row>
    <row r="292" spans="1:5" x14ac:dyDescent="0.35">
      <c r="A292" s="7" t="s">
        <v>2627</v>
      </c>
      <c r="B292" s="7">
        <v>826.6</v>
      </c>
      <c r="C292" s="7" t="s">
        <v>2256</v>
      </c>
      <c r="D292" s="7">
        <v>2E-3</v>
      </c>
      <c r="E292" s="9" t="s">
        <v>318</v>
      </c>
    </row>
    <row r="293" spans="1:5" x14ac:dyDescent="0.35">
      <c r="A293" s="7" t="s">
        <v>2628</v>
      </c>
      <c r="B293" s="7">
        <v>770.6</v>
      </c>
      <c r="C293" s="7" t="s">
        <v>2256</v>
      </c>
      <c r="D293" s="7">
        <v>2.3E-2</v>
      </c>
      <c r="E293" s="9" t="s">
        <v>316</v>
      </c>
    </row>
    <row r="294" spans="1:5" x14ac:dyDescent="0.35">
      <c r="A294" s="7" t="s">
        <v>2629</v>
      </c>
      <c r="B294" s="7">
        <v>146.1</v>
      </c>
      <c r="C294" s="7" t="s">
        <v>2256</v>
      </c>
      <c r="D294" s="7">
        <v>3.7999999999999999E-2</v>
      </c>
      <c r="E294" s="9" t="s">
        <v>314</v>
      </c>
    </row>
    <row r="295" spans="1:5" x14ac:dyDescent="0.35">
      <c r="A295" s="7" t="s">
        <v>2630</v>
      </c>
      <c r="B295" s="7">
        <v>85.1</v>
      </c>
      <c r="C295" s="7" t="s">
        <v>2257</v>
      </c>
      <c r="D295" s="7">
        <v>1.2999999999999999E-2</v>
      </c>
      <c r="E295" s="9" t="s">
        <v>312</v>
      </c>
    </row>
    <row r="296" spans="1:5" x14ac:dyDescent="0.35">
      <c r="A296" s="7" t="s">
        <v>2631</v>
      </c>
      <c r="B296" s="7">
        <v>237.3</v>
      </c>
      <c r="C296" s="7" t="s">
        <v>2257</v>
      </c>
      <c r="D296" s="7">
        <v>3.5000000000000003E-2</v>
      </c>
      <c r="E296" s="9" t="s">
        <v>310</v>
      </c>
    </row>
    <row r="297" spans="1:5" x14ac:dyDescent="0.35">
      <c r="A297" s="7" t="s">
        <v>2632</v>
      </c>
      <c r="B297" s="7">
        <v>414.4</v>
      </c>
      <c r="C297" s="7" t="s">
        <v>2257</v>
      </c>
      <c r="D297" s="7">
        <v>8.0000000000000002E-3</v>
      </c>
      <c r="E297" s="9" t="s">
        <v>308</v>
      </c>
    </row>
    <row r="298" spans="1:5" x14ac:dyDescent="0.35">
      <c r="A298" s="7" t="s">
        <v>2633</v>
      </c>
      <c r="B298" s="7">
        <v>409</v>
      </c>
      <c r="C298" s="7" t="s">
        <v>2257</v>
      </c>
      <c r="D298" s="8" t="s">
        <v>2336</v>
      </c>
      <c r="E298" s="9" t="s">
        <v>306</v>
      </c>
    </row>
    <row r="299" spans="1:5" x14ac:dyDescent="0.35">
      <c r="A299" s="7" t="s">
        <v>2634</v>
      </c>
      <c r="B299" s="7">
        <v>35</v>
      </c>
      <c r="C299" s="7" t="s">
        <v>2258</v>
      </c>
      <c r="D299" s="7">
        <v>4.5999999999999999E-2</v>
      </c>
      <c r="E299" s="9" t="s">
        <v>304</v>
      </c>
    </row>
    <row r="300" spans="1:5" x14ac:dyDescent="0.35">
      <c r="A300" s="7" t="s">
        <v>2635</v>
      </c>
      <c r="B300" s="7">
        <v>119.3</v>
      </c>
      <c r="C300" s="7" t="s">
        <v>2257</v>
      </c>
      <c r="D300" s="7">
        <v>2.7E-2</v>
      </c>
      <c r="E300" s="9" t="s">
        <v>302</v>
      </c>
    </row>
    <row r="301" spans="1:5" x14ac:dyDescent="0.35">
      <c r="A301" s="7" t="s">
        <v>2636</v>
      </c>
      <c r="B301" s="7">
        <v>60.1</v>
      </c>
      <c r="C301" s="7" t="s">
        <v>2258</v>
      </c>
      <c r="D301" s="7">
        <v>4.8000000000000001E-2</v>
      </c>
      <c r="E301" s="9" t="s">
        <v>300</v>
      </c>
    </row>
    <row r="302" spans="1:5" x14ac:dyDescent="0.35">
      <c r="A302" s="7" t="s">
        <v>2637</v>
      </c>
      <c r="B302" s="7">
        <v>116.3</v>
      </c>
      <c r="C302" s="7" t="s">
        <v>2258</v>
      </c>
      <c r="D302" s="7">
        <v>4.4999999999999998E-2</v>
      </c>
      <c r="E302" s="9" t="s">
        <v>298</v>
      </c>
    </row>
    <row r="303" spans="1:5" x14ac:dyDescent="0.35">
      <c r="A303" s="7" t="s">
        <v>2638</v>
      </c>
      <c r="B303" s="7">
        <v>100.5</v>
      </c>
      <c r="C303" s="7" t="s">
        <v>2258</v>
      </c>
      <c r="D303" s="7">
        <v>4.1000000000000002E-2</v>
      </c>
      <c r="E303" s="9" t="s">
        <v>296</v>
      </c>
    </row>
    <row r="304" spans="1:5" x14ac:dyDescent="0.35">
      <c r="A304" s="7" t="s">
        <v>2639</v>
      </c>
      <c r="B304" s="7">
        <v>68.7</v>
      </c>
      <c r="C304" s="7" t="s">
        <v>2258</v>
      </c>
      <c r="D304" s="7">
        <v>3.6999999999999998E-2</v>
      </c>
      <c r="E304" s="9" t="s">
        <v>294</v>
      </c>
    </row>
    <row r="305" spans="1:5" x14ac:dyDescent="0.35">
      <c r="A305" s="7" t="s">
        <v>2640</v>
      </c>
      <c r="B305" s="7">
        <v>254.9</v>
      </c>
      <c r="C305" s="7" t="s">
        <v>2257</v>
      </c>
      <c r="D305" s="7">
        <v>1.2E-2</v>
      </c>
      <c r="E305" s="9" t="s">
        <v>292</v>
      </c>
    </row>
    <row r="306" spans="1:5" x14ac:dyDescent="0.35">
      <c r="A306" s="7" t="s">
        <v>2641</v>
      </c>
      <c r="B306" s="7">
        <v>212.3</v>
      </c>
      <c r="C306" s="7" t="s">
        <v>2257</v>
      </c>
      <c r="D306" s="7">
        <v>2.5000000000000001E-2</v>
      </c>
      <c r="E306" s="9" t="s">
        <v>290</v>
      </c>
    </row>
    <row r="307" spans="1:5" x14ac:dyDescent="0.35">
      <c r="A307" s="7" t="s">
        <v>2642</v>
      </c>
      <c r="B307" s="7">
        <v>69</v>
      </c>
      <c r="C307" s="7" t="s">
        <v>2258</v>
      </c>
      <c r="D307" s="7">
        <v>3.5999999999999997E-2</v>
      </c>
      <c r="E307" s="9" t="s">
        <v>288</v>
      </c>
    </row>
    <row r="308" spans="1:5" x14ac:dyDescent="0.35">
      <c r="A308" s="7" t="s">
        <v>2643</v>
      </c>
      <c r="B308" s="7">
        <v>67.599999999999994</v>
      </c>
      <c r="C308" s="7" t="s">
        <v>2258</v>
      </c>
      <c r="D308" s="7">
        <v>0.03</v>
      </c>
      <c r="E308" s="9" t="s">
        <v>286</v>
      </c>
    </row>
    <row r="309" spans="1:5" x14ac:dyDescent="0.35">
      <c r="A309" s="7" t="s">
        <v>2644</v>
      </c>
      <c r="B309" s="7">
        <v>118.1</v>
      </c>
      <c r="C309" s="7" t="s">
        <v>2258</v>
      </c>
      <c r="D309" s="7">
        <v>4.1000000000000002E-2</v>
      </c>
      <c r="E309" s="9" t="s">
        <v>284</v>
      </c>
    </row>
    <row r="310" spans="1:5" x14ac:dyDescent="0.35">
      <c r="A310" s="7" t="s">
        <v>2645</v>
      </c>
      <c r="B310" s="7">
        <v>128</v>
      </c>
      <c r="C310" s="7" t="s">
        <v>2258</v>
      </c>
      <c r="D310" s="7">
        <v>4.5999999999999999E-2</v>
      </c>
      <c r="E310" s="9" t="s">
        <v>282</v>
      </c>
    </row>
    <row r="311" spans="1:5" x14ac:dyDescent="0.35">
      <c r="A311" s="7" t="s">
        <v>2646</v>
      </c>
      <c r="B311" s="7">
        <v>65.8</v>
      </c>
      <c r="C311" s="7" t="s">
        <v>2258</v>
      </c>
      <c r="D311" s="7">
        <v>2.8000000000000001E-2</v>
      </c>
      <c r="E311" s="9" t="s">
        <v>280</v>
      </c>
    </row>
    <row r="312" spans="1:5" x14ac:dyDescent="0.35">
      <c r="A312" s="7" t="s">
        <v>2647</v>
      </c>
      <c r="B312" s="7">
        <v>209</v>
      </c>
      <c r="C312" s="7" t="s">
        <v>2257</v>
      </c>
      <c r="D312" s="7">
        <v>8.9999999999999993E-3</v>
      </c>
      <c r="E312" s="9" t="s">
        <v>278</v>
      </c>
    </row>
    <row r="313" spans="1:5" x14ac:dyDescent="0.35">
      <c r="A313" s="7" t="s">
        <v>2648</v>
      </c>
      <c r="B313" s="7">
        <v>36.1</v>
      </c>
      <c r="C313" s="7" t="s">
        <v>2258</v>
      </c>
      <c r="D313" s="7">
        <v>4.1000000000000002E-2</v>
      </c>
      <c r="E313" s="9" t="s">
        <v>276</v>
      </c>
    </row>
    <row r="314" spans="1:5" x14ac:dyDescent="0.35">
      <c r="A314" s="7" t="s">
        <v>2649</v>
      </c>
      <c r="B314" s="7">
        <v>560.1</v>
      </c>
      <c r="C314" s="7" t="s">
        <v>2259</v>
      </c>
      <c r="D314" s="7">
        <v>8.9999999999999993E-3</v>
      </c>
      <c r="E314" s="9" t="s">
        <v>274</v>
      </c>
    </row>
    <row r="315" spans="1:5" x14ac:dyDescent="0.35">
      <c r="A315" s="7" t="s">
        <v>2650</v>
      </c>
      <c r="B315" s="7">
        <v>241.6</v>
      </c>
      <c r="C315" s="7" t="s">
        <v>2260</v>
      </c>
      <c r="D315" s="7">
        <v>2.9000000000000001E-2</v>
      </c>
      <c r="E315" s="9" t="s">
        <v>272</v>
      </c>
    </row>
    <row r="316" spans="1:5" x14ac:dyDescent="0.35">
      <c r="A316" s="7" t="s">
        <v>2651</v>
      </c>
      <c r="B316" s="7">
        <v>204.9</v>
      </c>
      <c r="C316" s="7" t="s">
        <v>2260</v>
      </c>
      <c r="D316" s="7">
        <v>3.4000000000000002E-2</v>
      </c>
      <c r="E316" s="9" t="s">
        <v>270</v>
      </c>
    </row>
    <row r="317" spans="1:5" x14ac:dyDescent="0.35">
      <c r="A317" s="7" t="s">
        <v>2652</v>
      </c>
      <c r="B317" s="7">
        <v>456.3</v>
      </c>
      <c r="C317" s="7" t="s">
        <v>2259</v>
      </c>
      <c r="D317" s="7">
        <v>2E-3</v>
      </c>
      <c r="E317" s="9" t="s">
        <v>268</v>
      </c>
    </row>
    <row r="318" spans="1:5" x14ac:dyDescent="0.35">
      <c r="A318" s="7" t="s">
        <v>2653</v>
      </c>
      <c r="B318" s="7">
        <v>53</v>
      </c>
      <c r="C318" s="7" t="s">
        <v>2260</v>
      </c>
      <c r="D318" s="7">
        <v>3.2000000000000001E-2</v>
      </c>
      <c r="E318" s="9" t="s">
        <v>266</v>
      </c>
    </row>
    <row r="319" spans="1:5" x14ac:dyDescent="0.35">
      <c r="A319" s="7" t="s">
        <v>2654</v>
      </c>
      <c r="B319" s="7">
        <v>98.2</v>
      </c>
      <c r="C319" s="7" t="s">
        <v>2260</v>
      </c>
      <c r="D319" s="7">
        <v>4.1000000000000002E-2</v>
      </c>
      <c r="E319" s="9" t="s">
        <v>264</v>
      </c>
    </row>
    <row r="320" spans="1:5" x14ac:dyDescent="0.35">
      <c r="A320" s="7" t="s">
        <v>2655</v>
      </c>
      <c r="B320" s="7">
        <v>83.1</v>
      </c>
      <c r="C320" s="7" t="s">
        <v>2260</v>
      </c>
      <c r="D320" s="7">
        <v>3.6999999999999998E-2</v>
      </c>
      <c r="E320" s="9" t="s">
        <v>262</v>
      </c>
    </row>
    <row r="321" spans="1:5" x14ac:dyDescent="0.35">
      <c r="A321" s="7" t="s">
        <v>2656</v>
      </c>
      <c r="B321" s="7">
        <v>99.7</v>
      </c>
      <c r="C321" s="7" t="s">
        <v>2260</v>
      </c>
      <c r="D321" s="7">
        <v>4.4999999999999998E-2</v>
      </c>
      <c r="E321" s="9" t="s">
        <v>260</v>
      </c>
    </row>
    <row r="322" spans="1:5" x14ac:dyDescent="0.35">
      <c r="A322" s="7" t="s">
        <v>2657</v>
      </c>
      <c r="B322" s="7">
        <v>166</v>
      </c>
      <c r="C322" s="7" t="s">
        <v>2260</v>
      </c>
      <c r="D322" s="7">
        <v>1.7999999999999999E-2</v>
      </c>
      <c r="E322" s="9" t="s">
        <v>258</v>
      </c>
    </row>
    <row r="323" spans="1:5" x14ac:dyDescent="0.35">
      <c r="A323" s="7" t="s">
        <v>2658</v>
      </c>
      <c r="B323" s="7">
        <v>210.8</v>
      </c>
      <c r="C323" s="7" t="s">
        <v>2260</v>
      </c>
      <c r="D323" s="7">
        <v>1.4E-2</v>
      </c>
      <c r="E323" s="9" t="s">
        <v>256</v>
      </c>
    </row>
    <row r="324" spans="1:5" x14ac:dyDescent="0.35">
      <c r="A324" s="7" t="s">
        <v>2659</v>
      </c>
      <c r="B324" s="7">
        <v>55.6</v>
      </c>
      <c r="C324" s="7" t="s">
        <v>2260</v>
      </c>
      <c r="D324" s="7">
        <v>4.7E-2</v>
      </c>
      <c r="E324" s="9" t="s">
        <v>254</v>
      </c>
    </row>
    <row r="325" spans="1:5" x14ac:dyDescent="0.35">
      <c r="A325" s="7" t="s">
        <v>2660</v>
      </c>
      <c r="B325" s="7">
        <v>188.7</v>
      </c>
      <c r="C325" s="7" t="s">
        <v>2259</v>
      </c>
      <c r="D325" s="7">
        <v>3.0000000000000001E-3</v>
      </c>
      <c r="E325" s="9" t="s">
        <v>252</v>
      </c>
    </row>
    <row r="326" spans="1:5" x14ac:dyDescent="0.35">
      <c r="A326" s="7" t="s">
        <v>2661</v>
      </c>
      <c r="B326" s="7">
        <v>32.200000000000003</v>
      </c>
      <c r="C326" s="7" t="s">
        <v>2260</v>
      </c>
      <c r="D326" s="7">
        <v>1.7000000000000001E-2</v>
      </c>
      <c r="E326" s="9" t="s">
        <v>250</v>
      </c>
    </row>
    <row r="327" spans="1:5" x14ac:dyDescent="0.35">
      <c r="A327" s="7" t="s">
        <v>2662</v>
      </c>
      <c r="B327" s="7">
        <v>42.1</v>
      </c>
      <c r="C327" s="7" t="s">
        <v>2260</v>
      </c>
      <c r="D327" s="7">
        <v>4.7E-2</v>
      </c>
      <c r="E327" s="9" t="s">
        <v>248</v>
      </c>
    </row>
    <row r="328" spans="1:5" x14ac:dyDescent="0.35">
      <c r="A328" s="7" t="s">
        <v>2663</v>
      </c>
      <c r="B328" s="7">
        <v>73.8</v>
      </c>
      <c r="C328" s="7" t="s">
        <v>2260</v>
      </c>
      <c r="D328" s="7">
        <v>0.02</v>
      </c>
      <c r="E328" s="9" t="s">
        <v>246</v>
      </c>
    </row>
    <row r="329" spans="1:5" x14ac:dyDescent="0.35">
      <c r="A329" s="7" t="s">
        <v>2664</v>
      </c>
      <c r="B329" s="7">
        <v>49.6</v>
      </c>
      <c r="C329" s="7" t="s">
        <v>2260</v>
      </c>
      <c r="D329" s="7">
        <v>8.0000000000000002E-3</v>
      </c>
      <c r="E329" s="9" t="s">
        <v>244</v>
      </c>
    </row>
    <row r="330" spans="1:5" x14ac:dyDescent="0.35">
      <c r="A330" s="7" t="s">
        <v>2665</v>
      </c>
      <c r="B330" s="7">
        <v>80.2</v>
      </c>
      <c r="C330" s="7" t="s">
        <v>2259</v>
      </c>
      <c r="D330" s="7">
        <v>1E-3</v>
      </c>
      <c r="E330" s="9" t="s">
        <v>242</v>
      </c>
    </row>
    <row r="331" spans="1:5" x14ac:dyDescent="0.35">
      <c r="A331" s="7" t="s">
        <v>2666</v>
      </c>
      <c r="B331" s="7">
        <v>210.8</v>
      </c>
      <c r="C331" s="7" t="s">
        <v>2260</v>
      </c>
      <c r="D331" s="7">
        <v>1.4999999999999999E-2</v>
      </c>
      <c r="E331" s="9" t="s">
        <v>240</v>
      </c>
    </row>
    <row r="332" spans="1:5" x14ac:dyDescent="0.35">
      <c r="A332" s="7" t="s">
        <v>2667</v>
      </c>
      <c r="B332" s="7">
        <v>87.5</v>
      </c>
      <c r="C332" s="7" t="s">
        <v>2260</v>
      </c>
      <c r="D332" s="7">
        <v>1.2999999999999999E-2</v>
      </c>
      <c r="E332" s="9" t="s">
        <v>238</v>
      </c>
    </row>
    <row r="333" spans="1:5" x14ac:dyDescent="0.35">
      <c r="A333" s="7" t="s">
        <v>2668</v>
      </c>
      <c r="B333" s="7">
        <v>71.7</v>
      </c>
      <c r="C333" s="7" t="s">
        <v>2260</v>
      </c>
      <c r="D333" s="7">
        <v>3.5999999999999997E-2</v>
      </c>
      <c r="E333" s="9" t="s">
        <v>236</v>
      </c>
    </row>
    <row r="334" spans="1:5" x14ac:dyDescent="0.35">
      <c r="A334" s="7" t="s">
        <v>2669</v>
      </c>
      <c r="B334" s="7">
        <v>101.5</v>
      </c>
      <c r="C334" s="7" t="s">
        <v>2261</v>
      </c>
      <c r="D334" s="7">
        <v>2.5000000000000001E-2</v>
      </c>
      <c r="E334" s="9" t="s">
        <v>234</v>
      </c>
    </row>
    <row r="335" spans="1:5" x14ac:dyDescent="0.35">
      <c r="A335" s="7" t="s">
        <v>2670</v>
      </c>
      <c r="B335" s="7">
        <v>171.5</v>
      </c>
      <c r="C335" s="7" t="s">
        <v>2261</v>
      </c>
      <c r="D335" s="7">
        <v>6.0000000000000001E-3</v>
      </c>
      <c r="E335" s="9" t="s">
        <v>232</v>
      </c>
    </row>
    <row r="336" spans="1:5" x14ac:dyDescent="0.35">
      <c r="A336" s="7" t="s">
        <v>2671</v>
      </c>
      <c r="B336" s="7">
        <v>46.4</v>
      </c>
      <c r="C336" s="7" t="s">
        <v>2261</v>
      </c>
      <c r="D336" s="7">
        <v>4.8000000000000001E-2</v>
      </c>
      <c r="E336" s="9" t="s">
        <v>230</v>
      </c>
    </row>
    <row r="337" spans="1:5" x14ac:dyDescent="0.35">
      <c r="A337" s="7" t="s">
        <v>2672</v>
      </c>
      <c r="B337" s="7">
        <v>158.1</v>
      </c>
      <c r="C337" s="7" t="s">
        <v>2261</v>
      </c>
      <c r="D337" s="7">
        <v>1.7999999999999999E-2</v>
      </c>
      <c r="E337" s="9" t="s">
        <v>228</v>
      </c>
    </row>
    <row r="338" spans="1:5" x14ac:dyDescent="0.35">
      <c r="A338" s="7" t="s">
        <v>2673</v>
      </c>
      <c r="B338" s="7">
        <v>224.5</v>
      </c>
      <c r="C338" s="7" t="s">
        <v>2261</v>
      </c>
      <c r="D338" s="7">
        <v>3.0000000000000001E-3</v>
      </c>
      <c r="E338" s="9" t="s">
        <v>226</v>
      </c>
    </row>
    <row r="339" spans="1:5" x14ac:dyDescent="0.35">
      <c r="A339" s="7" t="s">
        <v>2674</v>
      </c>
      <c r="B339" s="7">
        <v>77.2</v>
      </c>
      <c r="C339" s="7" t="s">
        <v>2261</v>
      </c>
      <c r="D339" s="7">
        <v>3.6999999999999998E-2</v>
      </c>
      <c r="E339" s="9" t="s">
        <v>224</v>
      </c>
    </row>
    <row r="340" spans="1:5" x14ac:dyDescent="0.35">
      <c r="A340" s="7" t="s">
        <v>2675</v>
      </c>
      <c r="B340" s="7">
        <v>908.2</v>
      </c>
      <c r="C340" s="7" t="s">
        <v>2262</v>
      </c>
      <c r="D340" s="8" t="s">
        <v>2336</v>
      </c>
      <c r="E340" s="9" t="s">
        <v>222</v>
      </c>
    </row>
    <row r="341" spans="1:5" x14ac:dyDescent="0.35">
      <c r="A341" s="7" t="s">
        <v>2676</v>
      </c>
      <c r="B341" s="7">
        <v>113.3</v>
      </c>
      <c r="C341" s="7" t="s">
        <v>2261</v>
      </c>
      <c r="D341" s="7">
        <v>1.9E-2</v>
      </c>
      <c r="E341" s="9" t="s">
        <v>220</v>
      </c>
    </row>
    <row r="342" spans="1:5" x14ac:dyDescent="0.35">
      <c r="A342" s="7" t="s">
        <v>2677</v>
      </c>
      <c r="B342" s="7">
        <v>70.099999999999994</v>
      </c>
      <c r="C342" s="7" t="s">
        <v>2262</v>
      </c>
      <c r="D342" s="7">
        <v>1E-3</v>
      </c>
      <c r="E342" s="9" t="s">
        <v>25</v>
      </c>
    </row>
    <row r="343" spans="1:5" x14ac:dyDescent="0.35">
      <c r="A343" s="7" t="s">
        <v>2678</v>
      </c>
      <c r="B343" s="7">
        <v>203.4</v>
      </c>
      <c r="C343" s="7" t="s">
        <v>2263</v>
      </c>
      <c r="D343" s="7">
        <v>4.7E-2</v>
      </c>
      <c r="E343" s="9" t="s">
        <v>217</v>
      </c>
    </row>
    <row r="344" spans="1:5" x14ac:dyDescent="0.35">
      <c r="A344" s="7" t="s">
        <v>2679</v>
      </c>
      <c r="B344" s="7">
        <v>36.5</v>
      </c>
      <c r="C344" s="7" t="s">
        <v>2261</v>
      </c>
      <c r="D344" s="7">
        <v>0.03</v>
      </c>
      <c r="E344" s="9" t="s">
        <v>215</v>
      </c>
    </row>
    <row r="345" spans="1:5" x14ac:dyDescent="0.35">
      <c r="A345" s="7" t="s">
        <v>2680</v>
      </c>
      <c r="B345" s="7">
        <v>98.6</v>
      </c>
      <c r="C345" s="7" t="s">
        <v>2261</v>
      </c>
      <c r="D345" s="7">
        <v>1.9E-2</v>
      </c>
      <c r="E345" s="9" t="s">
        <v>213</v>
      </c>
    </row>
    <row r="346" spans="1:5" x14ac:dyDescent="0.35">
      <c r="A346" s="7" t="s">
        <v>2681</v>
      </c>
      <c r="B346" s="7">
        <v>157.80000000000001</v>
      </c>
      <c r="C346" s="7" t="s">
        <v>2262</v>
      </c>
      <c r="D346" s="7">
        <v>1E-3</v>
      </c>
      <c r="E346" s="9" t="s">
        <v>211</v>
      </c>
    </row>
    <row r="347" spans="1:5" x14ac:dyDescent="0.35">
      <c r="A347" s="7" t="s">
        <v>2682</v>
      </c>
      <c r="B347" s="7">
        <v>66</v>
      </c>
      <c r="C347" s="7" t="s">
        <v>2261</v>
      </c>
      <c r="D347" s="7">
        <v>0.02</v>
      </c>
      <c r="E347" s="9" t="s">
        <v>209</v>
      </c>
    </row>
    <row r="348" spans="1:5" x14ac:dyDescent="0.35">
      <c r="A348" s="7" t="s">
        <v>2683</v>
      </c>
      <c r="B348" s="7">
        <v>54.7</v>
      </c>
      <c r="C348" s="7" t="s">
        <v>2261</v>
      </c>
      <c r="D348" s="7">
        <v>7.0000000000000001E-3</v>
      </c>
      <c r="E348" s="9" t="s">
        <v>207</v>
      </c>
    </row>
    <row r="349" spans="1:5" x14ac:dyDescent="0.35">
      <c r="A349" s="7" t="s">
        <v>2684</v>
      </c>
      <c r="B349" s="7">
        <v>576</v>
      </c>
      <c r="C349" s="7" t="s">
        <v>2261</v>
      </c>
      <c r="D349" s="7">
        <v>8.9999999999999993E-3</v>
      </c>
      <c r="E349" s="9" t="s">
        <v>205</v>
      </c>
    </row>
    <row r="350" spans="1:5" x14ac:dyDescent="0.35">
      <c r="A350" s="7" t="s">
        <v>2685</v>
      </c>
      <c r="B350" s="7">
        <v>124.7</v>
      </c>
      <c r="C350" s="7" t="s">
        <v>2262</v>
      </c>
      <c r="D350" s="7">
        <v>1E-3</v>
      </c>
      <c r="E350" s="9" t="s">
        <v>203</v>
      </c>
    </row>
    <row r="351" spans="1:5" x14ac:dyDescent="0.35">
      <c r="A351" s="7" t="s">
        <v>2686</v>
      </c>
      <c r="B351" s="7">
        <v>46.6</v>
      </c>
      <c r="C351" s="7" t="s">
        <v>2261</v>
      </c>
      <c r="D351" s="7">
        <v>3.0000000000000001E-3</v>
      </c>
      <c r="E351" s="9" t="s">
        <v>201</v>
      </c>
    </row>
    <row r="352" spans="1:5" x14ac:dyDescent="0.35">
      <c r="A352" s="7" t="s">
        <v>2687</v>
      </c>
      <c r="B352" s="7">
        <v>60</v>
      </c>
      <c r="C352" s="7" t="s">
        <v>2263</v>
      </c>
      <c r="D352" s="7">
        <v>3.2000000000000001E-2</v>
      </c>
      <c r="E352" s="9" t="s">
        <v>199</v>
      </c>
    </row>
    <row r="353" spans="1:5" x14ac:dyDescent="0.35">
      <c r="A353" s="7" t="s">
        <v>2688</v>
      </c>
      <c r="B353" s="7">
        <v>3387.2</v>
      </c>
      <c r="C353" s="7" t="s">
        <v>2262</v>
      </c>
      <c r="D353" s="7" t="s">
        <v>2336</v>
      </c>
      <c r="E353" s="9" t="s">
        <v>197</v>
      </c>
    </row>
    <row r="354" spans="1:5" x14ac:dyDescent="0.35">
      <c r="A354" s="7" t="s">
        <v>2689</v>
      </c>
      <c r="B354" s="7">
        <v>299.8</v>
      </c>
      <c r="C354" s="7" t="s">
        <v>2261</v>
      </c>
      <c r="D354" s="7">
        <v>1E-3</v>
      </c>
      <c r="E354" s="9" t="s">
        <v>195</v>
      </c>
    </row>
    <row r="355" spans="1:5" x14ac:dyDescent="0.35">
      <c r="A355" s="7" t="s">
        <v>2690</v>
      </c>
      <c r="B355" s="7">
        <v>16.100000000000001</v>
      </c>
      <c r="C355" s="7" t="s">
        <v>2261</v>
      </c>
      <c r="D355" s="7">
        <v>2.1999999999999999E-2</v>
      </c>
      <c r="E355" s="9" t="s">
        <v>193</v>
      </c>
    </row>
    <row r="356" spans="1:5" x14ac:dyDescent="0.35">
      <c r="A356" s="7" t="s">
        <v>2691</v>
      </c>
      <c r="B356" s="7">
        <v>63.7</v>
      </c>
      <c r="C356" s="7" t="s">
        <v>2263</v>
      </c>
      <c r="D356" s="7">
        <v>3.2000000000000001E-2</v>
      </c>
      <c r="E356" s="9" t="s">
        <v>191</v>
      </c>
    </row>
    <row r="357" spans="1:5" x14ac:dyDescent="0.35">
      <c r="A357" s="7" t="s">
        <v>2692</v>
      </c>
      <c r="B357" s="7">
        <v>102.1</v>
      </c>
      <c r="C357" s="7" t="s">
        <v>2261</v>
      </c>
      <c r="D357" s="7">
        <v>4.0000000000000001E-3</v>
      </c>
      <c r="E357" s="9" t="s">
        <v>189</v>
      </c>
    </row>
    <row r="358" spans="1:5" x14ac:dyDescent="0.35">
      <c r="A358" s="7" t="s">
        <v>2693</v>
      </c>
      <c r="B358" s="7">
        <v>163.9</v>
      </c>
      <c r="C358" s="7" t="s">
        <v>2261</v>
      </c>
      <c r="D358" s="7">
        <v>8.9999999999999993E-3</v>
      </c>
      <c r="E358" s="9" t="s">
        <v>187</v>
      </c>
    </row>
    <row r="359" spans="1:5" x14ac:dyDescent="0.35">
      <c r="A359" s="7" t="s">
        <v>2694</v>
      </c>
      <c r="B359" s="7">
        <v>32.200000000000003</v>
      </c>
      <c r="C359" s="7" t="s">
        <v>2261</v>
      </c>
      <c r="D359" s="7">
        <v>1.4E-2</v>
      </c>
      <c r="E359" s="9" t="s">
        <v>185</v>
      </c>
    </row>
    <row r="360" spans="1:5" x14ac:dyDescent="0.35">
      <c r="A360" s="7" t="s">
        <v>2695</v>
      </c>
      <c r="B360" s="7">
        <v>16.2</v>
      </c>
      <c r="C360" s="7" t="s">
        <v>2264</v>
      </c>
      <c r="D360" s="7">
        <v>2.3E-2</v>
      </c>
      <c r="E360" s="9" t="s">
        <v>183</v>
      </c>
    </row>
    <row r="361" spans="1:5" x14ac:dyDescent="0.35">
      <c r="A361" s="7" t="s">
        <v>2696</v>
      </c>
      <c r="B361" s="7">
        <v>194.2</v>
      </c>
      <c r="C361" s="7" t="s">
        <v>2264</v>
      </c>
      <c r="D361" s="7" t="s">
        <v>2336</v>
      </c>
      <c r="E361" s="9" t="s">
        <v>181</v>
      </c>
    </row>
    <row r="362" spans="1:5" x14ac:dyDescent="0.35">
      <c r="A362" s="7" t="s">
        <v>2697</v>
      </c>
      <c r="B362" s="7">
        <v>52.1</v>
      </c>
      <c r="C362" s="7" t="s">
        <v>2264</v>
      </c>
      <c r="D362" s="7">
        <v>6.0000000000000001E-3</v>
      </c>
      <c r="E362" s="9" t="s">
        <v>179</v>
      </c>
    </row>
    <row r="363" spans="1:5" x14ac:dyDescent="0.35">
      <c r="A363" s="7" t="s">
        <v>2698</v>
      </c>
      <c r="B363" s="7">
        <v>65.099999999999994</v>
      </c>
      <c r="C363" s="7" t="s">
        <v>2265</v>
      </c>
      <c r="D363" s="7">
        <v>2.5999999999999999E-2</v>
      </c>
      <c r="E363" s="9" t="s">
        <v>177</v>
      </c>
    </row>
    <row r="364" spans="1:5" x14ac:dyDescent="0.35">
      <c r="A364" s="7" t="s">
        <v>2699</v>
      </c>
      <c r="B364" s="7">
        <v>184.6</v>
      </c>
      <c r="C364" s="7" t="s">
        <v>2264</v>
      </c>
      <c r="D364" s="7">
        <v>1.4999999999999999E-2</v>
      </c>
      <c r="E364" s="9" t="s">
        <v>175</v>
      </c>
    </row>
    <row r="365" spans="1:5" x14ac:dyDescent="0.35">
      <c r="A365" s="7" t="s">
        <v>2700</v>
      </c>
      <c r="B365" s="7">
        <v>116.8</v>
      </c>
      <c r="C365" s="7" t="s">
        <v>2265</v>
      </c>
      <c r="D365" s="7">
        <v>2.5999999999999999E-2</v>
      </c>
      <c r="E365" s="9" t="s">
        <v>173</v>
      </c>
    </row>
    <row r="366" spans="1:5" x14ac:dyDescent="0.35">
      <c r="A366" s="7" t="s">
        <v>2701</v>
      </c>
      <c r="B366" s="7">
        <v>62.7</v>
      </c>
      <c r="C366" s="7" t="s">
        <v>2264</v>
      </c>
      <c r="D366" s="7">
        <v>1.2E-2</v>
      </c>
      <c r="E366" s="9" t="s">
        <v>171</v>
      </c>
    </row>
    <row r="367" spans="1:5" x14ac:dyDescent="0.35">
      <c r="A367" s="7" t="s">
        <v>2702</v>
      </c>
      <c r="B367" s="7">
        <v>68.5</v>
      </c>
      <c r="C367" s="7" t="s">
        <v>2265</v>
      </c>
      <c r="D367" s="7">
        <v>2.5000000000000001E-2</v>
      </c>
      <c r="E367" s="9" t="s">
        <v>169</v>
      </c>
    </row>
    <row r="368" spans="1:5" x14ac:dyDescent="0.35">
      <c r="A368" s="7" t="s">
        <v>2703</v>
      </c>
      <c r="B368" s="7">
        <v>418.5</v>
      </c>
      <c r="C368" s="7" t="s">
        <v>2264</v>
      </c>
      <c r="D368" s="7">
        <v>5.0000000000000001E-3</v>
      </c>
      <c r="E368" s="9" t="s">
        <v>167</v>
      </c>
    </row>
    <row r="369" spans="1:5" x14ac:dyDescent="0.35">
      <c r="A369" s="7" t="s">
        <v>2704</v>
      </c>
      <c r="B369" s="7">
        <v>21.8</v>
      </c>
      <c r="C369" s="7" t="s">
        <v>2265</v>
      </c>
      <c r="D369" s="7">
        <v>3.3000000000000002E-2</v>
      </c>
      <c r="E369" s="9" t="s">
        <v>165</v>
      </c>
    </row>
    <row r="370" spans="1:5" x14ac:dyDescent="0.35">
      <c r="A370" s="7" t="s">
        <v>2705</v>
      </c>
      <c r="B370" s="7">
        <v>225.3</v>
      </c>
      <c r="C370" s="7" t="s">
        <v>2264</v>
      </c>
      <c r="D370" s="7">
        <v>2E-3</v>
      </c>
      <c r="E370" s="9" t="s">
        <v>163</v>
      </c>
    </row>
    <row r="371" spans="1:5" x14ac:dyDescent="0.35">
      <c r="A371" s="7" t="s">
        <v>2706</v>
      </c>
      <c r="B371" s="7">
        <v>676.8</v>
      </c>
      <c r="C371" s="7" t="s">
        <v>2264</v>
      </c>
      <c r="D371" s="7">
        <v>1E-3</v>
      </c>
      <c r="E371" s="9" t="s">
        <v>161</v>
      </c>
    </row>
    <row r="372" spans="1:5" x14ac:dyDescent="0.35">
      <c r="A372" s="7" t="s">
        <v>2707</v>
      </c>
      <c r="B372" s="7">
        <v>29.3</v>
      </c>
      <c r="C372" s="7" t="s">
        <v>2264</v>
      </c>
      <c r="D372" s="7">
        <v>1.4E-2</v>
      </c>
      <c r="E372" s="9" t="s">
        <v>159</v>
      </c>
    </row>
    <row r="373" spans="1:5" x14ac:dyDescent="0.35">
      <c r="A373" s="7" t="s">
        <v>2708</v>
      </c>
      <c r="B373" s="7">
        <v>47</v>
      </c>
      <c r="C373" s="7" t="s">
        <v>2264</v>
      </c>
      <c r="D373" s="7">
        <v>8.9999999999999993E-3</v>
      </c>
      <c r="E373" s="9" t="s">
        <v>157</v>
      </c>
    </row>
    <row r="374" spans="1:5" x14ac:dyDescent="0.35">
      <c r="A374" s="7" t="s">
        <v>2709</v>
      </c>
      <c r="B374" s="7">
        <v>15.4</v>
      </c>
      <c r="C374" s="7" t="s">
        <v>2265</v>
      </c>
      <c r="D374" s="7">
        <v>4.2000000000000003E-2</v>
      </c>
      <c r="E374" s="9" t="s">
        <v>155</v>
      </c>
    </row>
    <row r="375" spans="1:5" x14ac:dyDescent="0.35">
      <c r="A375" s="7" t="s">
        <v>2710</v>
      </c>
      <c r="B375" s="7">
        <v>43.6</v>
      </c>
      <c r="C375" s="7" t="s">
        <v>2264</v>
      </c>
      <c r="D375" s="7">
        <v>4.0000000000000001E-3</v>
      </c>
      <c r="E375" s="9" t="s">
        <v>153</v>
      </c>
    </row>
    <row r="376" spans="1:5" x14ac:dyDescent="0.35">
      <c r="A376" s="7" t="s">
        <v>2711</v>
      </c>
      <c r="B376" s="7">
        <v>77.599999999999994</v>
      </c>
      <c r="C376" s="7" t="s">
        <v>2264</v>
      </c>
      <c r="D376" s="7">
        <v>1E-3</v>
      </c>
      <c r="E376" s="9" t="s">
        <v>151</v>
      </c>
    </row>
    <row r="377" spans="1:5" x14ac:dyDescent="0.35">
      <c r="A377" s="7" t="s">
        <v>2712</v>
      </c>
      <c r="B377" s="7">
        <v>215.7</v>
      </c>
      <c r="C377" s="7" t="s">
        <v>2266</v>
      </c>
      <c r="D377" s="8" t="s">
        <v>2336</v>
      </c>
      <c r="E377" s="9" t="s">
        <v>149</v>
      </c>
    </row>
    <row r="378" spans="1:5" x14ac:dyDescent="0.35">
      <c r="A378" s="7" t="s">
        <v>2713</v>
      </c>
      <c r="B378" s="7">
        <v>927.3</v>
      </c>
      <c r="C378" s="7" t="s">
        <v>2267</v>
      </c>
      <c r="D378" s="7">
        <v>8.9999999999999993E-3</v>
      </c>
      <c r="E378" s="9" t="s">
        <v>147</v>
      </c>
    </row>
    <row r="379" spans="1:5" x14ac:dyDescent="0.35">
      <c r="A379" s="7" t="s">
        <v>2714</v>
      </c>
      <c r="B379" s="7">
        <v>9.6</v>
      </c>
      <c r="C379" s="7" t="s">
        <v>2268</v>
      </c>
      <c r="D379" s="7">
        <v>4.8000000000000001E-2</v>
      </c>
      <c r="E379" s="9" t="s">
        <v>145</v>
      </c>
    </row>
    <row r="380" spans="1:5" x14ac:dyDescent="0.35">
      <c r="A380" s="7" t="s">
        <v>2715</v>
      </c>
      <c r="B380" s="7">
        <v>207.5</v>
      </c>
      <c r="C380" s="7" t="s">
        <v>2267</v>
      </c>
      <c r="D380" s="7">
        <v>3.3000000000000002E-2</v>
      </c>
      <c r="E380" s="9" t="s">
        <v>143</v>
      </c>
    </row>
    <row r="381" spans="1:5" x14ac:dyDescent="0.35">
      <c r="A381" s="7" t="s">
        <v>2716</v>
      </c>
      <c r="B381" s="7">
        <v>32.200000000000003</v>
      </c>
      <c r="C381" s="7" t="s">
        <v>2267</v>
      </c>
      <c r="D381" s="7">
        <v>0.02</v>
      </c>
      <c r="E381" s="9" t="s">
        <v>141</v>
      </c>
    </row>
    <row r="382" spans="1:5" x14ac:dyDescent="0.35">
      <c r="A382" s="7" t="s">
        <v>2717</v>
      </c>
      <c r="B382" s="7">
        <v>23.1</v>
      </c>
      <c r="C382" s="7" t="s">
        <v>2267</v>
      </c>
      <c r="D382" s="7">
        <v>2.1999999999999999E-2</v>
      </c>
      <c r="E382" s="9" t="s">
        <v>37</v>
      </c>
    </row>
    <row r="383" spans="1:5" x14ac:dyDescent="0.35">
      <c r="A383" s="7" t="s">
        <v>2718</v>
      </c>
      <c r="B383" s="7">
        <v>63.6</v>
      </c>
      <c r="C383" s="7" t="s">
        <v>2269</v>
      </c>
      <c r="D383" s="7">
        <v>2E-3</v>
      </c>
      <c r="E383" s="9" t="s">
        <v>138</v>
      </c>
    </row>
    <row r="384" spans="1:5" x14ac:dyDescent="0.35">
      <c r="A384" s="7" t="s">
        <v>2719</v>
      </c>
      <c r="B384" s="7">
        <v>66.099999999999994</v>
      </c>
      <c r="C384" s="7" t="s">
        <v>2269</v>
      </c>
      <c r="D384" s="8" t="s">
        <v>2336</v>
      </c>
      <c r="E384" s="9" t="s">
        <v>136</v>
      </c>
    </row>
    <row r="385" spans="1:5" x14ac:dyDescent="0.35">
      <c r="A385" s="7" t="s">
        <v>2720</v>
      </c>
      <c r="B385" s="7">
        <v>46.8</v>
      </c>
      <c r="C385" s="7" t="s">
        <v>2267</v>
      </c>
      <c r="D385" s="7">
        <v>1.7999999999999999E-2</v>
      </c>
      <c r="E385" s="9" t="s">
        <v>134</v>
      </c>
    </row>
    <row r="386" spans="1:5" x14ac:dyDescent="0.35">
      <c r="A386" s="7" t="s">
        <v>2721</v>
      </c>
      <c r="B386" s="7">
        <v>46.5</v>
      </c>
      <c r="C386" s="7" t="s">
        <v>2267</v>
      </c>
      <c r="D386" s="7">
        <v>0.03</v>
      </c>
      <c r="E386" s="9" t="s">
        <v>132</v>
      </c>
    </row>
    <row r="387" spans="1:5" x14ac:dyDescent="0.35">
      <c r="A387" s="7" t="s">
        <v>2722</v>
      </c>
      <c r="B387" s="7">
        <v>38.200000000000003</v>
      </c>
      <c r="C387" s="7" t="s">
        <v>2269</v>
      </c>
      <c r="D387" s="8" t="s">
        <v>2336</v>
      </c>
      <c r="E387" s="9" t="s">
        <v>130</v>
      </c>
    </row>
    <row r="388" spans="1:5" x14ac:dyDescent="0.35">
      <c r="A388" s="7" t="s">
        <v>2723</v>
      </c>
      <c r="B388" s="7">
        <v>69.599999999999994</v>
      </c>
      <c r="C388" s="7" t="s">
        <v>2269</v>
      </c>
      <c r="D388" s="8" t="s">
        <v>2336</v>
      </c>
      <c r="E388" s="9" t="s">
        <v>128</v>
      </c>
    </row>
    <row r="389" spans="1:5" x14ac:dyDescent="0.35">
      <c r="A389" s="7" t="s">
        <v>2724</v>
      </c>
      <c r="B389" s="7">
        <v>298.60000000000002</v>
      </c>
      <c r="C389" s="7" t="s">
        <v>2267</v>
      </c>
      <c r="D389" s="7">
        <v>6.0000000000000001E-3</v>
      </c>
      <c r="E389" s="9" t="s">
        <v>126</v>
      </c>
    </row>
    <row r="390" spans="1:5" x14ac:dyDescent="0.35">
      <c r="A390" s="7" t="s">
        <v>2725</v>
      </c>
      <c r="B390" s="7">
        <v>50.3</v>
      </c>
      <c r="C390" s="7" t="s">
        <v>2267</v>
      </c>
      <c r="D390" s="7">
        <v>7.0000000000000001E-3</v>
      </c>
      <c r="E390" s="9" t="s">
        <v>124</v>
      </c>
    </row>
    <row r="391" spans="1:5" x14ac:dyDescent="0.35">
      <c r="A391" s="7" t="s">
        <v>2726</v>
      </c>
      <c r="B391" s="7">
        <v>100.1</v>
      </c>
      <c r="C391" s="7" t="s">
        <v>2267</v>
      </c>
      <c r="D391" s="7">
        <v>8.9999999999999993E-3</v>
      </c>
      <c r="E391" s="9" t="s">
        <v>122</v>
      </c>
    </row>
    <row r="392" spans="1:5" x14ac:dyDescent="0.35">
      <c r="A392" s="7" t="s">
        <v>2727</v>
      </c>
      <c r="B392" s="7">
        <v>184.7</v>
      </c>
      <c r="C392" s="7" t="s">
        <v>2267</v>
      </c>
      <c r="D392" s="7">
        <v>0.01</v>
      </c>
      <c r="E392" s="9" t="s">
        <v>120</v>
      </c>
    </row>
    <row r="393" spans="1:5" x14ac:dyDescent="0.35">
      <c r="A393" s="7" t="s">
        <v>2728</v>
      </c>
      <c r="B393" s="7">
        <v>60.7</v>
      </c>
      <c r="C393" s="7" t="s">
        <v>2267</v>
      </c>
      <c r="D393" s="7">
        <v>1.6E-2</v>
      </c>
      <c r="E393" s="9" t="s">
        <v>118</v>
      </c>
    </row>
    <row r="394" spans="1:5" x14ac:dyDescent="0.35">
      <c r="A394" s="7" t="s">
        <v>2729</v>
      </c>
      <c r="B394" s="7">
        <v>18.8</v>
      </c>
      <c r="C394" s="7" t="s">
        <v>2267</v>
      </c>
      <c r="D394" s="7">
        <v>2.1000000000000001E-2</v>
      </c>
      <c r="E394" s="9" t="s">
        <v>116</v>
      </c>
    </row>
    <row r="395" spans="1:5" x14ac:dyDescent="0.35">
      <c r="A395" s="7" t="s">
        <v>2730</v>
      </c>
      <c r="B395" s="7">
        <v>44.5</v>
      </c>
      <c r="C395" s="7" t="s">
        <v>2270</v>
      </c>
      <c r="D395" s="7">
        <v>7.0000000000000001E-3</v>
      </c>
      <c r="E395" s="9" t="s">
        <v>114</v>
      </c>
    </row>
    <row r="396" spans="1:5" x14ac:dyDescent="0.35">
      <c r="A396" s="7" t="s">
        <v>2731</v>
      </c>
      <c r="B396" s="7">
        <v>53.5</v>
      </c>
      <c r="C396" s="7" t="s">
        <v>2270</v>
      </c>
      <c r="D396" s="7">
        <v>1.0999999999999999E-2</v>
      </c>
      <c r="E396" s="9" t="s">
        <v>112</v>
      </c>
    </row>
    <row r="397" spans="1:5" x14ac:dyDescent="0.35">
      <c r="A397" s="7" t="s">
        <v>2732</v>
      </c>
      <c r="B397" s="7">
        <v>789.7</v>
      </c>
      <c r="C397" s="7" t="s">
        <v>2271</v>
      </c>
      <c r="D397" s="8" t="s">
        <v>2336</v>
      </c>
      <c r="E397" s="9" t="s">
        <v>110</v>
      </c>
    </row>
    <row r="398" spans="1:5" x14ac:dyDescent="0.35">
      <c r="A398" s="7" t="s">
        <v>2733</v>
      </c>
      <c r="B398" s="7">
        <v>48.4</v>
      </c>
      <c r="C398" s="7" t="s">
        <v>2272</v>
      </c>
      <c r="D398" s="7">
        <v>4.3999999999999997E-2</v>
      </c>
      <c r="E398" s="9" t="s">
        <v>108</v>
      </c>
    </row>
    <row r="399" spans="1:5" x14ac:dyDescent="0.35">
      <c r="A399" s="7" t="s">
        <v>2734</v>
      </c>
      <c r="B399" s="7">
        <v>106.7</v>
      </c>
      <c r="C399" s="7" t="s">
        <v>2271</v>
      </c>
      <c r="D399" s="7" t="s">
        <v>2336</v>
      </c>
      <c r="E399" s="9" t="s">
        <v>106</v>
      </c>
    </row>
    <row r="400" spans="1:5" x14ac:dyDescent="0.35">
      <c r="A400" s="7" t="s">
        <v>2735</v>
      </c>
      <c r="B400" s="7">
        <v>16.600000000000001</v>
      </c>
      <c r="C400" s="7" t="s">
        <v>2271</v>
      </c>
      <c r="D400" s="7">
        <v>2E-3</v>
      </c>
      <c r="E400" s="9" t="s">
        <v>104</v>
      </c>
    </row>
    <row r="401" spans="1:5" x14ac:dyDescent="0.35">
      <c r="A401" s="7" t="s">
        <v>2736</v>
      </c>
      <c r="B401" s="7">
        <v>83.4</v>
      </c>
      <c r="C401" s="7" t="s">
        <v>2270</v>
      </c>
      <c r="D401" s="7">
        <v>1.6E-2</v>
      </c>
      <c r="E401" s="9" t="s">
        <v>102</v>
      </c>
    </row>
    <row r="402" spans="1:5" x14ac:dyDescent="0.35">
      <c r="A402" s="7" t="s">
        <v>2737</v>
      </c>
      <c r="B402" s="7">
        <v>28.6</v>
      </c>
      <c r="C402" s="7" t="s">
        <v>2271</v>
      </c>
      <c r="D402" s="7">
        <v>1E-3</v>
      </c>
      <c r="E402" s="9" t="s">
        <v>100</v>
      </c>
    </row>
    <row r="403" spans="1:5" x14ac:dyDescent="0.35">
      <c r="A403" s="7" t="s">
        <v>2738</v>
      </c>
      <c r="B403" s="7">
        <v>2178.8000000000002</v>
      </c>
      <c r="C403" s="7" t="s">
        <v>2270</v>
      </c>
      <c r="D403" s="7">
        <v>0.01</v>
      </c>
      <c r="E403" s="9" t="s">
        <v>98</v>
      </c>
    </row>
    <row r="404" spans="1:5" x14ac:dyDescent="0.35">
      <c r="A404" s="7" t="s">
        <v>2739</v>
      </c>
      <c r="B404" s="7">
        <v>96.3</v>
      </c>
      <c r="C404" s="7" t="s">
        <v>2270</v>
      </c>
      <c r="D404" s="7">
        <v>5.0000000000000001E-3</v>
      </c>
      <c r="E404" s="9" t="s">
        <v>96</v>
      </c>
    </row>
    <row r="405" spans="1:5" x14ac:dyDescent="0.35">
      <c r="A405" s="7" t="s">
        <v>2740</v>
      </c>
      <c r="B405" s="7">
        <v>11.1</v>
      </c>
      <c r="C405" s="7" t="s">
        <v>2272</v>
      </c>
      <c r="D405" s="7">
        <v>3.4000000000000002E-2</v>
      </c>
      <c r="E405" s="9" t="s">
        <v>94</v>
      </c>
    </row>
    <row r="406" spans="1:5" x14ac:dyDescent="0.35">
      <c r="A406" s="7" t="s">
        <v>2741</v>
      </c>
      <c r="B406" s="7">
        <v>78.900000000000006</v>
      </c>
      <c r="C406" s="7" t="s">
        <v>2273</v>
      </c>
      <c r="D406" s="7">
        <v>8.0000000000000002E-3</v>
      </c>
      <c r="E406" s="9" t="s">
        <v>92</v>
      </c>
    </row>
    <row r="407" spans="1:5" x14ac:dyDescent="0.35">
      <c r="A407" s="7" t="s">
        <v>2742</v>
      </c>
      <c r="B407" s="7">
        <v>26.9</v>
      </c>
      <c r="C407" s="7" t="s">
        <v>2273</v>
      </c>
      <c r="D407" s="7">
        <v>5.0000000000000001E-3</v>
      </c>
      <c r="E407" s="9" t="s">
        <v>90</v>
      </c>
    </row>
    <row r="408" spans="1:5" x14ac:dyDescent="0.35">
      <c r="A408" s="7" t="s">
        <v>2743</v>
      </c>
      <c r="B408" s="7">
        <v>120.1</v>
      </c>
      <c r="C408" s="7" t="s">
        <v>2274</v>
      </c>
      <c r="D408" s="8" t="s">
        <v>2336</v>
      </c>
      <c r="E408" s="9" t="s">
        <v>88</v>
      </c>
    </row>
    <row r="409" spans="1:5" x14ac:dyDescent="0.35">
      <c r="A409" s="7" t="s">
        <v>2744</v>
      </c>
      <c r="B409" s="7">
        <v>196.8</v>
      </c>
      <c r="C409" s="7" t="s">
        <v>2274</v>
      </c>
      <c r="D409" s="8" t="s">
        <v>2336</v>
      </c>
      <c r="E409" s="9" t="s">
        <v>86</v>
      </c>
    </row>
    <row r="410" spans="1:5" x14ac:dyDescent="0.35">
      <c r="A410" s="7" t="s">
        <v>2745</v>
      </c>
      <c r="B410" s="7">
        <v>18.100000000000001</v>
      </c>
      <c r="C410" s="7" t="s">
        <v>2275</v>
      </c>
      <c r="D410" s="7">
        <v>1.9E-2</v>
      </c>
      <c r="E410" s="9" t="s">
        <v>84</v>
      </c>
    </row>
    <row r="411" spans="1:5" x14ac:dyDescent="0.35">
      <c r="A411" s="7" t="s">
        <v>2746</v>
      </c>
      <c r="B411" s="7">
        <v>28.8</v>
      </c>
      <c r="C411" s="7" t="s">
        <v>2273</v>
      </c>
      <c r="D411" s="7">
        <v>6.0000000000000001E-3</v>
      </c>
      <c r="E411" s="9" t="s">
        <v>82</v>
      </c>
    </row>
    <row r="412" spans="1:5" x14ac:dyDescent="0.35">
      <c r="A412" s="7" t="s">
        <v>2747</v>
      </c>
      <c r="B412" s="7">
        <v>74.8</v>
      </c>
      <c r="C412" s="7" t="s">
        <v>2274</v>
      </c>
      <c r="D412" s="8" t="s">
        <v>2336</v>
      </c>
      <c r="E412" s="9" t="s">
        <v>80</v>
      </c>
    </row>
    <row r="413" spans="1:5" x14ac:dyDescent="0.35">
      <c r="A413" s="7" t="s">
        <v>2748</v>
      </c>
      <c r="B413" s="7">
        <v>4535.8</v>
      </c>
      <c r="C413" s="7" t="s">
        <v>2276</v>
      </c>
      <c r="D413" s="7">
        <v>7.0000000000000001E-3</v>
      </c>
      <c r="E413" s="9" t="s">
        <v>78</v>
      </c>
    </row>
    <row r="414" spans="1:5" x14ac:dyDescent="0.35">
      <c r="A414" s="7" t="s">
        <v>2749</v>
      </c>
      <c r="B414" s="7">
        <v>10.9</v>
      </c>
      <c r="C414" s="7" t="s">
        <v>2277</v>
      </c>
      <c r="D414" s="7">
        <v>2.1999999999999999E-2</v>
      </c>
      <c r="E414" s="9" t="s">
        <v>76</v>
      </c>
    </row>
    <row r="415" spans="1:5" x14ac:dyDescent="0.35">
      <c r="A415" s="7" t="s">
        <v>2750</v>
      </c>
      <c r="B415" s="7">
        <v>42.5</v>
      </c>
      <c r="C415" s="7" t="s">
        <v>2277</v>
      </c>
      <c r="D415" s="7">
        <v>8.9999999999999993E-3</v>
      </c>
      <c r="E415" s="9" t="s">
        <v>74</v>
      </c>
    </row>
    <row r="416" spans="1:5" x14ac:dyDescent="0.35">
      <c r="A416" s="7" t="s">
        <v>2751</v>
      </c>
      <c r="B416" s="7">
        <v>18.8</v>
      </c>
      <c r="C416" s="7" t="s">
        <v>2278</v>
      </c>
      <c r="D416" s="7">
        <v>4.2999999999999997E-2</v>
      </c>
      <c r="E416" s="9" t="s">
        <v>72</v>
      </c>
    </row>
    <row r="417" spans="1:5" x14ac:dyDescent="0.35">
      <c r="A417" s="7" t="s">
        <v>2752</v>
      </c>
      <c r="B417" s="7">
        <v>15.8</v>
      </c>
      <c r="C417" s="7" t="s">
        <v>2276</v>
      </c>
      <c r="D417" s="7">
        <v>1E-3</v>
      </c>
      <c r="E417" s="9" t="s">
        <v>70</v>
      </c>
    </row>
    <row r="418" spans="1:5" x14ac:dyDescent="0.35">
      <c r="A418" s="7" t="s">
        <v>2753</v>
      </c>
      <c r="B418" s="7">
        <v>67.5</v>
      </c>
      <c r="C418" s="7" t="s">
        <v>2277</v>
      </c>
      <c r="D418" s="7">
        <v>1.6E-2</v>
      </c>
      <c r="E418" s="9" t="s">
        <v>68</v>
      </c>
    </row>
    <row r="419" spans="1:5" x14ac:dyDescent="0.35">
      <c r="A419" s="7" t="s">
        <v>2754</v>
      </c>
      <c r="B419" s="7">
        <v>21.5</v>
      </c>
      <c r="C419" s="7" t="s">
        <v>2279</v>
      </c>
      <c r="D419" s="7" t="s">
        <v>2336</v>
      </c>
      <c r="E419" s="9" t="s">
        <v>66</v>
      </c>
    </row>
    <row r="420" spans="1:5" x14ac:dyDescent="0.35">
      <c r="A420" s="7" t="s">
        <v>2755</v>
      </c>
      <c r="B420" s="7">
        <v>17.600000000000001</v>
      </c>
      <c r="C420" s="7" t="s">
        <v>2280</v>
      </c>
      <c r="D420" s="7">
        <v>3.0000000000000001E-3</v>
      </c>
      <c r="E420" s="9" t="s">
        <v>64</v>
      </c>
    </row>
    <row r="421" spans="1:5" x14ac:dyDescent="0.35">
      <c r="A421" s="7" t="s">
        <v>2756</v>
      </c>
      <c r="B421" s="7">
        <v>220.8</v>
      </c>
      <c r="C421" s="7" t="s">
        <v>2281</v>
      </c>
      <c r="D421" s="7">
        <v>1E-3</v>
      </c>
      <c r="E421" s="9" t="s">
        <v>62</v>
      </c>
    </row>
    <row r="422" spans="1:5" x14ac:dyDescent="0.35">
      <c r="A422" s="7" t="s">
        <v>2757</v>
      </c>
      <c r="B422" s="7">
        <v>11.1</v>
      </c>
      <c r="C422" s="7" t="s">
        <v>2282</v>
      </c>
      <c r="D422" s="7">
        <v>3.4000000000000002E-2</v>
      </c>
      <c r="E422" s="9" t="s">
        <v>35</v>
      </c>
    </row>
    <row r="423" spans="1:5" x14ac:dyDescent="0.35">
      <c r="A423" s="7" t="s">
        <v>2758</v>
      </c>
      <c r="B423" s="7">
        <v>89.9</v>
      </c>
      <c r="C423" s="7" t="s">
        <v>2283</v>
      </c>
      <c r="D423" s="7">
        <v>6.0000000000000001E-3</v>
      </c>
      <c r="E423" s="9" t="s">
        <v>59</v>
      </c>
    </row>
    <row r="424" spans="1:5" x14ac:dyDescent="0.35">
      <c r="A424" s="7" t="s">
        <v>2759</v>
      </c>
      <c r="B424" s="7">
        <v>18.399999999999999</v>
      </c>
      <c r="C424" s="7" t="s">
        <v>2284</v>
      </c>
      <c r="D424" s="7">
        <v>2.1999999999999999E-2</v>
      </c>
      <c r="E424" s="9" t="s">
        <v>57</v>
      </c>
    </row>
    <row r="425" spans="1:5" x14ac:dyDescent="0.35">
      <c r="A425" s="7" t="s">
        <v>2760</v>
      </c>
      <c r="B425" s="7">
        <v>68.5</v>
      </c>
      <c r="C425" s="7" t="s">
        <v>2283</v>
      </c>
      <c r="D425" s="7">
        <v>5.0000000000000001E-3</v>
      </c>
      <c r="E425" s="9" t="s">
        <v>55</v>
      </c>
    </row>
    <row r="426" spans="1:5" x14ac:dyDescent="0.35">
      <c r="A426" s="7" t="s">
        <v>2761</v>
      </c>
      <c r="B426" s="7">
        <v>256.5</v>
      </c>
      <c r="C426" s="7" t="s">
        <v>2285</v>
      </c>
      <c r="D426" s="7">
        <v>3.3000000000000002E-2</v>
      </c>
      <c r="E426" s="9" t="s">
        <v>53</v>
      </c>
    </row>
    <row r="427" spans="1:5" x14ac:dyDescent="0.35">
      <c r="A427" s="7" t="s">
        <v>2762</v>
      </c>
      <c r="B427" s="7">
        <v>9.9</v>
      </c>
      <c r="C427" s="7" t="s">
        <v>2286</v>
      </c>
      <c r="D427" s="7">
        <v>1.6E-2</v>
      </c>
      <c r="E427" s="9" t="s">
        <v>51</v>
      </c>
    </row>
    <row r="428" spans="1:5" x14ac:dyDescent="0.35">
      <c r="A428" s="7" t="s">
        <v>48</v>
      </c>
      <c r="B428" s="7">
        <v>148.5</v>
      </c>
      <c r="C428" s="7" t="s">
        <v>2287</v>
      </c>
      <c r="D428" s="8" t="s">
        <v>2336</v>
      </c>
      <c r="E428" s="9" t="s">
        <v>49</v>
      </c>
    </row>
    <row r="429" spans="1:5" x14ac:dyDescent="0.35">
      <c r="A429" s="7" t="s">
        <v>2763</v>
      </c>
      <c r="B429" s="7">
        <v>23.7</v>
      </c>
      <c r="C429" s="7" t="s">
        <v>2288</v>
      </c>
      <c r="D429" s="7">
        <v>1E-3</v>
      </c>
      <c r="E429" s="9" t="s">
        <v>47</v>
      </c>
    </row>
    <row r="430" spans="1:5" x14ac:dyDescent="0.35">
      <c r="A430" s="7" t="s">
        <v>2764</v>
      </c>
      <c r="B430" s="7">
        <v>7.9</v>
      </c>
      <c r="C430" s="7" t="s">
        <v>2289</v>
      </c>
      <c r="D430" s="7">
        <v>1.2999999999999999E-2</v>
      </c>
      <c r="E430" s="9" t="s">
        <v>45</v>
      </c>
    </row>
    <row r="431" spans="1:5" x14ac:dyDescent="0.35">
      <c r="A431" s="7" t="s">
        <v>2765</v>
      </c>
      <c r="B431" s="7">
        <v>628.5</v>
      </c>
      <c r="C431" s="7" t="s">
        <v>2290</v>
      </c>
      <c r="D431" s="8" t="s">
        <v>2336</v>
      </c>
      <c r="E431" s="9" t="s">
        <v>43</v>
      </c>
    </row>
    <row r="432" spans="1:5" x14ac:dyDescent="0.35">
      <c r="A432" s="7" t="s">
        <v>2766</v>
      </c>
      <c r="B432" s="7">
        <v>59.1</v>
      </c>
      <c r="C432" s="7" t="s">
        <v>2291</v>
      </c>
      <c r="D432" s="7" t="s">
        <v>2336</v>
      </c>
      <c r="E432" s="9" t="s">
        <v>41</v>
      </c>
    </row>
    <row r="433" spans="1:5" x14ac:dyDescent="0.35">
      <c r="A433" s="7" t="s">
        <v>2767</v>
      </c>
      <c r="B433" s="7">
        <v>2285.1999999999998</v>
      </c>
      <c r="C433" s="7" t="s">
        <v>2292</v>
      </c>
      <c r="D433" s="8" t="s">
        <v>2336</v>
      </c>
      <c r="E433" s="9" t="s">
        <v>39</v>
      </c>
    </row>
    <row r="434" spans="1:5" x14ac:dyDescent="0.35">
      <c r="A434" s="7" t="s">
        <v>2768</v>
      </c>
      <c r="B434" s="7">
        <v>22.9</v>
      </c>
      <c r="C434" s="7" t="s">
        <v>2293</v>
      </c>
      <c r="D434" s="7">
        <v>0.01</v>
      </c>
      <c r="E434" s="9" t="s">
        <v>37</v>
      </c>
    </row>
    <row r="435" spans="1:5" x14ac:dyDescent="0.35">
      <c r="A435" s="7" t="s">
        <v>2769</v>
      </c>
      <c r="B435" s="7">
        <v>29.6</v>
      </c>
      <c r="C435" s="7" t="s">
        <v>2294</v>
      </c>
      <c r="D435" s="7">
        <v>1.0999999999999999E-2</v>
      </c>
      <c r="E435" s="9" t="s">
        <v>35</v>
      </c>
    </row>
    <row r="436" spans="1:5" x14ac:dyDescent="0.35">
      <c r="A436" s="7" t="s">
        <v>2770</v>
      </c>
      <c r="B436" s="7">
        <v>20.2</v>
      </c>
      <c r="C436" s="7" t="s">
        <v>2295</v>
      </c>
      <c r="D436" s="7">
        <v>2E-3</v>
      </c>
      <c r="E436" s="9" t="s">
        <v>33</v>
      </c>
    </row>
    <row r="437" spans="1:5" x14ac:dyDescent="0.35">
      <c r="A437" s="7" t="s">
        <v>2771</v>
      </c>
      <c r="B437" s="7">
        <v>7.7</v>
      </c>
      <c r="C437" s="7" t="s">
        <v>2296</v>
      </c>
      <c r="D437" s="7">
        <v>1E-3</v>
      </c>
      <c r="E437" s="9" t="s">
        <v>31</v>
      </c>
    </row>
    <row r="438" spans="1:5" x14ac:dyDescent="0.35">
      <c r="A438" s="7" t="s">
        <v>2772</v>
      </c>
      <c r="B438" s="7">
        <v>147.30000000000001</v>
      </c>
      <c r="C438" s="7" t="s">
        <v>2297</v>
      </c>
      <c r="D438" s="8" t="s">
        <v>2336</v>
      </c>
      <c r="E438" s="9" t="s">
        <v>29</v>
      </c>
    </row>
    <row r="439" spans="1:5" x14ac:dyDescent="0.35">
      <c r="A439" s="7" t="s">
        <v>2773</v>
      </c>
      <c r="B439" s="7">
        <v>49.8</v>
      </c>
      <c r="C439" s="7" t="s">
        <v>2298</v>
      </c>
      <c r="D439" s="7">
        <v>5.0000000000000001E-3</v>
      </c>
      <c r="E439" s="9" t="s">
        <v>27</v>
      </c>
    </row>
    <row r="440" spans="1:5" x14ac:dyDescent="0.35">
      <c r="A440" s="7" t="s">
        <v>2774</v>
      </c>
      <c r="B440" s="7">
        <v>433.6</v>
      </c>
      <c r="C440" s="7" t="s">
        <v>2299</v>
      </c>
      <c r="D440" s="7">
        <v>1E-3</v>
      </c>
      <c r="E440" s="9" t="s">
        <v>25</v>
      </c>
    </row>
    <row r="441" spans="1:5" x14ac:dyDescent="0.35">
      <c r="A441" s="7" t="s">
        <v>2775</v>
      </c>
      <c r="B441" s="7">
        <v>2018.9</v>
      </c>
      <c r="C441" s="7" t="s">
        <v>2300</v>
      </c>
      <c r="D441" s="8" t="s">
        <v>2336</v>
      </c>
      <c r="E441" s="9" t="s">
        <v>14</v>
      </c>
    </row>
    <row r="442" spans="1:5" x14ac:dyDescent="0.35">
      <c r="A442" s="7" t="s">
        <v>2776</v>
      </c>
      <c r="B442" s="7">
        <v>245.5</v>
      </c>
      <c r="C442" s="7" t="s">
        <v>2301</v>
      </c>
      <c r="D442" s="8" t="s">
        <v>2336</v>
      </c>
      <c r="E442" s="9" t="s">
        <v>22</v>
      </c>
    </row>
    <row r="443" spans="1:5" x14ac:dyDescent="0.35">
      <c r="A443" s="7" t="s">
        <v>2777</v>
      </c>
      <c r="B443" s="7">
        <v>30.6</v>
      </c>
      <c r="C443" s="7" t="s">
        <v>2302</v>
      </c>
      <c r="D443" s="7">
        <v>1E-3</v>
      </c>
      <c r="E443" s="9" t="s">
        <v>20</v>
      </c>
    </row>
    <row r="444" spans="1:5" x14ac:dyDescent="0.35">
      <c r="A444" s="7" t="s">
        <v>2778</v>
      </c>
      <c r="B444" s="7">
        <v>24.8</v>
      </c>
      <c r="C444" s="7" t="s">
        <v>2303</v>
      </c>
      <c r="D444" s="8" t="s">
        <v>2336</v>
      </c>
      <c r="E444" s="9" t="s">
        <v>18</v>
      </c>
    </row>
    <row r="445" spans="1:5" x14ac:dyDescent="0.35">
      <c r="A445" s="7" t="s">
        <v>2779</v>
      </c>
      <c r="B445" s="7">
        <v>369.2</v>
      </c>
      <c r="C445" s="7" t="s">
        <v>2304</v>
      </c>
      <c r="D445" s="8" t="s">
        <v>2336</v>
      </c>
      <c r="E445" s="9" t="s">
        <v>14</v>
      </c>
    </row>
    <row r="446" spans="1:5" x14ac:dyDescent="0.35">
      <c r="A446" s="7" t="s">
        <v>2780</v>
      </c>
      <c r="B446" s="7">
        <v>186</v>
      </c>
      <c r="C446" s="7" t="s">
        <v>2305</v>
      </c>
      <c r="D446" s="8" t="s">
        <v>2336</v>
      </c>
      <c r="E446" s="9" t="s">
        <v>1191</v>
      </c>
    </row>
    <row r="447" spans="1:5" x14ac:dyDescent="0.35">
      <c r="A447" s="7" t="s">
        <v>2781</v>
      </c>
      <c r="B447" s="7">
        <v>1900.2</v>
      </c>
      <c r="C447" s="7" t="s">
        <v>2306</v>
      </c>
      <c r="D447" s="8" t="s">
        <v>2336</v>
      </c>
      <c r="E447" s="9" t="s">
        <v>1189</v>
      </c>
    </row>
    <row r="448" spans="1:5" x14ac:dyDescent="0.35">
      <c r="A448" s="7" t="s">
        <v>2782</v>
      </c>
      <c r="B448" s="7">
        <v>63.3</v>
      </c>
      <c r="C448" s="7" t="s">
        <v>2307</v>
      </c>
      <c r="D448" s="8" t="s">
        <v>2336</v>
      </c>
      <c r="E448" s="9" t="s">
        <v>1187</v>
      </c>
    </row>
    <row r="449" spans="1:5" x14ac:dyDescent="0.35">
      <c r="A449" s="7" t="s">
        <v>2783</v>
      </c>
      <c r="B449" s="7">
        <v>40.5</v>
      </c>
      <c r="C449" s="7" t="s">
        <v>2308</v>
      </c>
      <c r="D449" s="8" t="s">
        <v>2336</v>
      </c>
      <c r="E449" s="9" t="s">
        <v>1185</v>
      </c>
    </row>
    <row r="450" spans="1:5" x14ac:dyDescent="0.35">
      <c r="A450" s="7" t="s">
        <v>2784</v>
      </c>
      <c r="B450" s="7">
        <v>199.5</v>
      </c>
      <c r="C450" s="7" t="s">
        <v>2309</v>
      </c>
      <c r="D450" s="8" t="s">
        <v>2336</v>
      </c>
      <c r="E450" s="9" t="s">
        <v>1183</v>
      </c>
    </row>
    <row r="451" spans="1:5" x14ac:dyDescent="0.35">
      <c r="A451" s="7" t="s">
        <v>2785</v>
      </c>
      <c r="B451" s="7">
        <v>10.199999999999999</v>
      </c>
      <c r="C451" s="7" t="s">
        <v>2310</v>
      </c>
      <c r="D451" s="7">
        <v>3.0000000000000001E-3</v>
      </c>
      <c r="E451" s="9" t="s">
        <v>1181</v>
      </c>
    </row>
    <row r="452" spans="1:5" x14ac:dyDescent="0.35">
      <c r="A452" s="7" t="s">
        <v>2786</v>
      </c>
      <c r="B452" s="7">
        <v>106.6</v>
      </c>
      <c r="C452" s="7" t="s">
        <v>2311</v>
      </c>
      <c r="D452" s="7" t="s">
        <v>2336</v>
      </c>
      <c r="E452" s="9" t="s">
        <v>1179</v>
      </c>
    </row>
    <row r="453" spans="1:5" x14ac:dyDescent="0.35">
      <c r="A453" s="7" t="s">
        <v>2787</v>
      </c>
      <c r="B453" s="7">
        <v>237.3</v>
      </c>
      <c r="C453" s="7" t="s">
        <v>2312</v>
      </c>
      <c r="D453" s="8" t="s">
        <v>2336</v>
      </c>
      <c r="E453" s="9" t="s">
        <v>1177</v>
      </c>
    </row>
    <row r="454" spans="1:5" x14ac:dyDescent="0.35">
      <c r="A454" s="7" t="s">
        <v>2788</v>
      </c>
      <c r="B454" s="7">
        <v>104.6</v>
      </c>
      <c r="C454" s="7" t="s">
        <v>2313</v>
      </c>
      <c r="D454" s="8" t="s">
        <v>2336</v>
      </c>
      <c r="E454" s="9" t="s">
        <v>1175</v>
      </c>
    </row>
    <row r="455" spans="1:5" x14ac:dyDescent="0.35">
      <c r="A455" s="7" t="s">
        <v>2789</v>
      </c>
      <c r="B455" s="7">
        <v>119.6</v>
      </c>
      <c r="C455" s="7" t="s">
        <v>2314</v>
      </c>
      <c r="D455" s="7">
        <v>2E-3</v>
      </c>
      <c r="E455" s="9" t="s">
        <v>1173</v>
      </c>
    </row>
    <row r="456" spans="1:5" x14ac:dyDescent="0.35">
      <c r="A456" s="7" t="s">
        <v>2790</v>
      </c>
      <c r="B456" s="7">
        <v>310.39999999999998</v>
      </c>
      <c r="C456" s="7" t="s">
        <v>2315</v>
      </c>
      <c r="D456" s="7">
        <v>1E-3</v>
      </c>
      <c r="E456" s="9" t="s">
        <v>1171</v>
      </c>
    </row>
    <row r="457" spans="1:5" x14ac:dyDescent="0.35">
      <c r="A457" s="7" t="s">
        <v>2791</v>
      </c>
      <c r="B457" s="7">
        <v>12.3</v>
      </c>
      <c r="C457" s="7" t="s">
        <v>2315</v>
      </c>
      <c r="D457" s="7">
        <v>1E-3</v>
      </c>
      <c r="E457" s="9" t="s">
        <v>1169</v>
      </c>
    </row>
    <row r="458" spans="1:5" x14ac:dyDescent="0.35">
      <c r="A458" s="7" t="s">
        <v>2792</v>
      </c>
      <c r="B458" s="7">
        <v>12</v>
      </c>
      <c r="C458" s="7" t="s">
        <v>2316</v>
      </c>
      <c r="D458" s="7">
        <v>1E-3</v>
      </c>
      <c r="E458" s="9" t="s">
        <v>1167</v>
      </c>
    </row>
    <row r="459" spans="1:5" x14ac:dyDescent="0.35">
      <c r="A459" s="7" t="s">
        <v>2793</v>
      </c>
      <c r="B459" s="7">
        <v>19</v>
      </c>
      <c r="C459" s="7" t="s">
        <v>2317</v>
      </c>
      <c r="D459" s="7">
        <v>8.9999999999999993E-3</v>
      </c>
      <c r="E459" s="9" t="s">
        <v>1165</v>
      </c>
    </row>
    <row r="460" spans="1:5" x14ac:dyDescent="0.35">
      <c r="A460" s="7" t="s">
        <v>2794</v>
      </c>
      <c r="B460" s="7">
        <v>40.1</v>
      </c>
      <c r="C460" s="7" t="s">
        <v>2198</v>
      </c>
      <c r="D460" s="7">
        <v>5.0000000000000001E-3</v>
      </c>
      <c r="E460" s="9" t="s">
        <v>1163</v>
      </c>
    </row>
    <row r="461" spans="1:5" x14ac:dyDescent="0.35">
      <c r="A461" s="7" t="s">
        <v>2795</v>
      </c>
      <c r="B461" s="7">
        <v>371.6</v>
      </c>
      <c r="C461" s="7" t="s">
        <v>2318</v>
      </c>
      <c r="D461" s="8" t="s">
        <v>2336</v>
      </c>
      <c r="E461" s="9" t="s">
        <v>1161</v>
      </c>
    </row>
    <row r="462" spans="1:5" x14ac:dyDescent="0.35">
      <c r="A462" s="7" t="s">
        <v>2796</v>
      </c>
      <c r="B462" s="7">
        <v>16.399999999999999</v>
      </c>
      <c r="C462" s="7" t="s">
        <v>2319</v>
      </c>
      <c r="D462" s="7">
        <v>1.7999999999999999E-2</v>
      </c>
      <c r="E462" s="9" t="s">
        <v>1159</v>
      </c>
    </row>
    <row r="463" spans="1:5" x14ac:dyDescent="0.35">
      <c r="A463" s="7" t="s">
        <v>2797</v>
      </c>
      <c r="B463" s="7">
        <v>13.9</v>
      </c>
      <c r="C463" s="7" t="s">
        <v>2320</v>
      </c>
      <c r="D463" s="7">
        <v>0.03</v>
      </c>
      <c r="E463" s="9" t="s">
        <v>1157</v>
      </c>
    </row>
    <row r="464" spans="1:5" x14ac:dyDescent="0.35">
      <c r="A464" s="7" t="s">
        <v>2798</v>
      </c>
      <c r="B464" s="7">
        <v>27.6</v>
      </c>
      <c r="C464" s="7" t="s">
        <v>2321</v>
      </c>
      <c r="D464" s="7">
        <v>4.0000000000000001E-3</v>
      </c>
      <c r="E464" s="9" t="s">
        <v>1155</v>
      </c>
    </row>
    <row r="465" spans="1:5" x14ac:dyDescent="0.35">
      <c r="A465" s="7" t="s">
        <v>2799</v>
      </c>
      <c r="B465" s="7">
        <v>17.899999999999999</v>
      </c>
      <c r="C465" s="7" t="s">
        <v>2322</v>
      </c>
      <c r="D465" s="7">
        <v>4.0000000000000001E-3</v>
      </c>
      <c r="E465" s="9" t="s">
        <v>1153</v>
      </c>
    </row>
    <row r="466" spans="1:5" x14ac:dyDescent="0.35">
      <c r="A466" s="7" t="s">
        <v>2800</v>
      </c>
      <c r="B466" s="7">
        <v>18.7</v>
      </c>
      <c r="C466" s="7" t="s">
        <v>2323</v>
      </c>
      <c r="D466" s="7">
        <v>0.02</v>
      </c>
      <c r="E466" s="9" t="s">
        <v>1151</v>
      </c>
    </row>
    <row r="467" spans="1:5" x14ac:dyDescent="0.35">
      <c r="A467" s="7" t="s">
        <v>2801</v>
      </c>
      <c r="B467" s="7">
        <v>14.2</v>
      </c>
      <c r="C467" s="7" t="s">
        <v>2210</v>
      </c>
      <c r="D467" s="7">
        <v>1.7999999999999999E-2</v>
      </c>
      <c r="E467" s="9" t="s">
        <v>1149</v>
      </c>
    </row>
    <row r="468" spans="1:5" x14ac:dyDescent="0.35">
      <c r="A468" s="7" t="s">
        <v>2802</v>
      </c>
      <c r="B468" s="7">
        <v>24.8</v>
      </c>
      <c r="C468" s="7" t="s">
        <v>2214</v>
      </c>
      <c r="D468" s="7">
        <v>1.2E-2</v>
      </c>
      <c r="E468" s="9" t="s">
        <v>1147</v>
      </c>
    </row>
    <row r="469" spans="1:5" x14ac:dyDescent="0.35">
      <c r="A469" s="7" t="s">
        <v>2803</v>
      </c>
      <c r="B469" s="7">
        <v>51</v>
      </c>
      <c r="C469" s="7" t="s">
        <v>2214</v>
      </c>
      <c r="D469" s="7">
        <v>1.4E-2</v>
      </c>
      <c r="E469" s="9" t="s">
        <v>1145</v>
      </c>
    </row>
    <row r="470" spans="1:5" x14ac:dyDescent="0.35">
      <c r="A470" s="7" t="s">
        <v>2804</v>
      </c>
      <c r="B470" s="7">
        <v>133.1</v>
      </c>
      <c r="C470" s="7" t="s">
        <v>2216</v>
      </c>
      <c r="D470" s="7">
        <v>3.0000000000000001E-3</v>
      </c>
      <c r="E470" s="9" t="s">
        <v>1143</v>
      </c>
    </row>
    <row r="471" spans="1:5" x14ac:dyDescent="0.35">
      <c r="A471" s="7" t="s">
        <v>2805</v>
      </c>
      <c r="B471" s="7">
        <v>112</v>
      </c>
      <c r="C471" s="7" t="s">
        <v>2220</v>
      </c>
      <c r="D471" s="7">
        <v>6.0000000000000001E-3</v>
      </c>
      <c r="E471" s="9" t="s">
        <v>1141</v>
      </c>
    </row>
    <row r="472" spans="1:5" x14ac:dyDescent="0.35">
      <c r="A472" s="7" t="s">
        <v>2806</v>
      </c>
      <c r="B472" s="7">
        <v>32.799999999999997</v>
      </c>
      <c r="C472" s="7" t="s">
        <v>2217</v>
      </c>
      <c r="D472" s="7">
        <v>4.2999999999999997E-2</v>
      </c>
      <c r="E472" s="9" t="s">
        <v>1139</v>
      </c>
    </row>
    <row r="473" spans="1:5" x14ac:dyDescent="0.35">
      <c r="A473" s="7" t="s">
        <v>2807</v>
      </c>
      <c r="B473" s="7">
        <v>13.5</v>
      </c>
      <c r="C473" s="7" t="s">
        <v>2221</v>
      </c>
      <c r="D473" s="7">
        <v>2E-3</v>
      </c>
      <c r="E473" s="9" t="s">
        <v>1137</v>
      </c>
    </row>
    <row r="474" spans="1:5" x14ac:dyDescent="0.35">
      <c r="A474" s="7" t="s">
        <v>2808</v>
      </c>
      <c r="B474" s="7">
        <v>17.399999999999999</v>
      </c>
      <c r="C474" s="7" t="s">
        <v>2221</v>
      </c>
      <c r="D474" s="7">
        <v>3.0000000000000001E-3</v>
      </c>
      <c r="E474" s="9" t="s">
        <v>1135</v>
      </c>
    </row>
    <row r="475" spans="1:5" x14ac:dyDescent="0.35">
      <c r="A475" s="7" t="s">
        <v>2809</v>
      </c>
      <c r="B475" s="7">
        <v>56.1</v>
      </c>
      <c r="C475" s="7" t="s">
        <v>2220</v>
      </c>
      <c r="D475" s="7">
        <v>1.4999999999999999E-2</v>
      </c>
      <c r="E475" s="9" t="s">
        <v>1133</v>
      </c>
    </row>
    <row r="476" spans="1:5" x14ac:dyDescent="0.35">
      <c r="A476" s="7" t="s">
        <v>2810</v>
      </c>
      <c r="B476" s="7">
        <v>24.1</v>
      </c>
      <c r="C476" s="7" t="s">
        <v>2226</v>
      </c>
      <c r="D476" s="7">
        <v>1.2999999999999999E-2</v>
      </c>
      <c r="E476" s="9" t="s">
        <v>1131</v>
      </c>
    </row>
    <row r="477" spans="1:5" x14ac:dyDescent="0.35">
      <c r="A477" s="7" t="s">
        <v>2811</v>
      </c>
      <c r="B477" s="7">
        <v>48.4</v>
      </c>
      <c r="C477" s="7" t="s">
        <v>2224</v>
      </c>
      <c r="D477" s="8" t="s">
        <v>2336</v>
      </c>
      <c r="E477" s="9" t="s">
        <v>1129</v>
      </c>
    </row>
    <row r="478" spans="1:5" x14ac:dyDescent="0.35">
      <c r="A478" s="7" t="s">
        <v>2812</v>
      </c>
      <c r="B478" s="7">
        <v>51.7</v>
      </c>
      <c r="C478" s="7" t="s">
        <v>2223</v>
      </c>
      <c r="D478" s="7">
        <v>1E-3</v>
      </c>
      <c r="E478" s="9" t="s">
        <v>1127</v>
      </c>
    </row>
    <row r="479" spans="1:5" x14ac:dyDescent="0.35">
      <c r="A479" s="7" t="s">
        <v>2813</v>
      </c>
      <c r="B479" s="7">
        <v>29.6</v>
      </c>
      <c r="C479" s="7" t="s">
        <v>2226</v>
      </c>
      <c r="D479" s="7">
        <v>1.2E-2</v>
      </c>
      <c r="E479" s="9" t="s">
        <v>1125</v>
      </c>
    </row>
    <row r="480" spans="1:5" x14ac:dyDescent="0.35">
      <c r="A480" s="7" t="s">
        <v>2814</v>
      </c>
      <c r="B480" s="7">
        <v>16.100000000000001</v>
      </c>
      <c r="C480" s="7" t="s">
        <v>2225</v>
      </c>
      <c r="D480" s="7">
        <v>3.5999999999999997E-2</v>
      </c>
      <c r="E480" s="9" t="s">
        <v>1123</v>
      </c>
    </row>
    <row r="481" spans="1:5" x14ac:dyDescent="0.35">
      <c r="A481" s="7" t="s">
        <v>2815</v>
      </c>
      <c r="B481" s="7">
        <v>8.9</v>
      </c>
      <c r="C481" s="7" t="s">
        <v>2230</v>
      </c>
      <c r="D481" s="7">
        <v>8.9999999999999993E-3</v>
      </c>
      <c r="E481" s="9" t="s">
        <v>1121</v>
      </c>
    </row>
    <row r="482" spans="1:5" x14ac:dyDescent="0.35">
      <c r="A482" s="7" t="s">
        <v>2816</v>
      </c>
      <c r="B482" s="7">
        <v>17.399999999999999</v>
      </c>
      <c r="C482" s="7" t="s">
        <v>2230</v>
      </c>
      <c r="D482" s="7" t="s">
        <v>2336</v>
      </c>
      <c r="E482" s="9" t="s">
        <v>1119</v>
      </c>
    </row>
    <row r="483" spans="1:5" x14ac:dyDescent="0.35">
      <c r="A483" s="7" t="s">
        <v>2817</v>
      </c>
      <c r="B483" s="7">
        <v>8.8000000000000007</v>
      </c>
      <c r="C483" s="7" t="s">
        <v>2228</v>
      </c>
      <c r="D483" s="7">
        <v>3.6999999999999998E-2</v>
      </c>
      <c r="E483" s="9" t="s">
        <v>1117</v>
      </c>
    </row>
    <row r="484" spans="1:5" x14ac:dyDescent="0.35">
      <c r="A484" s="7" t="s">
        <v>2818</v>
      </c>
      <c r="B484" s="7">
        <v>22.7</v>
      </c>
      <c r="C484" s="7" t="s">
        <v>2227</v>
      </c>
      <c r="D484" s="7">
        <v>1.2E-2</v>
      </c>
      <c r="E484" s="9" t="s">
        <v>1115</v>
      </c>
    </row>
    <row r="485" spans="1:5" x14ac:dyDescent="0.35">
      <c r="A485" s="7" t="s">
        <v>2819</v>
      </c>
      <c r="B485" s="7">
        <v>19.8</v>
      </c>
      <c r="C485" s="7" t="s">
        <v>2228</v>
      </c>
      <c r="D485" s="7">
        <v>4.5999999999999999E-2</v>
      </c>
      <c r="E485" s="9" t="s">
        <v>1113</v>
      </c>
    </row>
    <row r="486" spans="1:5" x14ac:dyDescent="0.35">
      <c r="A486" s="7" t="s">
        <v>2820</v>
      </c>
      <c r="B486" s="7">
        <v>960.8</v>
      </c>
      <c r="C486" s="7" t="s">
        <v>2230</v>
      </c>
      <c r="D486" s="7">
        <v>6.0000000000000001E-3</v>
      </c>
      <c r="E486" s="9" t="s">
        <v>1111</v>
      </c>
    </row>
    <row r="487" spans="1:5" x14ac:dyDescent="0.35">
      <c r="A487" s="7" t="s">
        <v>2821</v>
      </c>
      <c r="B487" s="7">
        <v>12.9</v>
      </c>
      <c r="C487" s="7" t="s">
        <v>2227</v>
      </c>
      <c r="D487" s="7">
        <v>2.4E-2</v>
      </c>
      <c r="E487" s="9" t="s">
        <v>1109</v>
      </c>
    </row>
    <row r="488" spans="1:5" x14ac:dyDescent="0.35">
      <c r="A488" s="7" t="s">
        <v>2822</v>
      </c>
      <c r="B488" s="7">
        <v>9</v>
      </c>
      <c r="C488" s="7" t="s">
        <v>2227</v>
      </c>
      <c r="D488" s="7">
        <v>3.1E-2</v>
      </c>
      <c r="E488" s="9" t="s">
        <v>1107</v>
      </c>
    </row>
    <row r="489" spans="1:5" x14ac:dyDescent="0.35">
      <c r="A489" s="7" t="s">
        <v>2823</v>
      </c>
      <c r="B489" s="7">
        <v>47.7</v>
      </c>
      <c r="C489" s="7" t="s">
        <v>2232</v>
      </c>
      <c r="D489" s="7">
        <v>1E-3</v>
      </c>
      <c r="E489" s="9" t="s">
        <v>1105</v>
      </c>
    </row>
    <row r="490" spans="1:5" x14ac:dyDescent="0.35">
      <c r="A490" s="7" t="s">
        <v>2824</v>
      </c>
      <c r="B490" s="7">
        <v>69</v>
      </c>
      <c r="C490" s="7" t="s">
        <v>2232</v>
      </c>
      <c r="D490" s="8" t="s">
        <v>2336</v>
      </c>
      <c r="E490" s="9" t="s">
        <v>1103</v>
      </c>
    </row>
    <row r="491" spans="1:5" x14ac:dyDescent="0.35">
      <c r="A491" s="7" t="s">
        <v>2825</v>
      </c>
      <c r="B491" s="7">
        <v>42.7</v>
      </c>
      <c r="C491" s="7" t="s">
        <v>2232</v>
      </c>
      <c r="D491" s="7">
        <v>1E-3</v>
      </c>
      <c r="E491" s="9" t="s">
        <v>1101</v>
      </c>
    </row>
    <row r="492" spans="1:5" x14ac:dyDescent="0.35">
      <c r="A492" s="7" t="s">
        <v>2826</v>
      </c>
      <c r="B492" s="7">
        <v>64.5</v>
      </c>
      <c r="C492" s="7" t="s">
        <v>2234</v>
      </c>
      <c r="D492" s="7">
        <v>1.9E-2</v>
      </c>
      <c r="E492" s="9" t="s">
        <v>1099</v>
      </c>
    </row>
    <row r="493" spans="1:5" x14ac:dyDescent="0.35">
      <c r="A493" s="7" t="s">
        <v>2827</v>
      </c>
      <c r="B493" s="7">
        <v>24.8</v>
      </c>
      <c r="C493" s="7" t="s">
        <v>2231</v>
      </c>
      <c r="D493" s="7">
        <v>4.7E-2</v>
      </c>
      <c r="E493" s="9" t="s">
        <v>1097</v>
      </c>
    </row>
    <row r="494" spans="1:5" x14ac:dyDescent="0.35">
      <c r="A494" s="7" t="s">
        <v>2828</v>
      </c>
      <c r="B494" s="7">
        <v>53.3</v>
      </c>
      <c r="C494" s="7" t="s">
        <v>2235</v>
      </c>
      <c r="D494" s="8" t="s">
        <v>2336</v>
      </c>
      <c r="E494" s="9" t="s">
        <v>1095</v>
      </c>
    </row>
    <row r="495" spans="1:5" x14ac:dyDescent="0.35">
      <c r="A495" s="7" t="s">
        <v>2829</v>
      </c>
      <c r="B495" s="7">
        <v>67.8</v>
      </c>
      <c r="C495" s="7" t="s">
        <v>2235</v>
      </c>
      <c r="D495" s="7">
        <v>4.0000000000000001E-3</v>
      </c>
      <c r="E495" s="9" t="s">
        <v>1093</v>
      </c>
    </row>
    <row r="496" spans="1:5" x14ac:dyDescent="0.35">
      <c r="A496" s="7" t="s">
        <v>2830</v>
      </c>
      <c r="B496" s="7">
        <v>41.3</v>
      </c>
      <c r="C496" s="7" t="s">
        <v>2236</v>
      </c>
      <c r="D496" s="7">
        <v>8.9999999999999993E-3</v>
      </c>
      <c r="E496" s="9" t="s">
        <v>1091</v>
      </c>
    </row>
    <row r="497" spans="1:5" x14ac:dyDescent="0.35">
      <c r="A497" s="7" t="s">
        <v>2831</v>
      </c>
      <c r="B497" s="7">
        <v>9.8000000000000007</v>
      </c>
      <c r="C497" s="7" t="s">
        <v>2237</v>
      </c>
      <c r="D497" s="7">
        <v>3.9E-2</v>
      </c>
      <c r="E497" s="9" t="s">
        <v>1089</v>
      </c>
    </row>
    <row r="498" spans="1:5" x14ac:dyDescent="0.35">
      <c r="A498" s="7" t="s">
        <v>2832</v>
      </c>
      <c r="B498" s="7">
        <v>60.9</v>
      </c>
      <c r="C498" s="7" t="s">
        <v>2235</v>
      </c>
      <c r="D498" s="7">
        <v>1E-3</v>
      </c>
      <c r="E498" s="9" t="s">
        <v>1087</v>
      </c>
    </row>
    <row r="499" spans="1:5" x14ac:dyDescent="0.35">
      <c r="A499" s="7" t="s">
        <v>2833</v>
      </c>
      <c r="B499" s="7">
        <v>167.8</v>
      </c>
      <c r="C499" s="7" t="s">
        <v>2235</v>
      </c>
      <c r="D499" s="7" t="s">
        <v>2336</v>
      </c>
      <c r="E499" s="9" t="s">
        <v>1085</v>
      </c>
    </row>
    <row r="500" spans="1:5" x14ac:dyDescent="0.35">
      <c r="A500" s="7" t="s">
        <v>2834</v>
      </c>
      <c r="B500" s="7">
        <v>27.6</v>
      </c>
      <c r="C500" s="7" t="s">
        <v>2235</v>
      </c>
      <c r="D500" s="7">
        <v>2E-3</v>
      </c>
      <c r="E500" s="9" t="s">
        <v>1083</v>
      </c>
    </row>
    <row r="501" spans="1:5" x14ac:dyDescent="0.35">
      <c r="A501" s="7" t="s">
        <v>2835</v>
      </c>
      <c r="B501" s="7">
        <v>41.7</v>
      </c>
      <c r="C501" s="7" t="s">
        <v>2236</v>
      </c>
      <c r="D501" s="7">
        <v>3.4000000000000002E-2</v>
      </c>
      <c r="E501" s="9" t="s">
        <v>1081</v>
      </c>
    </row>
    <row r="502" spans="1:5" x14ac:dyDescent="0.35">
      <c r="A502" s="7" t="s">
        <v>2836</v>
      </c>
      <c r="B502" s="7">
        <v>28.6</v>
      </c>
      <c r="C502" s="7" t="s">
        <v>2239</v>
      </c>
      <c r="D502" s="7">
        <v>8.9999999999999993E-3</v>
      </c>
      <c r="E502" s="9" t="s">
        <v>1079</v>
      </c>
    </row>
    <row r="503" spans="1:5" x14ac:dyDescent="0.35">
      <c r="A503" s="7" t="s">
        <v>2837</v>
      </c>
      <c r="B503" s="7">
        <v>110.8</v>
      </c>
      <c r="C503" s="7" t="s">
        <v>2239</v>
      </c>
      <c r="D503" s="7">
        <v>0.01</v>
      </c>
      <c r="E503" s="9" t="s">
        <v>1077</v>
      </c>
    </row>
    <row r="504" spans="1:5" x14ac:dyDescent="0.35">
      <c r="A504" s="7" t="s">
        <v>2838</v>
      </c>
      <c r="B504" s="7">
        <v>12.8</v>
      </c>
      <c r="C504" s="7" t="s">
        <v>2240</v>
      </c>
      <c r="D504" s="7">
        <v>4.5999999999999999E-2</v>
      </c>
      <c r="E504" s="9" t="s">
        <v>1075</v>
      </c>
    </row>
    <row r="505" spans="1:5" x14ac:dyDescent="0.35">
      <c r="A505" s="7" t="s">
        <v>2839</v>
      </c>
      <c r="B505" s="7">
        <v>478.7</v>
      </c>
      <c r="C505" s="7" t="s">
        <v>2239</v>
      </c>
      <c r="D505" s="7">
        <v>1.2999999999999999E-2</v>
      </c>
      <c r="E505" s="9" t="s">
        <v>1073</v>
      </c>
    </row>
    <row r="506" spans="1:5" x14ac:dyDescent="0.35">
      <c r="A506" s="7" t="s">
        <v>2840</v>
      </c>
      <c r="B506" s="7">
        <v>120</v>
      </c>
      <c r="C506" s="7" t="s">
        <v>2239</v>
      </c>
      <c r="D506" s="7" t="s">
        <v>2336</v>
      </c>
      <c r="E506" s="9" t="s">
        <v>1071</v>
      </c>
    </row>
    <row r="507" spans="1:5" x14ac:dyDescent="0.35">
      <c r="A507" s="7" t="s">
        <v>2841</v>
      </c>
      <c r="B507" s="7">
        <v>83.5</v>
      </c>
      <c r="C507" s="7" t="s">
        <v>2239</v>
      </c>
      <c r="D507" s="7">
        <v>8.0000000000000002E-3</v>
      </c>
      <c r="E507" s="9" t="s">
        <v>1069</v>
      </c>
    </row>
    <row r="508" spans="1:5" x14ac:dyDescent="0.35">
      <c r="A508" s="7" t="s">
        <v>2842</v>
      </c>
      <c r="B508" s="7">
        <v>210.9</v>
      </c>
      <c r="C508" s="7" t="s">
        <v>2243</v>
      </c>
      <c r="D508" s="7">
        <v>4.2999999999999997E-2</v>
      </c>
      <c r="E508" s="9" t="s">
        <v>1067</v>
      </c>
    </row>
    <row r="509" spans="1:5" x14ac:dyDescent="0.35">
      <c r="A509" s="7" t="s">
        <v>2843</v>
      </c>
      <c r="B509" s="7">
        <v>61.1</v>
      </c>
      <c r="C509" s="7" t="s">
        <v>2243</v>
      </c>
      <c r="D509" s="7">
        <v>0.04</v>
      </c>
      <c r="E509" s="9" t="s">
        <v>1065</v>
      </c>
    </row>
    <row r="510" spans="1:5" x14ac:dyDescent="0.35">
      <c r="A510" s="7" t="s">
        <v>2844</v>
      </c>
      <c r="B510" s="7">
        <v>304.3</v>
      </c>
      <c r="C510" s="7" t="s">
        <v>2242</v>
      </c>
      <c r="D510" s="7">
        <v>1E-3</v>
      </c>
      <c r="E510" s="9" t="s">
        <v>1063</v>
      </c>
    </row>
    <row r="511" spans="1:5" x14ac:dyDescent="0.35">
      <c r="A511" s="7" t="s">
        <v>2845</v>
      </c>
      <c r="B511" s="7">
        <v>44.9</v>
      </c>
      <c r="C511" s="7" t="s">
        <v>2242</v>
      </c>
      <c r="D511" s="7">
        <v>1.6E-2</v>
      </c>
      <c r="E511" s="9" t="s">
        <v>1061</v>
      </c>
    </row>
    <row r="512" spans="1:5" x14ac:dyDescent="0.35">
      <c r="A512" s="7" t="s">
        <v>2846</v>
      </c>
      <c r="B512" s="7">
        <v>122.3</v>
      </c>
      <c r="C512" s="7" t="s">
        <v>2242</v>
      </c>
      <c r="D512" s="7">
        <v>2.5000000000000001E-2</v>
      </c>
      <c r="E512" s="9" t="s">
        <v>1059</v>
      </c>
    </row>
    <row r="513" spans="1:5" x14ac:dyDescent="0.35">
      <c r="A513" s="7" t="s">
        <v>2847</v>
      </c>
      <c r="B513" s="7">
        <v>35.9</v>
      </c>
      <c r="C513" s="7" t="s">
        <v>2242</v>
      </c>
      <c r="D513" s="7">
        <v>3.3000000000000002E-2</v>
      </c>
      <c r="E513" s="9" t="s">
        <v>1057</v>
      </c>
    </row>
    <row r="514" spans="1:5" x14ac:dyDescent="0.35">
      <c r="A514" s="7" t="s">
        <v>2848</v>
      </c>
      <c r="B514" s="7">
        <v>30.2</v>
      </c>
      <c r="C514" s="7" t="s">
        <v>2242</v>
      </c>
      <c r="D514" s="7">
        <v>4.7E-2</v>
      </c>
      <c r="E514" s="9" t="s">
        <v>1055</v>
      </c>
    </row>
    <row r="515" spans="1:5" x14ac:dyDescent="0.35">
      <c r="A515" s="7" t="s">
        <v>2849</v>
      </c>
      <c r="B515" s="7">
        <v>176.4</v>
      </c>
      <c r="C515" s="7" t="s">
        <v>2245</v>
      </c>
      <c r="D515" s="7">
        <v>6.0000000000000001E-3</v>
      </c>
      <c r="E515" s="9" t="s">
        <v>1053</v>
      </c>
    </row>
    <row r="516" spans="1:5" x14ac:dyDescent="0.35">
      <c r="A516" s="7" t="s">
        <v>2850</v>
      </c>
      <c r="B516" s="7">
        <v>64.3</v>
      </c>
      <c r="C516" s="7" t="s">
        <v>2245</v>
      </c>
      <c r="D516" s="7">
        <v>2.8000000000000001E-2</v>
      </c>
      <c r="E516" s="9" t="s">
        <v>1051</v>
      </c>
    </row>
    <row r="517" spans="1:5" x14ac:dyDescent="0.35">
      <c r="A517" s="7" t="s">
        <v>2851</v>
      </c>
      <c r="B517" s="7">
        <v>113.5</v>
      </c>
      <c r="C517" s="7" t="s">
        <v>2245</v>
      </c>
      <c r="D517" s="7">
        <v>3.9E-2</v>
      </c>
      <c r="E517" s="9" t="s">
        <v>1049</v>
      </c>
    </row>
    <row r="518" spans="1:5" x14ac:dyDescent="0.35">
      <c r="A518" s="7" t="s">
        <v>2852</v>
      </c>
      <c r="B518" s="7">
        <v>337.2</v>
      </c>
      <c r="C518" s="7" t="s">
        <v>2245</v>
      </c>
      <c r="D518" s="7">
        <v>3.7999999999999999E-2</v>
      </c>
      <c r="E518" s="9" t="s">
        <v>1047</v>
      </c>
    </row>
    <row r="519" spans="1:5" x14ac:dyDescent="0.35">
      <c r="A519" s="7" t="s">
        <v>2853</v>
      </c>
      <c r="B519" s="7">
        <v>768.3</v>
      </c>
      <c r="C519" s="7" t="s">
        <v>2245</v>
      </c>
      <c r="D519" s="7">
        <v>1.4E-2</v>
      </c>
      <c r="E519" s="9" t="s">
        <v>1045</v>
      </c>
    </row>
    <row r="520" spans="1:5" x14ac:dyDescent="0.35">
      <c r="A520" s="7" t="s">
        <v>2854</v>
      </c>
      <c r="B520" s="7">
        <v>66.400000000000006</v>
      </c>
      <c r="C520" s="7" t="s">
        <v>2245</v>
      </c>
      <c r="D520" s="7">
        <v>1.7999999999999999E-2</v>
      </c>
      <c r="E520" s="9" t="s">
        <v>1043</v>
      </c>
    </row>
    <row r="521" spans="1:5" x14ac:dyDescent="0.35">
      <c r="A521" s="7" t="s">
        <v>2855</v>
      </c>
      <c r="B521" s="7">
        <v>112.3</v>
      </c>
      <c r="C521" s="7" t="s">
        <v>2245</v>
      </c>
      <c r="D521" s="7">
        <v>2.3E-2</v>
      </c>
      <c r="E521" s="9" t="s">
        <v>1041</v>
      </c>
    </row>
    <row r="522" spans="1:5" x14ac:dyDescent="0.35">
      <c r="A522" s="7" t="s">
        <v>2856</v>
      </c>
      <c r="B522" s="7">
        <v>129.4</v>
      </c>
      <c r="C522" s="7" t="s">
        <v>2247</v>
      </c>
      <c r="D522" s="7">
        <v>2.3E-2</v>
      </c>
      <c r="E522" s="9" t="s">
        <v>1039</v>
      </c>
    </row>
    <row r="523" spans="1:5" x14ac:dyDescent="0.35">
      <c r="A523" s="7" t="s">
        <v>2857</v>
      </c>
      <c r="B523" s="7">
        <v>3019.3</v>
      </c>
      <c r="C523" s="7" t="s">
        <v>2247</v>
      </c>
      <c r="D523" s="8" t="s">
        <v>2336</v>
      </c>
      <c r="E523" s="9" t="s">
        <v>1037</v>
      </c>
    </row>
    <row r="524" spans="1:5" x14ac:dyDescent="0.35">
      <c r="A524" s="7" t="s">
        <v>2858</v>
      </c>
      <c r="B524" s="7">
        <v>137.69999999999999</v>
      </c>
      <c r="C524" s="7" t="s">
        <v>2247</v>
      </c>
      <c r="D524" s="7">
        <v>1.7000000000000001E-2</v>
      </c>
      <c r="E524" s="9" t="s">
        <v>1035</v>
      </c>
    </row>
    <row r="525" spans="1:5" x14ac:dyDescent="0.35">
      <c r="A525" s="7" t="s">
        <v>2859</v>
      </c>
      <c r="B525" s="7">
        <v>446.6</v>
      </c>
      <c r="C525" s="7" t="s">
        <v>2247</v>
      </c>
      <c r="D525" s="7">
        <v>4.2999999999999997E-2</v>
      </c>
      <c r="E525" s="9" t="s">
        <v>1033</v>
      </c>
    </row>
    <row r="526" spans="1:5" x14ac:dyDescent="0.35">
      <c r="A526" s="7" t="s">
        <v>2860</v>
      </c>
      <c r="B526" s="7">
        <v>561.9</v>
      </c>
      <c r="C526" s="7" t="s">
        <v>2249</v>
      </c>
      <c r="D526" s="7">
        <v>1.6E-2</v>
      </c>
      <c r="E526" s="9" t="s">
        <v>1031</v>
      </c>
    </row>
    <row r="527" spans="1:5" x14ac:dyDescent="0.35">
      <c r="A527" s="7" t="s">
        <v>2861</v>
      </c>
      <c r="B527" s="7">
        <v>11.3</v>
      </c>
      <c r="C527" s="7" t="s">
        <v>2251</v>
      </c>
      <c r="D527" s="7">
        <v>3.5000000000000003E-2</v>
      </c>
      <c r="E527" s="9" t="s">
        <v>1029</v>
      </c>
    </row>
    <row r="528" spans="1:5" x14ac:dyDescent="0.35">
      <c r="A528" s="7" t="s">
        <v>2862</v>
      </c>
      <c r="B528" s="7">
        <v>15.8</v>
      </c>
      <c r="C528" s="7" t="s">
        <v>2252</v>
      </c>
      <c r="D528" s="7">
        <v>0.04</v>
      </c>
      <c r="E528" s="9" t="s">
        <v>1027</v>
      </c>
    </row>
    <row r="529" spans="1:5" x14ac:dyDescent="0.35">
      <c r="A529" s="7" t="s">
        <v>2863</v>
      </c>
      <c r="B529" s="7">
        <v>101.4</v>
      </c>
      <c r="C529" s="7" t="s">
        <v>2253</v>
      </c>
      <c r="D529" s="7">
        <v>3.0000000000000001E-3</v>
      </c>
      <c r="E529" s="9" t="s">
        <v>1025</v>
      </c>
    </row>
    <row r="530" spans="1:5" x14ac:dyDescent="0.35">
      <c r="A530" s="7" t="s">
        <v>2864</v>
      </c>
      <c r="B530" s="7">
        <v>163.69999999999999</v>
      </c>
      <c r="C530" s="7" t="s">
        <v>2256</v>
      </c>
      <c r="D530" s="7">
        <v>4.8000000000000001E-2</v>
      </c>
      <c r="E530" s="9" t="s">
        <v>1023</v>
      </c>
    </row>
    <row r="531" spans="1:5" x14ac:dyDescent="0.35">
      <c r="A531" s="7" t="s">
        <v>2865</v>
      </c>
      <c r="B531" s="7">
        <v>201.1</v>
      </c>
      <c r="C531" s="7" t="s">
        <v>2258</v>
      </c>
      <c r="D531" s="7">
        <v>4.2999999999999997E-2</v>
      </c>
      <c r="E531" s="9" t="s">
        <v>1021</v>
      </c>
    </row>
    <row r="532" spans="1:5" x14ac:dyDescent="0.35">
      <c r="A532" s="7" t="s">
        <v>2866</v>
      </c>
      <c r="B532" s="7">
        <v>100.1</v>
      </c>
      <c r="C532" s="7" t="s">
        <v>2258</v>
      </c>
      <c r="D532" s="7">
        <v>3.6999999999999998E-2</v>
      </c>
      <c r="E532" s="9" t="s">
        <v>1019</v>
      </c>
    </row>
    <row r="533" spans="1:5" x14ac:dyDescent="0.35">
      <c r="A533" s="7" t="s">
        <v>2867</v>
      </c>
      <c r="B533" s="7">
        <v>122.9</v>
      </c>
      <c r="C533" s="7" t="s">
        <v>2260</v>
      </c>
      <c r="D533" s="7">
        <v>0.03</v>
      </c>
      <c r="E533" s="9" t="s">
        <v>1017</v>
      </c>
    </row>
    <row r="534" spans="1:5" x14ac:dyDescent="0.35">
      <c r="A534" s="7" t="s">
        <v>2868</v>
      </c>
      <c r="B534" s="7">
        <v>211.3</v>
      </c>
      <c r="C534" s="7" t="s">
        <v>2259</v>
      </c>
      <c r="D534" s="7">
        <v>2E-3</v>
      </c>
      <c r="E534" s="9" t="s">
        <v>1015</v>
      </c>
    </row>
    <row r="535" spans="1:5" x14ac:dyDescent="0.35">
      <c r="A535" s="7" t="s">
        <v>2869</v>
      </c>
      <c r="B535" s="7">
        <v>126.2</v>
      </c>
      <c r="C535" s="7" t="s">
        <v>2260</v>
      </c>
      <c r="D535" s="7">
        <v>4.2000000000000003E-2</v>
      </c>
      <c r="E535" s="9" t="s">
        <v>1013</v>
      </c>
    </row>
    <row r="536" spans="1:5" x14ac:dyDescent="0.35">
      <c r="A536" s="7" t="s">
        <v>2870</v>
      </c>
      <c r="B536" s="7">
        <v>56.9</v>
      </c>
      <c r="C536" s="7" t="s">
        <v>2260</v>
      </c>
      <c r="D536" s="7">
        <v>4.3999999999999997E-2</v>
      </c>
      <c r="E536" s="9" t="s">
        <v>1011</v>
      </c>
    </row>
    <row r="537" spans="1:5" x14ac:dyDescent="0.35">
      <c r="A537" s="7" t="s">
        <v>2871</v>
      </c>
      <c r="B537" s="7">
        <v>36</v>
      </c>
      <c r="C537" s="7" t="s">
        <v>2260</v>
      </c>
      <c r="D537" s="7">
        <v>4.3999999999999997E-2</v>
      </c>
      <c r="E537" s="9" t="s">
        <v>1009</v>
      </c>
    </row>
    <row r="538" spans="1:5" x14ac:dyDescent="0.35">
      <c r="A538" s="7" t="s">
        <v>2872</v>
      </c>
      <c r="B538" s="7">
        <v>200</v>
      </c>
      <c r="C538" s="7" t="s">
        <v>2259</v>
      </c>
      <c r="D538" s="7">
        <v>1E-3</v>
      </c>
      <c r="E538" s="9" t="s">
        <v>1007</v>
      </c>
    </row>
    <row r="539" spans="1:5" x14ac:dyDescent="0.35">
      <c r="A539" s="7" t="s">
        <v>2873</v>
      </c>
      <c r="B539" s="7">
        <v>1672.6</v>
      </c>
      <c r="C539" s="7" t="s">
        <v>2262</v>
      </c>
      <c r="D539" s="7">
        <v>1E-3</v>
      </c>
      <c r="E539" s="9" t="s">
        <v>1005</v>
      </c>
    </row>
    <row r="540" spans="1:5" x14ac:dyDescent="0.35">
      <c r="A540" s="7" t="s">
        <v>2874</v>
      </c>
      <c r="B540" s="7">
        <v>115.6</v>
      </c>
      <c r="C540" s="7" t="s">
        <v>2261</v>
      </c>
      <c r="D540" s="7">
        <v>4.0000000000000001E-3</v>
      </c>
      <c r="E540" s="9" t="s">
        <v>1003</v>
      </c>
    </row>
    <row r="541" spans="1:5" x14ac:dyDescent="0.35">
      <c r="A541" s="7" t="s">
        <v>2875</v>
      </c>
      <c r="B541" s="7">
        <v>169.3</v>
      </c>
      <c r="C541" s="7" t="s">
        <v>2261</v>
      </c>
      <c r="D541" s="7">
        <v>1.4999999999999999E-2</v>
      </c>
      <c r="E541" s="9" t="s">
        <v>1001</v>
      </c>
    </row>
    <row r="542" spans="1:5" x14ac:dyDescent="0.35">
      <c r="A542" s="7" t="s">
        <v>2876</v>
      </c>
      <c r="B542" s="7">
        <v>47.3</v>
      </c>
      <c r="C542" s="7" t="s">
        <v>2261</v>
      </c>
      <c r="D542" s="7">
        <v>2.9000000000000001E-2</v>
      </c>
      <c r="E542" s="9" t="s">
        <v>999</v>
      </c>
    </row>
    <row r="543" spans="1:5" x14ac:dyDescent="0.35">
      <c r="A543" s="7" t="s">
        <v>2877</v>
      </c>
      <c r="B543" s="7">
        <v>135.19999999999999</v>
      </c>
      <c r="C543" s="7" t="s">
        <v>2264</v>
      </c>
      <c r="D543" s="7">
        <v>3.0000000000000001E-3</v>
      </c>
      <c r="E543" s="9" t="s">
        <v>997</v>
      </c>
    </row>
    <row r="544" spans="1:5" x14ac:dyDescent="0.35">
      <c r="A544" s="7" t="s">
        <v>2878</v>
      </c>
      <c r="B544" s="7">
        <v>21.6</v>
      </c>
      <c r="C544" s="7" t="s">
        <v>2264</v>
      </c>
      <c r="D544" s="7">
        <v>1.4999999999999999E-2</v>
      </c>
      <c r="E544" s="9" t="s">
        <v>995</v>
      </c>
    </row>
    <row r="545" spans="1:5" x14ac:dyDescent="0.35">
      <c r="A545" s="7" t="s">
        <v>2879</v>
      </c>
      <c r="B545" s="7">
        <v>25.3</v>
      </c>
      <c r="C545" s="7" t="s">
        <v>2264</v>
      </c>
      <c r="D545" s="7">
        <v>1.4E-2</v>
      </c>
      <c r="E545" s="9" t="s">
        <v>993</v>
      </c>
    </row>
    <row r="546" spans="1:5" x14ac:dyDescent="0.35">
      <c r="A546" s="7" t="s">
        <v>2880</v>
      </c>
      <c r="B546" s="7">
        <v>16.8</v>
      </c>
      <c r="C546" s="7" t="s">
        <v>2265</v>
      </c>
      <c r="D546" s="7">
        <v>3.3000000000000002E-2</v>
      </c>
      <c r="E546" s="9" t="s">
        <v>991</v>
      </c>
    </row>
    <row r="547" spans="1:5" x14ac:dyDescent="0.35">
      <c r="A547" s="7" t="s">
        <v>2881</v>
      </c>
      <c r="B547" s="7">
        <v>100.9</v>
      </c>
      <c r="C547" s="7" t="s">
        <v>2264</v>
      </c>
      <c r="D547" s="7">
        <v>1.2999999999999999E-2</v>
      </c>
      <c r="E547" s="9" t="s">
        <v>989</v>
      </c>
    </row>
    <row r="548" spans="1:5" x14ac:dyDescent="0.35">
      <c r="A548" s="7" t="s">
        <v>2882</v>
      </c>
      <c r="B548" s="7">
        <v>70.5</v>
      </c>
      <c r="C548" s="7" t="s">
        <v>2264</v>
      </c>
      <c r="D548" s="7">
        <v>1.0999999999999999E-2</v>
      </c>
      <c r="E548" s="9" t="s">
        <v>987</v>
      </c>
    </row>
    <row r="549" spans="1:5" x14ac:dyDescent="0.35">
      <c r="A549" s="7" t="s">
        <v>2883</v>
      </c>
      <c r="B549" s="7">
        <v>55</v>
      </c>
      <c r="C549" s="7" t="s">
        <v>2264</v>
      </c>
      <c r="D549" s="7">
        <v>1.2E-2</v>
      </c>
      <c r="E549" s="9" t="s">
        <v>985</v>
      </c>
    </row>
    <row r="550" spans="1:5" x14ac:dyDescent="0.35">
      <c r="A550" s="7" t="s">
        <v>2884</v>
      </c>
      <c r="B550" s="7">
        <v>25.6</v>
      </c>
      <c r="C550" s="7" t="s">
        <v>2265</v>
      </c>
      <c r="D550" s="7">
        <v>4.1000000000000002E-2</v>
      </c>
      <c r="E550" s="9" t="s">
        <v>983</v>
      </c>
    </row>
    <row r="551" spans="1:5" x14ac:dyDescent="0.35">
      <c r="A551" s="7" t="s">
        <v>2885</v>
      </c>
      <c r="B551" s="7">
        <v>61.3</v>
      </c>
      <c r="C551" s="7" t="s">
        <v>2264</v>
      </c>
      <c r="D551" s="7">
        <v>5.0000000000000001E-3</v>
      </c>
      <c r="E551" s="9" t="s">
        <v>981</v>
      </c>
    </row>
    <row r="552" spans="1:5" x14ac:dyDescent="0.35">
      <c r="A552" s="7" t="s">
        <v>2886</v>
      </c>
      <c r="B552" s="7">
        <v>67</v>
      </c>
      <c r="C552" s="7" t="s">
        <v>2264</v>
      </c>
      <c r="D552" s="7">
        <v>8.0000000000000002E-3</v>
      </c>
      <c r="E552" s="9" t="s">
        <v>979</v>
      </c>
    </row>
    <row r="553" spans="1:5" x14ac:dyDescent="0.35">
      <c r="A553" s="7" t="s">
        <v>2887</v>
      </c>
      <c r="B553" s="7">
        <v>26.7</v>
      </c>
      <c r="C553" s="7" t="s">
        <v>2265</v>
      </c>
      <c r="D553" s="7">
        <v>3.5999999999999997E-2</v>
      </c>
      <c r="E553" s="9" t="s">
        <v>977</v>
      </c>
    </row>
    <row r="554" spans="1:5" x14ac:dyDescent="0.35">
      <c r="A554" s="7" t="s">
        <v>2888</v>
      </c>
      <c r="B554" s="7">
        <v>134.6</v>
      </c>
      <c r="C554" s="7" t="s">
        <v>2267</v>
      </c>
      <c r="D554" s="7">
        <v>0.04</v>
      </c>
      <c r="E554" s="9" t="s">
        <v>975</v>
      </c>
    </row>
    <row r="555" spans="1:5" x14ac:dyDescent="0.35">
      <c r="A555" s="7" t="s">
        <v>2889</v>
      </c>
      <c r="B555" s="7">
        <v>41</v>
      </c>
      <c r="C555" s="7" t="s">
        <v>2269</v>
      </c>
      <c r="D555" s="7">
        <v>2E-3</v>
      </c>
      <c r="E555" s="9" t="s">
        <v>973</v>
      </c>
    </row>
    <row r="556" spans="1:5" x14ac:dyDescent="0.35">
      <c r="A556" s="7" t="s">
        <v>2890</v>
      </c>
      <c r="B556" s="7">
        <v>112.1</v>
      </c>
      <c r="C556" s="7" t="s">
        <v>2267</v>
      </c>
      <c r="D556" s="7">
        <v>0.02</v>
      </c>
      <c r="E556" s="9" t="s">
        <v>971</v>
      </c>
    </row>
    <row r="557" spans="1:5" x14ac:dyDescent="0.35">
      <c r="A557" s="7" t="s">
        <v>2891</v>
      </c>
      <c r="B557" s="7">
        <v>61.6</v>
      </c>
      <c r="C557" s="7" t="s">
        <v>2269</v>
      </c>
      <c r="D557" s="7">
        <v>3.0000000000000001E-3</v>
      </c>
      <c r="E557" s="9" t="s">
        <v>969</v>
      </c>
    </row>
    <row r="558" spans="1:5" x14ac:dyDescent="0.35">
      <c r="A558" s="7" t="s">
        <v>2892</v>
      </c>
      <c r="B558" s="7">
        <v>62.6</v>
      </c>
      <c r="C558" s="7" t="s">
        <v>2267</v>
      </c>
      <c r="D558" s="7">
        <v>6.0000000000000001E-3</v>
      </c>
      <c r="E558" s="9" t="s">
        <v>967</v>
      </c>
    </row>
    <row r="559" spans="1:5" x14ac:dyDescent="0.35">
      <c r="A559" s="7" t="s">
        <v>2893</v>
      </c>
      <c r="B559" s="7">
        <v>27.2</v>
      </c>
      <c r="C559" s="7" t="s">
        <v>2267</v>
      </c>
      <c r="D559" s="7">
        <v>1.0999999999999999E-2</v>
      </c>
      <c r="E559" s="9" t="s">
        <v>965</v>
      </c>
    </row>
    <row r="560" spans="1:5" x14ac:dyDescent="0.35">
      <c r="A560" s="7" t="s">
        <v>2894</v>
      </c>
      <c r="B560" s="7">
        <v>90.1</v>
      </c>
      <c r="C560" s="7" t="s">
        <v>2267</v>
      </c>
      <c r="D560" s="7">
        <v>7.0000000000000001E-3</v>
      </c>
      <c r="E560" s="9" t="s">
        <v>963</v>
      </c>
    </row>
    <row r="561" spans="1:5" x14ac:dyDescent="0.35">
      <c r="A561" s="7" t="s">
        <v>2895</v>
      </c>
      <c r="B561" s="7">
        <v>27.1</v>
      </c>
      <c r="C561" s="7" t="s">
        <v>2268</v>
      </c>
      <c r="D561" s="7">
        <v>4.4999999999999998E-2</v>
      </c>
      <c r="E561" s="9" t="s">
        <v>961</v>
      </c>
    </row>
    <row r="562" spans="1:5" x14ac:dyDescent="0.35">
      <c r="A562" s="7" t="s">
        <v>2896</v>
      </c>
      <c r="B562" s="7">
        <v>8.4</v>
      </c>
      <c r="C562" s="7" t="s">
        <v>2268</v>
      </c>
      <c r="D562" s="7">
        <v>3.4000000000000002E-2</v>
      </c>
      <c r="E562" s="9" t="s">
        <v>959</v>
      </c>
    </row>
    <row r="563" spans="1:5" x14ac:dyDescent="0.35">
      <c r="A563" s="7" t="s">
        <v>2897</v>
      </c>
      <c r="B563" s="7">
        <v>53.6</v>
      </c>
      <c r="C563" s="7" t="s">
        <v>2272</v>
      </c>
      <c r="D563" s="7">
        <v>3.4000000000000002E-2</v>
      </c>
      <c r="E563" s="9" t="s">
        <v>957</v>
      </c>
    </row>
    <row r="564" spans="1:5" x14ac:dyDescent="0.35">
      <c r="A564" s="7" t="s">
        <v>2898</v>
      </c>
      <c r="B564" s="7">
        <v>26.4</v>
      </c>
      <c r="C564" s="7" t="s">
        <v>2272</v>
      </c>
      <c r="D564" s="7">
        <v>4.2000000000000003E-2</v>
      </c>
      <c r="E564" s="9" t="s">
        <v>955</v>
      </c>
    </row>
    <row r="565" spans="1:5" x14ac:dyDescent="0.35">
      <c r="A565" s="7" t="s">
        <v>2899</v>
      </c>
      <c r="B565" s="7">
        <v>50.2</v>
      </c>
      <c r="C565" s="7" t="s">
        <v>2272</v>
      </c>
      <c r="D565" s="7">
        <v>2.8000000000000001E-2</v>
      </c>
      <c r="E565" s="9" t="s">
        <v>953</v>
      </c>
    </row>
    <row r="566" spans="1:5" x14ac:dyDescent="0.35">
      <c r="A566" s="7" t="s">
        <v>2900</v>
      </c>
      <c r="B566" s="7">
        <v>11.7</v>
      </c>
      <c r="C566" s="7" t="s">
        <v>2272</v>
      </c>
      <c r="D566" s="7">
        <v>2.5000000000000001E-2</v>
      </c>
      <c r="E566" s="9" t="s">
        <v>951</v>
      </c>
    </row>
    <row r="567" spans="1:5" x14ac:dyDescent="0.35">
      <c r="A567" s="7" t="s">
        <v>2901</v>
      </c>
      <c r="B567" s="7">
        <v>10.6</v>
      </c>
      <c r="C567" s="7" t="s">
        <v>2272</v>
      </c>
      <c r="D567" s="7">
        <v>3.4000000000000002E-2</v>
      </c>
      <c r="E567" s="9" t="s">
        <v>949</v>
      </c>
    </row>
    <row r="568" spans="1:5" x14ac:dyDescent="0.35">
      <c r="A568" s="7" t="s">
        <v>2902</v>
      </c>
      <c r="B568" s="7">
        <v>22</v>
      </c>
      <c r="C568" s="7" t="s">
        <v>2275</v>
      </c>
      <c r="D568" s="7">
        <v>3.5000000000000003E-2</v>
      </c>
      <c r="E568" s="9" t="s">
        <v>947</v>
      </c>
    </row>
    <row r="569" spans="1:5" x14ac:dyDescent="0.35">
      <c r="A569" s="7" t="s">
        <v>2903</v>
      </c>
      <c r="B569" s="7">
        <v>17.899999999999999</v>
      </c>
      <c r="C569" s="7" t="s">
        <v>2324</v>
      </c>
      <c r="D569" s="7">
        <v>4.8000000000000001E-2</v>
      </c>
      <c r="E569" s="9" t="s">
        <v>945</v>
      </c>
    </row>
    <row r="570" spans="1:5" x14ac:dyDescent="0.35">
      <c r="A570" s="7" t="s">
        <v>2904</v>
      </c>
      <c r="B570" s="7">
        <v>42</v>
      </c>
      <c r="C570" s="7" t="s">
        <v>2324</v>
      </c>
      <c r="D570" s="7">
        <v>4.2000000000000003E-2</v>
      </c>
      <c r="E570" s="9" t="s">
        <v>943</v>
      </c>
    </row>
    <row r="571" spans="1:5" x14ac:dyDescent="0.35">
      <c r="A571" s="7" t="s">
        <v>2905</v>
      </c>
      <c r="B571" s="7">
        <v>13</v>
      </c>
      <c r="C571" s="7" t="s">
        <v>2273</v>
      </c>
      <c r="D571" s="7">
        <v>3.0000000000000001E-3</v>
      </c>
      <c r="E571" s="9" t="s">
        <v>941</v>
      </c>
    </row>
    <row r="572" spans="1:5" x14ac:dyDescent="0.35">
      <c r="A572" s="7" t="s">
        <v>2906</v>
      </c>
      <c r="B572" s="7">
        <v>86.9</v>
      </c>
      <c r="C572" s="7" t="s">
        <v>2273</v>
      </c>
      <c r="D572" s="7">
        <v>8.9999999999999993E-3</v>
      </c>
      <c r="E572" s="9" t="s">
        <v>939</v>
      </c>
    </row>
    <row r="573" spans="1:5" x14ac:dyDescent="0.35">
      <c r="A573" s="7" t="s">
        <v>2907</v>
      </c>
      <c r="B573" s="7">
        <v>126</v>
      </c>
      <c r="C573" s="7" t="s">
        <v>2274</v>
      </c>
      <c r="D573" s="8" t="s">
        <v>2336</v>
      </c>
      <c r="E573" s="9" t="s">
        <v>937</v>
      </c>
    </row>
    <row r="574" spans="1:5" x14ac:dyDescent="0.35">
      <c r="A574" s="7" t="s">
        <v>2908</v>
      </c>
      <c r="B574" s="7">
        <v>1172.5</v>
      </c>
      <c r="C574" s="7" t="s">
        <v>2273</v>
      </c>
      <c r="D574" s="7">
        <v>8.9999999999999993E-3</v>
      </c>
      <c r="E574" s="9" t="s">
        <v>935</v>
      </c>
    </row>
    <row r="575" spans="1:5" x14ac:dyDescent="0.35">
      <c r="A575" s="7" t="s">
        <v>2909</v>
      </c>
      <c r="B575" s="7">
        <v>90</v>
      </c>
      <c r="C575" s="7" t="s">
        <v>2273</v>
      </c>
      <c r="D575" s="7">
        <v>2E-3</v>
      </c>
      <c r="E575" s="9" t="s">
        <v>933</v>
      </c>
    </row>
    <row r="576" spans="1:5" x14ac:dyDescent="0.35">
      <c r="A576" s="7" t="s">
        <v>2910</v>
      </c>
      <c r="B576" s="7">
        <v>12.1</v>
      </c>
      <c r="C576" s="7" t="s">
        <v>2277</v>
      </c>
      <c r="D576" s="7">
        <v>1.0999999999999999E-2</v>
      </c>
      <c r="E576" s="9" t="s">
        <v>931</v>
      </c>
    </row>
    <row r="577" spans="1:5" x14ac:dyDescent="0.35">
      <c r="A577" s="7" t="s">
        <v>2911</v>
      </c>
      <c r="B577" s="7">
        <v>30.3</v>
      </c>
      <c r="C577" s="7" t="s">
        <v>2277</v>
      </c>
      <c r="D577" s="7">
        <v>1.2E-2</v>
      </c>
      <c r="E577" s="9" t="s">
        <v>929</v>
      </c>
    </row>
    <row r="578" spans="1:5" x14ac:dyDescent="0.35">
      <c r="A578" s="7" t="s">
        <v>2912</v>
      </c>
      <c r="B578" s="7">
        <v>28.2</v>
      </c>
      <c r="C578" s="7" t="s">
        <v>2276</v>
      </c>
      <c r="D578" s="7">
        <v>3.0000000000000001E-3</v>
      </c>
      <c r="E578" s="9" t="s">
        <v>927</v>
      </c>
    </row>
    <row r="579" spans="1:5" x14ac:dyDescent="0.35">
      <c r="A579" s="7" t="s">
        <v>2913</v>
      </c>
      <c r="B579" s="7">
        <v>215.1</v>
      </c>
      <c r="C579" s="7" t="s">
        <v>2276</v>
      </c>
      <c r="D579" s="7">
        <v>2E-3</v>
      </c>
      <c r="E579" s="9" t="s">
        <v>925</v>
      </c>
    </row>
    <row r="580" spans="1:5" x14ac:dyDescent="0.35">
      <c r="A580" s="7" t="s">
        <v>2914</v>
      </c>
      <c r="B580" s="7">
        <v>89.2</v>
      </c>
      <c r="C580" s="7" t="s">
        <v>2276</v>
      </c>
      <c r="D580" s="7">
        <v>3.0000000000000001E-3</v>
      </c>
      <c r="E580" s="9" t="s">
        <v>923</v>
      </c>
    </row>
    <row r="581" spans="1:5" x14ac:dyDescent="0.35">
      <c r="A581" s="7" t="s">
        <v>2915</v>
      </c>
      <c r="B581" s="7">
        <v>12.1</v>
      </c>
      <c r="C581" s="7" t="s">
        <v>2325</v>
      </c>
      <c r="D581" s="7">
        <v>4.2000000000000003E-2</v>
      </c>
      <c r="E581" s="9" t="s">
        <v>921</v>
      </c>
    </row>
    <row r="582" spans="1:5" x14ac:dyDescent="0.35">
      <c r="A582" s="7" t="s">
        <v>2916</v>
      </c>
      <c r="B582" s="7">
        <v>25.3</v>
      </c>
      <c r="C582" s="7" t="s">
        <v>2282</v>
      </c>
      <c r="D582" s="7">
        <v>2.8000000000000001E-2</v>
      </c>
      <c r="E582" s="9" t="s">
        <v>919</v>
      </c>
    </row>
    <row r="583" spans="1:5" x14ac:dyDescent="0.35">
      <c r="A583" s="7" t="s">
        <v>2917</v>
      </c>
      <c r="B583" s="7">
        <v>53.6</v>
      </c>
      <c r="C583" s="7" t="s">
        <v>2326</v>
      </c>
      <c r="D583" s="7">
        <v>4.3999999999999997E-2</v>
      </c>
      <c r="E583" s="9" t="s">
        <v>917</v>
      </c>
    </row>
    <row r="584" spans="1:5" x14ac:dyDescent="0.35">
      <c r="A584" s="7" t="s">
        <v>2918</v>
      </c>
      <c r="B584" s="7">
        <v>20.7</v>
      </c>
      <c r="C584" s="7" t="s">
        <v>2327</v>
      </c>
      <c r="D584" s="7">
        <v>0.02</v>
      </c>
      <c r="E584" s="9" t="s">
        <v>915</v>
      </c>
    </row>
    <row r="585" spans="1:5" x14ac:dyDescent="0.35">
      <c r="A585" s="7" t="s">
        <v>2919</v>
      </c>
      <c r="B585" s="7">
        <v>11.3</v>
      </c>
      <c r="C585" s="7" t="s">
        <v>2283</v>
      </c>
      <c r="D585" s="7">
        <v>8.0000000000000002E-3</v>
      </c>
      <c r="E585" s="9" t="s">
        <v>913</v>
      </c>
    </row>
    <row r="586" spans="1:5" x14ac:dyDescent="0.35">
      <c r="A586" s="7" t="s">
        <v>2920</v>
      </c>
      <c r="B586" s="7">
        <v>44.7</v>
      </c>
      <c r="C586" s="7" t="s">
        <v>2328</v>
      </c>
      <c r="D586" s="8" t="s">
        <v>2336</v>
      </c>
      <c r="E586" s="9" t="s">
        <v>911</v>
      </c>
    </row>
    <row r="587" spans="1:5" x14ac:dyDescent="0.35">
      <c r="A587" s="7" t="s">
        <v>2921</v>
      </c>
      <c r="B587" s="7">
        <v>97.6</v>
      </c>
      <c r="C587" s="7" t="s">
        <v>2283</v>
      </c>
      <c r="D587" s="7">
        <v>8.9999999999999993E-3</v>
      </c>
      <c r="E587" s="9" t="s">
        <v>909</v>
      </c>
    </row>
    <row r="588" spans="1:5" x14ac:dyDescent="0.35">
      <c r="A588" s="7" t="s">
        <v>2922</v>
      </c>
      <c r="B588" s="7">
        <v>16.2</v>
      </c>
      <c r="C588" s="7" t="s">
        <v>2329</v>
      </c>
      <c r="D588" s="7" t="s">
        <v>2336</v>
      </c>
      <c r="E588" s="9" t="s">
        <v>907</v>
      </c>
    </row>
    <row r="589" spans="1:5" x14ac:dyDescent="0.35">
      <c r="A589" s="7" t="s">
        <v>2923</v>
      </c>
      <c r="B589" s="7">
        <v>7.4</v>
      </c>
      <c r="C589" s="7" t="s">
        <v>2286</v>
      </c>
      <c r="D589" s="7">
        <v>2.5999999999999999E-2</v>
      </c>
      <c r="E589" s="9" t="s">
        <v>905</v>
      </c>
    </row>
    <row r="590" spans="1:5" x14ac:dyDescent="0.35">
      <c r="A590" s="7" t="s">
        <v>2924</v>
      </c>
      <c r="B590" s="7">
        <v>10.199999999999999</v>
      </c>
      <c r="C590" s="7" t="s">
        <v>2330</v>
      </c>
      <c r="D590" s="7">
        <v>3.5000000000000003E-2</v>
      </c>
      <c r="E590" s="9" t="s">
        <v>903</v>
      </c>
    </row>
    <row r="591" spans="1:5" x14ac:dyDescent="0.35">
      <c r="A591" s="7" t="s">
        <v>2925</v>
      </c>
      <c r="B591" s="7">
        <v>169.1</v>
      </c>
      <c r="C591" s="7" t="s">
        <v>2331</v>
      </c>
      <c r="D591" s="8" t="s">
        <v>2336</v>
      </c>
      <c r="E591" s="9" t="s">
        <v>901</v>
      </c>
    </row>
    <row r="592" spans="1:5" x14ac:dyDescent="0.35">
      <c r="A592" s="7" t="s">
        <v>2926</v>
      </c>
      <c r="B592" s="7">
        <v>40.1</v>
      </c>
      <c r="C592" s="7" t="s">
        <v>2331</v>
      </c>
      <c r="D592" s="8" t="s">
        <v>2336</v>
      </c>
      <c r="E592" s="9" t="s">
        <v>899</v>
      </c>
    </row>
    <row r="593" spans="1:5" x14ac:dyDescent="0.35">
      <c r="A593" s="7" t="s">
        <v>2927</v>
      </c>
      <c r="B593" s="7">
        <v>12</v>
      </c>
      <c r="C593" s="7" t="s">
        <v>2332</v>
      </c>
      <c r="D593" s="7">
        <v>1.2E-2</v>
      </c>
      <c r="E593" s="9" t="s">
        <v>897</v>
      </c>
    </row>
    <row r="594" spans="1:5" x14ac:dyDescent="0.35">
      <c r="A594" s="7" t="s">
        <v>2928</v>
      </c>
      <c r="B594" s="7">
        <v>135.80000000000001</v>
      </c>
      <c r="C594" s="7" t="s">
        <v>2332</v>
      </c>
      <c r="D594" s="7">
        <v>0.01</v>
      </c>
      <c r="E594" s="9" t="s">
        <v>895</v>
      </c>
    </row>
    <row r="595" spans="1:5" x14ac:dyDescent="0.35">
      <c r="A595" s="7" t="s">
        <v>2929</v>
      </c>
      <c r="B595" s="7">
        <v>11</v>
      </c>
      <c r="C595" s="7" t="s">
        <v>2333</v>
      </c>
      <c r="D595" s="8" t="s">
        <v>2336</v>
      </c>
      <c r="E595" s="9" t="s">
        <v>893</v>
      </c>
    </row>
    <row r="596" spans="1:5" x14ac:dyDescent="0.35">
      <c r="A596" s="7" t="s">
        <v>2930</v>
      </c>
      <c r="B596" s="7">
        <v>157.69999999999999</v>
      </c>
      <c r="C596" s="7" t="s">
        <v>2334</v>
      </c>
      <c r="D596" s="7">
        <v>4.0000000000000001E-3</v>
      </c>
      <c r="E596" s="9" t="s">
        <v>891</v>
      </c>
    </row>
    <row r="597" spans="1:5" x14ac:dyDescent="0.35">
      <c r="A597" s="7" t="s">
        <v>2931</v>
      </c>
      <c r="B597" s="7">
        <v>12.1</v>
      </c>
      <c r="C597" s="7" t="s">
        <v>2335</v>
      </c>
      <c r="D597" s="7">
        <v>1.2999999999999999E-2</v>
      </c>
      <c r="E597" s="9" t="s">
        <v>889</v>
      </c>
    </row>
  </sheetData>
  <sortState xmlns:xlrd2="http://schemas.microsoft.com/office/spreadsheetml/2017/richdata2" ref="B2:F597">
    <sortCondition descending="1" ref="C2:C597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AB27-9D36-437C-ACDA-758BC5E718D8}">
  <dimension ref="A1:E672"/>
  <sheetViews>
    <sheetView tabSelected="1" workbookViewId="0">
      <selection activeCell="G17" sqref="G17"/>
    </sheetView>
  </sheetViews>
  <sheetFormatPr defaultRowHeight="14.5" x14ac:dyDescent="0.35"/>
  <cols>
    <col min="1" max="1" width="12.26953125" style="10" customWidth="1"/>
    <col min="2" max="2" width="11.81640625" style="10" bestFit="1" customWidth="1"/>
    <col min="3" max="3" width="14.08984375" style="10" bestFit="1" customWidth="1"/>
    <col min="4" max="4" width="11.81640625" style="10" bestFit="1" customWidth="1"/>
    <col min="5" max="5" width="85.6328125" style="11" bestFit="1" customWidth="1"/>
  </cols>
  <sheetData>
    <row r="1" spans="1:5" x14ac:dyDescent="0.35">
      <c r="A1" s="10" t="s">
        <v>2337</v>
      </c>
      <c r="B1" s="10" t="s">
        <v>1</v>
      </c>
      <c r="C1" s="10" t="s">
        <v>3493</v>
      </c>
      <c r="D1" s="10" t="s">
        <v>2933</v>
      </c>
      <c r="E1" s="11" t="s">
        <v>7</v>
      </c>
    </row>
    <row r="2" spans="1:5" x14ac:dyDescent="0.35">
      <c r="A2" s="10" t="s">
        <v>2339</v>
      </c>
      <c r="B2" s="10">
        <v>2619.4</v>
      </c>
      <c r="C2" s="10" t="s">
        <v>2934</v>
      </c>
      <c r="D2" s="10" t="s">
        <v>2336</v>
      </c>
      <c r="E2" s="11" t="s">
        <v>885</v>
      </c>
    </row>
    <row r="3" spans="1:5" x14ac:dyDescent="0.35">
      <c r="A3" s="10" t="s">
        <v>2338</v>
      </c>
      <c r="B3" s="10">
        <v>2419.3000000000002</v>
      </c>
      <c r="C3" s="10" t="s">
        <v>2935</v>
      </c>
      <c r="D3" s="10" t="s">
        <v>2336</v>
      </c>
      <c r="E3" s="11" t="s">
        <v>885</v>
      </c>
    </row>
    <row r="4" spans="1:5" x14ac:dyDescent="0.35">
      <c r="A4" s="10" t="s">
        <v>2341</v>
      </c>
      <c r="B4" s="10">
        <v>2524.5</v>
      </c>
      <c r="C4" s="10" t="s">
        <v>2935</v>
      </c>
      <c r="D4" s="10" t="s">
        <v>2336</v>
      </c>
      <c r="E4" s="11" t="s">
        <v>877</v>
      </c>
    </row>
    <row r="5" spans="1:5" x14ac:dyDescent="0.35">
      <c r="A5" s="10" t="s">
        <v>2340</v>
      </c>
      <c r="B5" s="10">
        <v>3543.8</v>
      </c>
      <c r="C5" s="10" t="s">
        <v>2936</v>
      </c>
      <c r="D5" s="10" t="s">
        <v>2336</v>
      </c>
      <c r="E5" s="11" t="s">
        <v>877</v>
      </c>
    </row>
    <row r="6" spans="1:5" x14ac:dyDescent="0.35">
      <c r="A6" s="10" t="s">
        <v>2344</v>
      </c>
      <c r="B6" s="10">
        <v>589.1</v>
      </c>
      <c r="C6" s="10" t="s">
        <v>2937</v>
      </c>
      <c r="D6" s="10" t="s">
        <v>2336</v>
      </c>
      <c r="E6" s="11" t="s">
        <v>877</v>
      </c>
    </row>
    <row r="7" spans="1:5" x14ac:dyDescent="0.35">
      <c r="A7" s="10" t="s">
        <v>2342</v>
      </c>
      <c r="B7" s="10">
        <v>241.8</v>
      </c>
      <c r="C7" s="10" t="s">
        <v>2938</v>
      </c>
      <c r="D7" s="10" t="s">
        <v>2336</v>
      </c>
      <c r="E7" s="11" t="s">
        <v>881</v>
      </c>
    </row>
    <row r="8" spans="1:5" x14ac:dyDescent="0.35">
      <c r="A8" s="10" t="s">
        <v>2343</v>
      </c>
      <c r="B8" s="10">
        <v>439.5</v>
      </c>
      <c r="C8" s="10" t="s">
        <v>2939</v>
      </c>
      <c r="D8" s="10" t="s">
        <v>2336</v>
      </c>
      <c r="E8" s="11" t="s">
        <v>879</v>
      </c>
    </row>
    <row r="9" spans="1:5" x14ac:dyDescent="0.35">
      <c r="A9" s="10" t="s">
        <v>2345</v>
      </c>
      <c r="B9" s="10">
        <v>82.9</v>
      </c>
      <c r="C9" s="10" t="s">
        <v>2940</v>
      </c>
      <c r="D9" s="10" t="s">
        <v>2336</v>
      </c>
      <c r="E9" s="11" t="s">
        <v>875</v>
      </c>
    </row>
    <row r="10" spans="1:5" x14ac:dyDescent="0.35">
      <c r="A10" s="10" t="s">
        <v>2346</v>
      </c>
      <c r="B10" s="10">
        <v>625.70000000000005</v>
      </c>
      <c r="C10" s="10" t="s">
        <v>2940</v>
      </c>
      <c r="D10" s="10" t="s">
        <v>2336</v>
      </c>
      <c r="E10" s="11" t="s">
        <v>873</v>
      </c>
    </row>
    <row r="11" spans="1:5" x14ac:dyDescent="0.35">
      <c r="A11" s="10" t="s">
        <v>3001</v>
      </c>
      <c r="B11" s="10">
        <v>50.3</v>
      </c>
      <c r="C11" s="10" t="s">
        <v>2941</v>
      </c>
      <c r="D11" s="10" t="s">
        <v>2336</v>
      </c>
      <c r="E11" s="11" t="s">
        <v>1846</v>
      </c>
    </row>
    <row r="12" spans="1:5" x14ac:dyDescent="0.35">
      <c r="A12" s="10" t="s">
        <v>2348</v>
      </c>
      <c r="B12" s="10">
        <v>170.7</v>
      </c>
      <c r="C12" s="10" t="s">
        <v>2942</v>
      </c>
      <c r="D12" s="10" t="s">
        <v>2336</v>
      </c>
      <c r="E12" s="11" t="s">
        <v>869</v>
      </c>
    </row>
    <row r="13" spans="1:5" x14ac:dyDescent="0.35">
      <c r="A13" s="10" t="s">
        <v>3002</v>
      </c>
      <c r="B13" s="10">
        <v>23.7</v>
      </c>
      <c r="C13" s="10" t="s">
        <v>2943</v>
      </c>
      <c r="D13" s="10" t="s">
        <v>2336</v>
      </c>
      <c r="E13" s="11" t="s">
        <v>1844</v>
      </c>
    </row>
    <row r="14" spans="1:5" x14ac:dyDescent="0.35">
      <c r="A14" s="10" t="s">
        <v>3003</v>
      </c>
      <c r="B14" s="10">
        <v>47.6</v>
      </c>
      <c r="C14" s="10" t="s">
        <v>2944</v>
      </c>
      <c r="D14" s="10" t="s">
        <v>2336</v>
      </c>
      <c r="E14" s="11" t="s">
        <v>1842</v>
      </c>
    </row>
    <row r="15" spans="1:5" x14ac:dyDescent="0.35">
      <c r="A15" s="10" t="s">
        <v>3004</v>
      </c>
      <c r="B15" s="10">
        <v>51.6</v>
      </c>
      <c r="C15" s="10" t="s">
        <v>2945</v>
      </c>
      <c r="D15" s="10" t="s">
        <v>2336</v>
      </c>
      <c r="E15" s="11" t="s">
        <v>1840</v>
      </c>
    </row>
    <row r="16" spans="1:5" x14ac:dyDescent="0.35">
      <c r="A16" s="10" t="s">
        <v>2349</v>
      </c>
      <c r="B16" s="10">
        <v>54.5</v>
      </c>
      <c r="C16" s="10" t="s">
        <v>2946</v>
      </c>
      <c r="D16" s="10" t="s">
        <v>2336</v>
      </c>
      <c r="E16" s="11" t="s">
        <v>867</v>
      </c>
    </row>
    <row r="17" spans="1:5" x14ac:dyDescent="0.35">
      <c r="A17" s="10" t="s">
        <v>3005</v>
      </c>
      <c r="B17" s="10">
        <v>150.9</v>
      </c>
      <c r="C17" s="10" t="s">
        <v>2317</v>
      </c>
      <c r="D17" s="10" t="s">
        <v>2336</v>
      </c>
      <c r="E17" s="11" t="s">
        <v>1838</v>
      </c>
    </row>
    <row r="18" spans="1:5" x14ac:dyDescent="0.35">
      <c r="A18" s="10" t="s">
        <v>3006</v>
      </c>
      <c r="B18" s="10">
        <v>42.2</v>
      </c>
      <c r="C18" s="10" t="s">
        <v>2196</v>
      </c>
      <c r="D18" s="10" t="s">
        <v>2336</v>
      </c>
      <c r="E18" s="11" t="s">
        <v>1836</v>
      </c>
    </row>
    <row r="19" spans="1:5" x14ac:dyDescent="0.35">
      <c r="A19" s="10" t="s">
        <v>3007</v>
      </c>
      <c r="B19" s="10">
        <v>13.9</v>
      </c>
      <c r="C19" s="10" t="s">
        <v>2196</v>
      </c>
      <c r="D19" s="10" t="s">
        <v>2336</v>
      </c>
      <c r="E19" s="11" t="s">
        <v>1834</v>
      </c>
    </row>
    <row r="20" spans="1:5" x14ac:dyDescent="0.35">
      <c r="A20" s="10" t="s">
        <v>2358</v>
      </c>
      <c r="B20" s="10">
        <v>134.5</v>
      </c>
      <c r="C20" s="10" t="s">
        <v>2947</v>
      </c>
      <c r="D20" s="10" t="s">
        <v>2336</v>
      </c>
      <c r="E20" s="11" t="s">
        <v>849</v>
      </c>
    </row>
    <row r="21" spans="1:5" x14ac:dyDescent="0.35">
      <c r="A21" s="10" t="s">
        <v>3008</v>
      </c>
      <c r="B21" s="10">
        <v>21.9</v>
      </c>
      <c r="C21" s="10" t="s">
        <v>2948</v>
      </c>
      <c r="D21" s="10">
        <v>1E-3</v>
      </c>
      <c r="E21" s="11" t="s">
        <v>1832</v>
      </c>
    </row>
    <row r="22" spans="1:5" x14ac:dyDescent="0.35">
      <c r="A22" s="10" t="s">
        <v>2347</v>
      </c>
      <c r="B22" s="10">
        <v>31.6</v>
      </c>
      <c r="C22" s="10" t="s">
        <v>2949</v>
      </c>
      <c r="D22" s="10" t="s">
        <v>2336</v>
      </c>
      <c r="E22" s="11" t="s">
        <v>871</v>
      </c>
    </row>
    <row r="23" spans="1:5" x14ac:dyDescent="0.35">
      <c r="A23" s="10" t="s">
        <v>3009</v>
      </c>
      <c r="B23" s="10">
        <v>10.6</v>
      </c>
      <c r="C23" s="10" t="s">
        <v>2321</v>
      </c>
      <c r="D23" s="10" t="s">
        <v>2336</v>
      </c>
      <c r="E23" s="11" t="s">
        <v>1830</v>
      </c>
    </row>
    <row r="24" spans="1:5" x14ac:dyDescent="0.35">
      <c r="A24" s="10" t="s">
        <v>3010</v>
      </c>
      <c r="B24" s="10">
        <v>26.8</v>
      </c>
      <c r="C24" s="10" t="s">
        <v>2950</v>
      </c>
      <c r="D24" s="10" t="s">
        <v>2336</v>
      </c>
      <c r="E24" s="11" t="s">
        <v>1828</v>
      </c>
    </row>
    <row r="25" spans="1:5" x14ac:dyDescent="0.35">
      <c r="A25" s="10" t="s">
        <v>2402</v>
      </c>
      <c r="B25" s="10">
        <v>55.6</v>
      </c>
      <c r="C25" s="10" t="s">
        <v>2950</v>
      </c>
      <c r="D25" s="10" t="s">
        <v>2336</v>
      </c>
      <c r="E25" s="11" t="s">
        <v>763</v>
      </c>
    </row>
    <row r="26" spans="1:5" x14ac:dyDescent="0.35">
      <c r="A26" s="10" t="s">
        <v>2377</v>
      </c>
      <c r="B26" s="10">
        <v>31.6</v>
      </c>
      <c r="C26" s="10" t="s">
        <v>2207</v>
      </c>
      <c r="D26" s="10" t="s">
        <v>2336</v>
      </c>
      <c r="E26" s="11" t="s">
        <v>812</v>
      </c>
    </row>
    <row r="27" spans="1:5" x14ac:dyDescent="0.35">
      <c r="A27" s="10" t="s">
        <v>850</v>
      </c>
      <c r="B27" s="10">
        <v>1358</v>
      </c>
      <c r="C27" s="10" t="s">
        <v>2212</v>
      </c>
      <c r="D27" s="10" t="s">
        <v>2336</v>
      </c>
      <c r="E27" s="11" t="s">
        <v>49</v>
      </c>
    </row>
    <row r="28" spans="1:5" x14ac:dyDescent="0.35">
      <c r="A28" s="10" t="s">
        <v>3011</v>
      </c>
      <c r="B28" s="10">
        <v>16.899999999999999</v>
      </c>
      <c r="C28" s="10" t="s">
        <v>2210</v>
      </c>
      <c r="D28" s="10" t="s">
        <v>2336</v>
      </c>
      <c r="E28" s="11" t="s">
        <v>1826</v>
      </c>
    </row>
    <row r="29" spans="1:5" x14ac:dyDescent="0.35">
      <c r="A29" s="10" t="s">
        <v>3012</v>
      </c>
      <c r="B29" s="10">
        <v>44.8</v>
      </c>
      <c r="C29" s="10" t="s">
        <v>2215</v>
      </c>
      <c r="D29" s="10">
        <v>1E-3</v>
      </c>
      <c r="E29" s="11" t="s">
        <v>1824</v>
      </c>
    </row>
    <row r="30" spans="1:5" x14ac:dyDescent="0.35">
      <c r="A30" s="10" t="s">
        <v>3013</v>
      </c>
      <c r="B30" s="10">
        <v>57.8</v>
      </c>
      <c r="C30" s="10" t="s">
        <v>2215</v>
      </c>
      <c r="D30" s="10">
        <v>1E-3</v>
      </c>
      <c r="E30" s="11" t="s">
        <v>1822</v>
      </c>
    </row>
    <row r="31" spans="1:5" x14ac:dyDescent="0.35">
      <c r="A31" s="10" t="s">
        <v>3014</v>
      </c>
      <c r="B31" s="10">
        <v>27.5</v>
      </c>
      <c r="C31" s="10" t="s">
        <v>2951</v>
      </c>
      <c r="D31" s="10">
        <v>1E-3</v>
      </c>
      <c r="E31" s="11" t="s">
        <v>1820</v>
      </c>
    </row>
    <row r="32" spans="1:5" x14ac:dyDescent="0.35">
      <c r="A32" s="10" t="s">
        <v>2369</v>
      </c>
      <c r="B32" s="10">
        <v>159.1</v>
      </c>
      <c r="C32" s="10" t="s">
        <v>2221</v>
      </c>
      <c r="D32" s="10" t="s">
        <v>2336</v>
      </c>
      <c r="E32" s="11" t="s">
        <v>828</v>
      </c>
    </row>
    <row r="33" spans="1:5" x14ac:dyDescent="0.35">
      <c r="A33" s="10" t="s">
        <v>2361</v>
      </c>
      <c r="B33" s="10">
        <v>281.3</v>
      </c>
      <c r="C33" s="10" t="s">
        <v>2221</v>
      </c>
      <c r="D33" s="10" t="s">
        <v>2336</v>
      </c>
      <c r="E33" s="11" t="s">
        <v>843</v>
      </c>
    </row>
    <row r="34" spans="1:5" x14ac:dyDescent="0.35">
      <c r="A34" s="10" t="s">
        <v>3015</v>
      </c>
      <c r="B34" s="10">
        <v>87.5</v>
      </c>
      <c r="C34" s="10" t="s">
        <v>2220</v>
      </c>
      <c r="D34" s="10" t="s">
        <v>2336</v>
      </c>
      <c r="E34" s="11" t="s">
        <v>1818</v>
      </c>
    </row>
    <row r="35" spans="1:5" x14ac:dyDescent="0.35">
      <c r="A35" s="10" t="s">
        <v>2388</v>
      </c>
      <c r="B35" s="10">
        <v>34.1</v>
      </c>
      <c r="C35" s="10" t="s">
        <v>2218</v>
      </c>
      <c r="D35" s="10" t="s">
        <v>2336</v>
      </c>
      <c r="E35" s="11" t="s">
        <v>790</v>
      </c>
    </row>
    <row r="36" spans="1:5" x14ac:dyDescent="0.35">
      <c r="A36" s="10" t="s">
        <v>3016</v>
      </c>
      <c r="B36" s="10">
        <v>9.1</v>
      </c>
      <c r="C36" s="10" t="s">
        <v>2220</v>
      </c>
      <c r="D36" s="10" t="s">
        <v>2336</v>
      </c>
      <c r="E36" s="11" t="s">
        <v>1816</v>
      </c>
    </row>
    <row r="37" spans="1:5" x14ac:dyDescent="0.35">
      <c r="A37" s="10" t="s">
        <v>3017</v>
      </c>
      <c r="B37" s="10">
        <v>18.600000000000001</v>
      </c>
      <c r="C37" s="10" t="s">
        <v>2218</v>
      </c>
      <c r="D37" s="10" t="s">
        <v>2336</v>
      </c>
      <c r="E37" s="11" t="s">
        <v>1814</v>
      </c>
    </row>
    <row r="38" spans="1:5" x14ac:dyDescent="0.35">
      <c r="A38" s="10" t="s">
        <v>3018</v>
      </c>
      <c r="B38" s="10">
        <v>255.5</v>
      </c>
      <c r="C38" s="10" t="s">
        <v>2221</v>
      </c>
      <c r="D38" s="10" t="s">
        <v>2336</v>
      </c>
      <c r="E38" s="11" t="s">
        <v>1812</v>
      </c>
    </row>
    <row r="39" spans="1:5" x14ac:dyDescent="0.35">
      <c r="A39" s="10" t="s">
        <v>2385</v>
      </c>
      <c r="B39" s="10">
        <v>146.1</v>
      </c>
      <c r="C39" s="10" t="s">
        <v>2224</v>
      </c>
      <c r="D39" s="10" t="s">
        <v>2336</v>
      </c>
      <c r="E39" s="11" t="s">
        <v>796</v>
      </c>
    </row>
    <row r="40" spans="1:5" x14ac:dyDescent="0.35">
      <c r="A40" s="10" t="s">
        <v>3019</v>
      </c>
      <c r="B40" s="10">
        <v>28.2</v>
      </c>
      <c r="C40" s="10" t="s">
        <v>2226</v>
      </c>
      <c r="D40" s="10" t="s">
        <v>2336</v>
      </c>
      <c r="E40" s="11" t="s">
        <v>1810</v>
      </c>
    </row>
    <row r="41" spans="1:5" x14ac:dyDescent="0.35">
      <c r="A41" s="10" t="s">
        <v>3020</v>
      </c>
      <c r="B41" s="10">
        <v>58.2</v>
      </c>
      <c r="C41" s="10" t="s">
        <v>2226</v>
      </c>
      <c r="D41" s="10" t="s">
        <v>2336</v>
      </c>
      <c r="E41" s="11" t="s">
        <v>1808</v>
      </c>
    </row>
    <row r="42" spans="1:5" x14ac:dyDescent="0.35">
      <c r="A42" s="10" t="s">
        <v>2356</v>
      </c>
      <c r="B42" s="10">
        <v>9.8000000000000007</v>
      </c>
      <c r="C42" s="10" t="s">
        <v>2225</v>
      </c>
      <c r="D42" s="10">
        <v>1E-3</v>
      </c>
      <c r="E42" s="11" t="s">
        <v>854</v>
      </c>
    </row>
    <row r="43" spans="1:5" x14ac:dyDescent="0.35">
      <c r="A43" s="10" t="s">
        <v>3021</v>
      </c>
      <c r="B43" s="10">
        <v>11.7</v>
      </c>
      <c r="C43" s="10" t="s">
        <v>2223</v>
      </c>
      <c r="D43" s="10" t="s">
        <v>2336</v>
      </c>
      <c r="E43" s="11" t="s">
        <v>1806</v>
      </c>
    </row>
    <row r="44" spans="1:5" x14ac:dyDescent="0.35">
      <c r="A44" s="10" t="s">
        <v>2370</v>
      </c>
      <c r="B44" s="10">
        <v>64.3</v>
      </c>
      <c r="C44" s="10" t="s">
        <v>2229</v>
      </c>
      <c r="D44" s="10" t="s">
        <v>2336</v>
      </c>
      <c r="E44" s="11" t="s">
        <v>826</v>
      </c>
    </row>
    <row r="45" spans="1:5" x14ac:dyDescent="0.35">
      <c r="A45" s="10" t="s">
        <v>3022</v>
      </c>
      <c r="B45" s="10">
        <v>11.1</v>
      </c>
      <c r="C45" s="10" t="s">
        <v>2230</v>
      </c>
      <c r="D45" s="10" t="s">
        <v>2336</v>
      </c>
      <c r="E45" s="11" t="s">
        <v>1804</v>
      </c>
    </row>
    <row r="46" spans="1:5" x14ac:dyDescent="0.35">
      <c r="A46" s="10" t="s">
        <v>2546</v>
      </c>
      <c r="B46" s="10">
        <v>276.39999999999998</v>
      </c>
      <c r="C46" s="10" t="s">
        <v>2229</v>
      </c>
      <c r="D46" s="10" t="s">
        <v>2336</v>
      </c>
      <c r="E46" s="11" t="s">
        <v>477</v>
      </c>
    </row>
    <row r="47" spans="1:5" x14ac:dyDescent="0.35">
      <c r="A47" s="10" t="s">
        <v>3023</v>
      </c>
      <c r="B47" s="10">
        <v>38.799999999999997</v>
      </c>
      <c r="C47" s="10" t="s">
        <v>2227</v>
      </c>
      <c r="D47" s="10" t="s">
        <v>2336</v>
      </c>
      <c r="E47" s="11" t="s">
        <v>1802</v>
      </c>
    </row>
    <row r="48" spans="1:5" x14ac:dyDescent="0.35">
      <c r="A48" s="10" t="s">
        <v>2397</v>
      </c>
      <c r="B48" s="10">
        <v>32.200000000000003</v>
      </c>
      <c r="C48" s="10" t="s">
        <v>2229</v>
      </c>
      <c r="D48" s="10" t="s">
        <v>2336</v>
      </c>
      <c r="E48" s="11" t="s">
        <v>773</v>
      </c>
    </row>
    <row r="49" spans="1:5" x14ac:dyDescent="0.35">
      <c r="A49" s="10" t="s">
        <v>3024</v>
      </c>
      <c r="B49" s="10">
        <v>23.3</v>
      </c>
      <c r="C49" s="10" t="s">
        <v>2230</v>
      </c>
      <c r="D49" s="10" t="s">
        <v>2336</v>
      </c>
      <c r="E49" s="11" t="s">
        <v>1800</v>
      </c>
    </row>
    <row r="50" spans="1:5" x14ac:dyDescent="0.35">
      <c r="A50" s="10" t="s">
        <v>2382</v>
      </c>
      <c r="B50" s="10">
        <v>208.1</v>
      </c>
      <c r="C50" s="10" t="s">
        <v>2227</v>
      </c>
      <c r="D50" s="10">
        <v>1E-3</v>
      </c>
      <c r="E50" s="11" t="s">
        <v>802</v>
      </c>
    </row>
    <row r="51" spans="1:5" x14ac:dyDescent="0.35">
      <c r="A51" s="10" t="s">
        <v>2417</v>
      </c>
      <c r="B51" s="10">
        <v>198.4</v>
      </c>
      <c r="C51" s="10" t="s">
        <v>2229</v>
      </c>
      <c r="D51" s="10" t="s">
        <v>2336</v>
      </c>
      <c r="E51" s="11" t="s">
        <v>734</v>
      </c>
    </row>
    <row r="52" spans="1:5" x14ac:dyDescent="0.35">
      <c r="A52" s="10" t="s">
        <v>3025</v>
      </c>
      <c r="B52" s="10">
        <v>53.4</v>
      </c>
      <c r="C52" s="10" t="s">
        <v>2230</v>
      </c>
      <c r="D52" s="10" t="s">
        <v>2336</v>
      </c>
      <c r="E52" s="11" t="s">
        <v>1798</v>
      </c>
    </row>
    <row r="53" spans="1:5" x14ac:dyDescent="0.35">
      <c r="A53" s="10" t="s">
        <v>2368</v>
      </c>
      <c r="B53" s="10">
        <v>642.6</v>
      </c>
      <c r="C53" s="10" t="s">
        <v>2229</v>
      </c>
      <c r="D53" s="10" t="s">
        <v>2336</v>
      </c>
      <c r="E53" s="11" t="s">
        <v>830</v>
      </c>
    </row>
    <row r="54" spans="1:5" x14ac:dyDescent="0.35">
      <c r="A54" s="10" t="s">
        <v>2394</v>
      </c>
      <c r="B54" s="10">
        <v>63.1</v>
      </c>
      <c r="C54" s="10" t="s">
        <v>2229</v>
      </c>
      <c r="D54" s="10" t="s">
        <v>2336</v>
      </c>
      <c r="E54" s="11" t="s">
        <v>779</v>
      </c>
    </row>
    <row r="55" spans="1:5" x14ac:dyDescent="0.35">
      <c r="A55" s="10" t="s">
        <v>2393</v>
      </c>
      <c r="B55" s="10">
        <v>1346.6</v>
      </c>
      <c r="C55" s="10" t="s">
        <v>2229</v>
      </c>
      <c r="D55" s="10" t="s">
        <v>2336</v>
      </c>
      <c r="E55" s="11" t="s">
        <v>781</v>
      </c>
    </row>
    <row r="56" spans="1:5" x14ac:dyDescent="0.35">
      <c r="A56" s="10" t="s">
        <v>2488</v>
      </c>
      <c r="B56" s="10">
        <v>18.7</v>
      </c>
      <c r="C56" s="10" t="s">
        <v>2230</v>
      </c>
      <c r="D56" s="10" t="s">
        <v>2336</v>
      </c>
      <c r="E56" s="11" t="s">
        <v>593</v>
      </c>
    </row>
    <row r="57" spans="1:5" x14ac:dyDescent="0.35">
      <c r="A57" s="10" t="s">
        <v>2384</v>
      </c>
      <c r="B57" s="10">
        <v>17</v>
      </c>
      <c r="C57" s="10" t="s">
        <v>2234</v>
      </c>
      <c r="D57" s="10" t="s">
        <v>2336</v>
      </c>
      <c r="E57" s="11" t="s">
        <v>798</v>
      </c>
    </row>
    <row r="58" spans="1:5" x14ac:dyDescent="0.35">
      <c r="A58" s="10" t="s">
        <v>3026</v>
      </c>
      <c r="B58" s="10">
        <v>51.6</v>
      </c>
      <c r="C58" s="10" t="s">
        <v>2234</v>
      </c>
      <c r="D58" s="10" t="s">
        <v>2336</v>
      </c>
      <c r="E58" s="11" t="s">
        <v>1796</v>
      </c>
    </row>
    <row r="59" spans="1:5" x14ac:dyDescent="0.35">
      <c r="A59" s="10" t="s">
        <v>2418</v>
      </c>
      <c r="B59" s="10">
        <v>329.3</v>
      </c>
      <c r="C59" s="10" t="s">
        <v>2232</v>
      </c>
      <c r="D59" s="10" t="s">
        <v>2336</v>
      </c>
      <c r="E59" s="11" t="s">
        <v>732</v>
      </c>
    </row>
    <row r="60" spans="1:5" x14ac:dyDescent="0.35">
      <c r="A60" s="10" t="s">
        <v>2452</v>
      </c>
      <c r="B60" s="10">
        <v>56.2</v>
      </c>
      <c r="C60" s="10" t="s">
        <v>2232</v>
      </c>
      <c r="D60" s="10" t="s">
        <v>2336</v>
      </c>
      <c r="E60" s="11" t="s">
        <v>664</v>
      </c>
    </row>
    <row r="61" spans="1:5" x14ac:dyDescent="0.35">
      <c r="A61" s="10" t="s">
        <v>2380</v>
      </c>
      <c r="B61" s="10">
        <v>141.30000000000001</v>
      </c>
      <c r="C61" s="10" t="s">
        <v>2232</v>
      </c>
      <c r="D61" s="10" t="s">
        <v>2336</v>
      </c>
      <c r="E61" s="11" t="s">
        <v>806</v>
      </c>
    </row>
    <row r="62" spans="1:5" x14ac:dyDescent="0.35">
      <c r="A62" s="10" t="s">
        <v>2364</v>
      </c>
      <c r="B62" s="10">
        <v>181.4</v>
      </c>
      <c r="C62" s="10" t="s">
        <v>2233</v>
      </c>
      <c r="D62" s="10" t="s">
        <v>2336</v>
      </c>
      <c r="E62" s="11" t="s">
        <v>837</v>
      </c>
    </row>
    <row r="63" spans="1:5" x14ac:dyDescent="0.35">
      <c r="A63" s="10" t="s">
        <v>3027</v>
      </c>
      <c r="B63" s="10">
        <v>74.3</v>
      </c>
      <c r="C63" s="10" t="s">
        <v>2234</v>
      </c>
      <c r="D63" s="10" t="s">
        <v>2336</v>
      </c>
      <c r="E63" s="11" t="s">
        <v>1794</v>
      </c>
    </row>
    <row r="64" spans="1:5" x14ac:dyDescent="0.35">
      <c r="A64" s="10" t="s">
        <v>3028</v>
      </c>
      <c r="B64" s="10">
        <v>22.2</v>
      </c>
      <c r="C64" s="10" t="s">
        <v>2232</v>
      </c>
      <c r="D64" s="10" t="s">
        <v>2336</v>
      </c>
      <c r="E64" s="11" t="s">
        <v>1792</v>
      </c>
    </row>
    <row r="65" spans="1:5" x14ac:dyDescent="0.35">
      <c r="A65" s="10" t="s">
        <v>3029</v>
      </c>
      <c r="B65" s="10">
        <v>17</v>
      </c>
      <c r="C65" s="10" t="s">
        <v>2234</v>
      </c>
      <c r="D65" s="10" t="s">
        <v>2336</v>
      </c>
      <c r="E65" s="11" t="s">
        <v>1790</v>
      </c>
    </row>
    <row r="66" spans="1:5" x14ac:dyDescent="0.35">
      <c r="A66" s="10" t="s">
        <v>3030</v>
      </c>
      <c r="B66" s="10">
        <v>35.700000000000003</v>
      </c>
      <c r="C66" s="10" t="s">
        <v>2232</v>
      </c>
      <c r="D66" s="10" t="s">
        <v>2336</v>
      </c>
      <c r="E66" s="11" t="s">
        <v>549</v>
      </c>
    </row>
    <row r="67" spans="1:5" x14ac:dyDescent="0.35">
      <c r="A67" s="10" t="s">
        <v>3031</v>
      </c>
      <c r="B67" s="10">
        <v>28.1</v>
      </c>
      <c r="C67" s="10" t="s">
        <v>2234</v>
      </c>
      <c r="D67" s="10" t="s">
        <v>2336</v>
      </c>
      <c r="E67" s="11" t="s">
        <v>1787</v>
      </c>
    </row>
    <row r="68" spans="1:5" x14ac:dyDescent="0.35">
      <c r="A68" s="10" t="s">
        <v>3032</v>
      </c>
      <c r="B68" s="10">
        <v>210.8</v>
      </c>
      <c r="C68" s="10" t="s">
        <v>2233</v>
      </c>
      <c r="D68" s="10" t="s">
        <v>2336</v>
      </c>
      <c r="E68" s="11" t="s">
        <v>1785</v>
      </c>
    </row>
    <row r="69" spans="1:5" x14ac:dyDescent="0.35">
      <c r="A69" s="10" t="s">
        <v>2403</v>
      </c>
      <c r="B69" s="10">
        <v>23</v>
      </c>
      <c r="C69" s="10" t="s">
        <v>2235</v>
      </c>
      <c r="D69" s="10" t="s">
        <v>2336</v>
      </c>
      <c r="E69" s="11" t="s">
        <v>761</v>
      </c>
    </row>
    <row r="70" spans="1:5" x14ac:dyDescent="0.35">
      <c r="A70" s="10" t="s">
        <v>2412</v>
      </c>
      <c r="B70" s="10">
        <v>163.6</v>
      </c>
      <c r="C70" s="10" t="s">
        <v>2235</v>
      </c>
      <c r="D70" s="10" t="s">
        <v>2336</v>
      </c>
      <c r="E70" s="11" t="s">
        <v>744</v>
      </c>
    </row>
    <row r="71" spans="1:5" x14ac:dyDescent="0.35">
      <c r="A71" s="10" t="s">
        <v>3033</v>
      </c>
      <c r="B71" s="10">
        <v>128.80000000000001</v>
      </c>
      <c r="C71" s="10" t="s">
        <v>2238</v>
      </c>
      <c r="D71" s="10" t="s">
        <v>2336</v>
      </c>
      <c r="E71" s="11" t="s">
        <v>1783</v>
      </c>
    </row>
    <row r="72" spans="1:5" x14ac:dyDescent="0.35">
      <c r="A72" s="10" t="s">
        <v>3034</v>
      </c>
      <c r="B72" s="10">
        <v>92.4</v>
      </c>
      <c r="C72" s="10" t="s">
        <v>2235</v>
      </c>
      <c r="D72" s="10" t="s">
        <v>2336</v>
      </c>
      <c r="E72" s="11" t="s">
        <v>1781</v>
      </c>
    </row>
    <row r="73" spans="1:5" x14ac:dyDescent="0.35">
      <c r="A73" s="10" t="s">
        <v>2507</v>
      </c>
      <c r="B73" s="10">
        <v>77.7</v>
      </c>
      <c r="C73" s="10" t="s">
        <v>2235</v>
      </c>
      <c r="D73" s="10" t="s">
        <v>2336</v>
      </c>
      <c r="E73" s="11" t="s">
        <v>555</v>
      </c>
    </row>
    <row r="74" spans="1:5" x14ac:dyDescent="0.35">
      <c r="A74" s="10" t="s">
        <v>2605</v>
      </c>
      <c r="B74" s="10">
        <v>182.1</v>
      </c>
      <c r="C74" s="10" t="s">
        <v>2235</v>
      </c>
      <c r="D74" s="10" t="s">
        <v>2336</v>
      </c>
      <c r="E74" s="11" t="s">
        <v>359</v>
      </c>
    </row>
    <row r="75" spans="1:5" x14ac:dyDescent="0.35">
      <c r="A75" s="10" t="s">
        <v>3035</v>
      </c>
      <c r="B75" s="10">
        <v>36</v>
      </c>
      <c r="C75" s="10" t="s">
        <v>2235</v>
      </c>
      <c r="D75" s="10" t="s">
        <v>2336</v>
      </c>
      <c r="E75" s="11" t="s">
        <v>1779</v>
      </c>
    </row>
    <row r="76" spans="1:5" x14ac:dyDescent="0.35">
      <c r="A76" s="10" t="s">
        <v>2441</v>
      </c>
      <c r="B76" s="10">
        <v>273</v>
      </c>
      <c r="C76" s="10" t="s">
        <v>2235</v>
      </c>
      <c r="D76" s="10" t="s">
        <v>2336</v>
      </c>
      <c r="E76" s="11" t="s">
        <v>686</v>
      </c>
    </row>
    <row r="77" spans="1:5" x14ac:dyDescent="0.35">
      <c r="A77" s="10" t="s">
        <v>3036</v>
      </c>
      <c r="B77" s="10">
        <v>8.4</v>
      </c>
      <c r="C77" s="10" t="s">
        <v>2236</v>
      </c>
      <c r="D77" s="10">
        <v>1E-3</v>
      </c>
      <c r="E77" s="11" t="s">
        <v>1777</v>
      </c>
    </row>
    <row r="78" spans="1:5" x14ac:dyDescent="0.35">
      <c r="A78" s="10" t="s">
        <v>2423</v>
      </c>
      <c r="B78" s="10">
        <v>223</v>
      </c>
      <c r="C78" s="10" t="s">
        <v>2235</v>
      </c>
      <c r="D78" s="10" t="s">
        <v>2336</v>
      </c>
      <c r="E78" s="11" t="s">
        <v>722</v>
      </c>
    </row>
    <row r="79" spans="1:5" x14ac:dyDescent="0.35">
      <c r="A79" s="10" t="s">
        <v>3037</v>
      </c>
      <c r="B79" s="10">
        <v>21.9</v>
      </c>
      <c r="C79" s="10" t="s">
        <v>2237</v>
      </c>
      <c r="D79" s="10">
        <v>2E-3</v>
      </c>
      <c r="E79" s="11" t="s">
        <v>1775</v>
      </c>
    </row>
    <row r="80" spans="1:5" x14ac:dyDescent="0.35">
      <c r="A80" s="10" t="s">
        <v>2538</v>
      </c>
      <c r="B80" s="10">
        <v>394.6</v>
      </c>
      <c r="C80" s="10" t="s">
        <v>2235</v>
      </c>
      <c r="D80" s="10" t="s">
        <v>2336</v>
      </c>
      <c r="E80" s="11" t="s">
        <v>493</v>
      </c>
    </row>
    <row r="81" spans="1:5" x14ac:dyDescent="0.35">
      <c r="A81" s="10" t="s">
        <v>3038</v>
      </c>
      <c r="B81" s="10">
        <v>12.9</v>
      </c>
      <c r="C81" s="10" t="s">
        <v>2236</v>
      </c>
      <c r="D81" s="10">
        <v>1E-3</v>
      </c>
      <c r="E81" s="11" t="s">
        <v>1773</v>
      </c>
    </row>
    <row r="82" spans="1:5" x14ac:dyDescent="0.35">
      <c r="A82" s="10" t="s">
        <v>3039</v>
      </c>
      <c r="B82" s="10">
        <v>33.799999999999997</v>
      </c>
      <c r="C82" s="10" t="s">
        <v>2235</v>
      </c>
      <c r="D82" s="10" t="s">
        <v>2336</v>
      </c>
      <c r="E82" s="11" t="s">
        <v>1771</v>
      </c>
    </row>
    <row r="83" spans="1:5" x14ac:dyDescent="0.35">
      <c r="A83" s="10" t="s">
        <v>3040</v>
      </c>
      <c r="B83" s="10">
        <v>151.1</v>
      </c>
      <c r="C83" s="10" t="s">
        <v>2236</v>
      </c>
      <c r="D83" s="10">
        <v>1E-3</v>
      </c>
      <c r="E83" s="11" t="s">
        <v>1769</v>
      </c>
    </row>
    <row r="84" spans="1:5" x14ac:dyDescent="0.35">
      <c r="A84" s="10" t="s">
        <v>3041</v>
      </c>
      <c r="B84" s="10">
        <v>10.199999999999999</v>
      </c>
      <c r="C84" s="10" t="s">
        <v>2240</v>
      </c>
      <c r="D84" s="10">
        <v>1E-3</v>
      </c>
      <c r="E84" s="11" t="s">
        <v>1767</v>
      </c>
    </row>
    <row r="85" spans="1:5" x14ac:dyDescent="0.35">
      <c r="A85" s="10" t="s">
        <v>3042</v>
      </c>
      <c r="B85" s="10">
        <v>23.3</v>
      </c>
      <c r="C85" s="10" t="s">
        <v>2240</v>
      </c>
      <c r="D85" s="10" t="s">
        <v>2336</v>
      </c>
      <c r="E85" s="11" t="s">
        <v>1765</v>
      </c>
    </row>
    <row r="86" spans="1:5" x14ac:dyDescent="0.35">
      <c r="A86" s="10" t="s">
        <v>3043</v>
      </c>
      <c r="B86" s="10">
        <v>114.6</v>
      </c>
      <c r="C86" s="10" t="s">
        <v>2239</v>
      </c>
      <c r="D86" s="10" t="s">
        <v>2336</v>
      </c>
      <c r="E86" s="11" t="s">
        <v>1763</v>
      </c>
    </row>
    <row r="87" spans="1:5" x14ac:dyDescent="0.35">
      <c r="A87" s="10" t="s">
        <v>3044</v>
      </c>
      <c r="B87" s="10">
        <v>31.2</v>
      </c>
      <c r="C87" s="10" t="s">
        <v>2239</v>
      </c>
      <c r="D87" s="10" t="s">
        <v>2336</v>
      </c>
      <c r="E87" s="11" t="s">
        <v>1761</v>
      </c>
    </row>
    <row r="88" spans="1:5" x14ac:dyDescent="0.35">
      <c r="A88" s="10" t="s">
        <v>3045</v>
      </c>
      <c r="B88" s="10">
        <v>18.2</v>
      </c>
      <c r="C88" s="10" t="s">
        <v>2240</v>
      </c>
      <c r="D88" s="10">
        <v>1E-3</v>
      </c>
      <c r="E88" s="11" t="s">
        <v>31</v>
      </c>
    </row>
    <row r="89" spans="1:5" x14ac:dyDescent="0.35">
      <c r="A89" s="10" t="s">
        <v>3046</v>
      </c>
      <c r="B89" s="10">
        <v>46</v>
      </c>
      <c r="C89" s="10" t="s">
        <v>2240</v>
      </c>
      <c r="D89" s="10" t="s">
        <v>2336</v>
      </c>
      <c r="E89" s="11" t="s">
        <v>1758</v>
      </c>
    </row>
    <row r="90" spans="1:5" x14ac:dyDescent="0.35">
      <c r="A90" s="10" t="s">
        <v>3047</v>
      </c>
      <c r="B90" s="10">
        <v>10.9</v>
      </c>
      <c r="C90" s="10" t="s">
        <v>2240</v>
      </c>
      <c r="D90" s="10">
        <v>1E-3</v>
      </c>
      <c r="E90" s="11" t="s">
        <v>1756</v>
      </c>
    </row>
    <row r="91" spans="1:5" x14ac:dyDescent="0.35">
      <c r="A91" s="10" t="s">
        <v>3048</v>
      </c>
      <c r="B91" s="10">
        <v>29.7</v>
      </c>
      <c r="C91" s="10" t="s">
        <v>2239</v>
      </c>
      <c r="D91" s="10" t="s">
        <v>2336</v>
      </c>
      <c r="E91" s="11" t="s">
        <v>1754</v>
      </c>
    </row>
    <row r="92" spans="1:5" x14ac:dyDescent="0.35">
      <c r="A92" s="10" t="s">
        <v>3049</v>
      </c>
      <c r="B92" s="10">
        <v>21.6</v>
      </c>
      <c r="C92" s="10" t="s">
        <v>2240</v>
      </c>
      <c r="D92" s="10">
        <v>1E-3</v>
      </c>
      <c r="E92" s="11" t="s">
        <v>1752</v>
      </c>
    </row>
    <row r="93" spans="1:5" x14ac:dyDescent="0.35">
      <c r="A93" s="10" t="s">
        <v>2606</v>
      </c>
      <c r="B93" s="10">
        <v>243</v>
      </c>
      <c r="C93" s="10" t="s">
        <v>2241</v>
      </c>
      <c r="D93" s="10" t="s">
        <v>2336</v>
      </c>
      <c r="E93" s="11" t="s">
        <v>357</v>
      </c>
    </row>
    <row r="94" spans="1:5" x14ac:dyDescent="0.35">
      <c r="A94" s="10" t="s">
        <v>2434</v>
      </c>
      <c r="B94" s="10">
        <v>11</v>
      </c>
      <c r="C94" s="10" t="s">
        <v>2240</v>
      </c>
      <c r="D94" s="10" t="s">
        <v>2336</v>
      </c>
      <c r="E94" s="11" t="s">
        <v>700</v>
      </c>
    </row>
    <row r="95" spans="1:5" x14ac:dyDescent="0.35">
      <c r="A95" s="10" t="s">
        <v>3050</v>
      </c>
      <c r="B95" s="10">
        <v>26.8</v>
      </c>
      <c r="C95" s="10" t="s">
        <v>2239</v>
      </c>
      <c r="D95" s="10" t="s">
        <v>2336</v>
      </c>
      <c r="E95" s="11" t="s">
        <v>1750</v>
      </c>
    </row>
    <row r="96" spans="1:5" x14ac:dyDescent="0.35">
      <c r="A96" s="10" t="s">
        <v>2568</v>
      </c>
      <c r="B96" s="10">
        <v>138.30000000000001</v>
      </c>
      <c r="C96" s="10" t="s">
        <v>2239</v>
      </c>
      <c r="D96" s="10" t="s">
        <v>2336</v>
      </c>
      <c r="E96" s="11" t="s">
        <v>433</v>
      </c>
    </row>
    <row r="97" spans="1:5" x14ac:dyDescent="0.35">
      <c r="A97" s="10" t="s">
        <v>3051</v>
      </c>
      <c r="B97" s="10">
        <v>33.6</v>
      </c>
      <c r="C97" s="10" t="s">
        <v>2239</v>
      </c>
      <c r="D97" s="10" t="s">
        <v>2336</v>
      </c>
      <c r="E97" s="11" t="s">
        <v>1748</v>
      </c>
    </row>
    <row r="98" spans="1:5" x14ac:dyDescent="0.35">
      <c r="A98" s="10" t="s">
        <v>2460</v>
      </c>
      <c r="B98" s="10">
        <v>45.2</v>
      </c>
      <c r="C98" s="10" t="s">
        <v>2240</v>
      </c>
      <c r="D98" s="10">
        <v>1E-3</v>
      </c>
      <c r="E98" s="11" t="s">
        <v>648</v>
      </c>
    </row>
    <row r="99" spans="1:5" x14ac:dyDescent="0.35">
      <c r="A99" s="10" t="s">
        <v>3052</v>
      </c>
      <c r="B99" s="10">
        <v>26.2</v>
      </c>
      <c r="C99" s="10" t="s">
        <v>2239</v>
      </c>
      <c r="D99" s="10" t="s">
        <v>2336</v>
      </c>
      <c r="E99" s="11" t="s">
        <v>1746</v>
      </c>
    </row>
    <row r="100" spans="1:5" x14ac:dyDescent="0.35">
      <c r="A100" s="10" t="s">
        <v>2455</v>
      </c>
      <c r="B100" s="10">
        <v>81.7</v>
      </c>
      <c r="C100" s="10" t="s">
        <v>2239</v>
      </c>
      <c r="D100" s="10" t="s">
        <v>2336</v>
      </c>
      <c r="E100" s="11" t="s">
        <v>658</v>
      </c>
    </row>
    <row r="101" spans="1:5" x14ac:dyDescent="0.35">
      <c r="A101" s="10" t="s">
        <v>3053</v>
      </c>
      <c r="B101" s="10">
        <v>217</v>
      </c>
      <c r="C101" s="10" t="s">
        <v>2241</v>
      </c>
      <c r="D101" s="10" t="s">
        <v>2336</v>
      </c>
      <c r="E101" s="11" t="s">
        <v>1744</v>
      </c>
    </row>
    <row r="102" spans="1:5" x14ac:dyDescent="0.35">
      <c r="A102" s="10" t="s">
        <v>3054</v>
      </c>
      <c r="B102" s="10">
        <v>12.7</v>
      </c>
      <c r="C102" s="10" t="s">
        <v>2240</v>
      </c>
      <c r="D102" s="10">
        <v>1E-3</v>
      </c>
      <c r="E102" s="11" t="s">
        <v>1742</v>
      </c>
    </row>
    <row r="103" spans="1:5" x14ac:dyDescent="0.35">
      <c r="A103" s="10" t="s">
        <v>3055</v>
      </c>
      <c r="B103" s="10">
        <v>162.69999999999999</v>
      </c>
      <c r="C103" s="10" t="s">
        <v>2239</v>
      </c>
      <c r="D103" s="10" t="s">
        <v>2336</v>
      </c>
      <c r="E103" s="11" t="s">
        <v>1740</v>
      </c>
    </row>
    <row r="104" spans="1:5" x14ac:dyDescent="0.35">
      <c r="A104" s="10" t="s">
        <v>3056</v>
      </c>
      <c r="B104" s="10">
        <v>20</v>
      </c>
      <c r="C104" s="10" t="s">
        <v>2240</v>
      </c>
      <c r="D104" s="10">
        <v>1E-3</v>
      </c>
      <c r="E104" s="11" t="s">
        <v>1738</v>
      </c>
    </row>
    <row r="105" spans="1:5" x14ac:dyDescent="0.35">
      <c r="A105" s="10" t="s">
        <v>2376</v>
      </c>
      <c r="B105" s="10">
        <v>81.8</v>
      </c>
      <c r="C105" s="10" t="s">
        <v>2241</v>
      </c>
      <c r="D105" s="10" t="s">
        <v>2336</v>
      </c>
      <c r="E105" s="11" t="s">
        <v>814</v>
      </c>
    </row>
    <row r="106" spans="1:5" x14ac:dyDescent="0.35">
      <c r="A106" s="10" t="s">
        <v>3057</v>
      </c>
      <c r="B106" s="10">
        <v>12.1</v>
      </c>
      <c r="C106" s="10" t="s">
        <v>2240</v>
      </c>
      <c r="D106" s="10">
        <v>2E-3</v>
      </c>
      <c r="E106" s="11" t="s">
        <v>1736</v>
      </c>
    </row>
    <row r="107" spans="1:5" x14ac:dyDescent="0.35">
      <c r="A107" s="10" t="s">
        <v>3058</v>
      </c>
      <c r="B107" s="10">
        <v>103.2</v>
      </c>
      <c r="C107" s="10" t="s">
        <v>2240</v>
      </c>
      <c r="D107" s="10">
        <v>1E-3</v>
      </c>
      <c r="E107" s="11" t="s">
        <v>1734</v>
      </c>
    </row>
    <row r="108" spans="1:5" x14ac:dyDescent="0.35">
      <c r="A108" s="10" t="s">
        <v>3059</v>
      </c>
      <c r="B108" s="10">
        <v>130.30000000000001</v>
      </c>
      <c r="C108" s="10" t="s">
        <v>2241</v>
      </c>
      <c r="D108" s="10" t="s">
        <v>2336</v>
      </c>
      <c r="E108" s="11" t="s">
        <v>1732</v>
      </c>
    </row>
    <row r="109" spans="1:5" x14ac:dyDescent="0.35">
      <c r="A109" s="10" t="s">
        <v>3060</v>
      </c>
      <c r="B109" s="10">
        <v>470.7</v>
      </c>
      <c r="C109" s="10" t="s">
        <v>2240</v>
      </c>
      <c r="D109" s="10">
        <v>1E-3</v>
      </c>
      <c r="E109" s="11" t="s">
        <v>1730</v>
      </c>
    </row>
    <row r="110" spans="1:5" x14ac:dyDescent="0.35">
      <c r="A110" s="10" t="s">
        <v>2519</v>
      </c>
      <c r="B110" s="10">
        <v>210.8</v>
      </c>
      <c r="C110" s="10" t="s">
        <v>2241</v>
      </c>
      <c r="D110" s="10" t="s">
        <v>2336</v>
      </c>
      <c r="E110" s="11" t="s">
        <v>531</v>
      </c>
    </row>
    <row r="111" spans="1:5" x14ac:dyDescent="0.35">
      <c r="A111" s="10" t="s">
        <v>3061</v>
      </c>
      <c r="B111" s="10">
        <v>17.2</v>
      </c>
      <c r="C111" s="10" t="s">
        <v>2240</v>
      </c>
      <c r="D111" s="10" t="s">
        <v>2336</v>
      </c>
      <c r="E111" s="11" t="s">
        <v>1728</v>
      </c>
    </row>
    <row r="112" spans="1:5" x14ac:dyDescent="0.35">
      <c r="A112" s="10" t="s">
        <v>2581</v>
      </c>
      <c r="B112" s="10">
        <v>795.7</v>
      </c>
      <c r="C112" s="10" t="s">
        <v>2241</v>
      </c>
      <c r="D112" s="10" t="s">
        <v>2336</v>
      </c>
      <c r="E112" s="11" t="s">
        <v>407</v>
      </c>
    </row>
    <row r="113" spans="1:5" x14ac:dyDescent="0.35">
      <c r="A113" s="10" t="s">
        <v>3062</v>
      </c>
      <c r="B113" s="10">
        <v>35.6</v>
      </c>
      <c r="C113" s="10" t="s">
        <v>2240</v>
      </c>
      <c r="D113" s="10">
        <v>1E-3</v>
      </c>
      <c r="E113" s="11" t="s">
        <v>1726</v>
      </c>
    </row>
    <row r="114" spans="1:5" x14ac:dyDescent="0.35">
      <c r="A114" s="10" t="s">
        <v>3063</v>
      </c>
      <c r="B114" s="10">
        <v>18.600000000000001</v>
      </c>
      <c r="C114" s="10" t="s">
        <v>2240</v>
      </c>
      <c r="D114" s="10">
        <v>1E-3</v>
      </c>
      <c r="E114" s="11" t="s">
        <v>1724</v>
      </c>
    </row>
    <row r="115" spans="1:5" x14ac:dyDescent="0.35">
      <c r="A115" s="10" t="s">
        <v>2422</v>
      </c>
      <c r="B115" s="10">
        <v>432.7</v>
      </c>
      <c r="C115" s="10" t="s">
        <v>2239</v>
      </c>
      <c r="D115" s="10" t="s">
        <v>2336</v>
      </c>
      <c r="E115" s="11" t="s">
        <v>724</v>
      </c>
    </row>
    <row r="116" spans="1:5" x14ac:dyDescent="0.35">
      <c r="A116" s="10" t="s">
        <v>3064</v>
      </c>
      <c r="B116" s="10">
        <v>23.1</v>
      </c>
      <c r="C116" s="10" t="s">
        <v>2239</v>
      </c>
      <c r="D116" s="10" t="s">
        <v>2336</v>
      </c>
      <c r="E116" s="11" t="s">
        <v>714</v>
      </c>
    </row>
    <row r="117" spans="1:5" x14ac:dyDescent="0.35">
      <c r="A117" s="10" t="s">
        <v>2414</v>
      </c>
      <c r="B117" s="10">
        <v>137.9</v>
      </c>
      <c r="C117" s="10" t="s">
        <v>2239</v>
      </c>
      <c r="D117" s="10" t="s">
        <v>2336</v>
      </c>
      <c r="E117" s="11" t="s">
        <v>740</v>
      </c>
    </row>
    <row r="118" spans="1:5" x14ac:dyDescent="0.35">
      <c r="A118" s="10" t="s">
        <v>2504</v>
      </c>
      <c r="B118" s="10">
        <v>236.2</v>
      </c>
      <c r="C118" s="10" t="s">
        <v>2241</v>
      </c>
      <c r="D118" s="10" t="s">
        <v>2336</v>
      </c>
      <c r="E118" s="11" t="s">
        <v>561</v>
      </c>
    </row>
    <row r="119" spans="1:5" x14ac:dyDescent="0.35">
      <c r="A119" s="10" t="s">
        <v>2485</v>
      </c>
      <c r="B119" s="10">
        <v>19.5</v>
      </c>
      <c r="C119" s="10" t="s">
        <v>2239</v>
      </c>
      <c r="D119" s="10" t="s">
        <v>2336</v>
      </c>
      <c r="E119" s="11" t="s">
        <v>599</v>
      </c>
    </row>
    <row r="120" spans="1:5" x14ac:dyDescent="0.35">
      <c r="A120" s="10" t="s">
        <v>3065</v>
      </c>
      <c r="B120" s="10">
        <v>59</v>
      </c>
      <c r="C120" s="10" t="s">
        <v>2243</v>
      </c>
      <c r="D120" s="10">
        <v>1E-3</v>
      </c>
      <c r="E120" s="11" t="s">
        <v>1721</v>
      </c>
    </row>
    <row r="121" spans="1:5" x14ac:dyDescent="0.35">
      <c r="A121" s="10" t="s">
        <v>2515</v>
      </c>
      <c r="B121" s="10">
        <v>134.1</v>
      </c>
      <c r="C121" s="10" t="s">
        <v>2242</v>
      </c>
      <c r="D121" s="10" t="s">
        <v>2336</v>
      </c>
      <c r="E121" s="11" t="s">
        <v>539</v>
      </c>
    </row>
    <row r="122" spans="1:5" x14ac:dyDescent="0.35">
      <c r="A122" s="10" t="s">
        <v>3066</v>
      </c>
      <c r="B122" s="10">
        <v>65.099999999999994</v>
      </c>
      <c r="C122" s="10" t="s">
        <v>2242</v>
      </c>
      <c r="D122" s="10" t="s">
        <v>2336</v>
      </c>
      <c r="E122" s="11" t="s">
        <v>1719</v>
      </c>
    </row>
    <row r="123" spans="1:5" x14ac:dyDescent="0.35">
      <c r="A123" s="10" t="s">
        <v>2458</v>
      </c>
      <c r="B123" s="10">
        <v>60.5</v>
      </c>
      <c r="C123" s="10" t="s">
        <v>2244</v>
      </c>
      <c r="D123" s="10" t="s">
        <v>2336</v>
      </c>
      <c r="E123" s="11" t="s">
        <v>652</v>
      </c>
    </row>
    <row r="124" spans="1:5" x14ac:dyDescent="0.35">
      <c r="A124" s="10" t="s">
        <v>2571</v>
      </c>
      <c r="B124" s="10">
        <v>170.4</v>
      </c>
      <c r="C124" s="10" t="s">
        <v>2244</v>
      </c>
      <c r="D124" s="10" t="s">
        <v>2336</v>
      </c>
      <c r="E124" s="11" t="s">
        <v>427</v>
      </c>
    </row>
    <row r="125" spans="1:5" x14ac:dyDescent="0.35">
      <c r="A125" s="10" t="s">
        <v>3067</v>
      </c>
      <c r="B125" s="10">
        <v>29.8</v>
      </c>
      <c r="C125" s="10" t="s">
        <v>2242</v>
      </c>
      <c r="D125" s="10">
        <v>1E-3</v>
      </c>
      <c r="E125" s="11" t="s">
        <v>1717</v>
      </c>
    </row>
    <row r="126" spans="1:5" x14ac:dyDescent="0.35">
      <c r="A126" s="10" t="s">
        <v>3068</v>
      </c>
      <c r="B126" s="10">
        <v>59.6</v>
      </c>
      <c r="C126" s="10" t="s">
        <v>2242</v>
      </c>
      <c r="D126" s="10" t="s">
        <v>2336</v>
      </c>
      <c r="E126" s="11" t="s">
        <v>1715</v>
      </c>
    </row>
    <row r="127" spans="1:5" x14ac:dyDescent="0.35">
      <c r="A127" s="10" t="s">
        <v>3069</v>
      </c>
      <c r="B127" s="10">
        <v>27</v>
      </c>
      <c r="C127" s="10" t="s">
        <v>2243</v>
      </c>
      <c r="D127" s="10">
        <v>2E-3</v>
      </c>
      <c r="E127" s="11" t="s">
        <v>642</v>
      </c>
    </row>
    <row r="128" spans="1:5" x14ac:dyDescent="0.35">
      <c r="A128" s="10" t="s">
        <v>3070</v>
      </c>
      <c r="B128" s="10">
        <v>25.6</v>
      </c>
      <c r="C128" s="10" t="s">
        <v>2243</v>
      </c>
      <c r="D128" s="10">
        <v>1E-3</v>
      </c>
      <c r="E128" s="11" t="s">
        <v>1712</v>
      </c>
    </row>
    <row r="129" spans="1:5" x14ac:dyDescent="0.35">
      <c r="A129" s="10" t="s">
        <v>3071</v>
      </c>
      <c r="B129" s="10">
        <v>17.3</v>
      </c>
      <c r="C129" s="10" t="s">
        <v>2242</v>
      </c>
      <c r="D129" s="10">
        <v>1E-3</v>
      </c>
      <c r="E129" s="11" t="s">
        <v>1710</v>
      </c>
    </row>
    <row r="130" spans="1:5" x14ac:dyDescent="0.35">
      <c r="A130" s="10" t="s">
        <v>2475</v>
      </c>
      <c r="B130" s="10">
        <v>835.7</v>
      </c>
      <c r="C130" s="10" t="s">
        <v>2242</v>
      </c>
      <c r="D130" s="10" t="s">
        <v>2336</v>
      </c>
      <c r="E130" s="11" t="s">
        <v>493</v>
      </c>
    </row>
    <row r="131" spans="1:5" x14ac:dyDescent="0.35">
      <c r="A131" s="10" t="s">
        <v>2391</v>
      </c>
      <c r="B131" s="10">
        <v>36.700000000000003</v>
      </c>
      <c r="C131" s="10" t="s">
        <v>2243</v>
      </c>
      <c r="D131" s="10">
        <v>1E-3</v>
      </c>
      <c r="E131" s="11" t="s">
        <v>785</v>
      </c>
    </row>
    <row r="132" spans="1:5" x14ac:dyDescent="0.35">
      <c r="A132" s="10" t="s">
        <v>2531</v>
      </c>
      <c r="B132" s="10">
        <v>1585.4</v>
      </c>
      <c r="C132" s="10" t="s">
        <v>2242</v>
      </c>
      <c r="D132" s="10" t="s">
        <v>2336</v>
      </c>
      <c r="E132" s="11" t="s">
        <v>507</v>
      </c>
    </row>
    <row r="133" spans="1:5" x14ac:dyDescent="0.35">
      <c r="A133" s="10" t="s">
        <v>2446</v>
      </c>
      <c r="B133" s="10">
        <v>2021.7</v>
      </c>
      <c r="C133" s="10" t="s">
        <v>2244</v>
      </c>
      <c r="D133" s="10" t="s">
        <v>2336</v>
      </c>
      <c r="E133" s="11" t="s">
        <v>676</v>
      </c>
    </row>
    <row r="134" spans="1:5" x14ac:dyDescent="0.35">
      <c r="A134" s="10" t="s">
        <v>2408</v>
      </c>
      <c r="B134" s="10">
        <v>43</v>
      </c>
      <c r="C134" s="10" t="s">
        <v>2242</v>
      </c>
      <c r="D134" s="10" t="s">
        <v>2336</v>
      </c>
      <c r="E134" s="11" t="s">
        <v>752</v>
      </c>
    </row>
    <row r="135" spans="1:5" x14ac:dyDescent="0.35">
      <c r="A135" s="10" t="s">
        <v>2410</v>
      </c>
      <c r="B135" s="10">
        <v>159.19999999999999</v>
      </c>
      <c r="C135" s="10" t="s">
        <v>2242</v>
      </c>
      <c r="D135" s="10" t="s">
        <v>2336</v>
      </c>
      <c r="E135" s="11" t="s">
        <v>748</v>
      </c>
    </row>
    <row r="136" spans="1:5" x14ac:dyDescent="0.35">
      <c r="A136" s="10" t="s">
        <v>3072</v>
      </c>
      <c r="B136" s="10">
        <v>108.2</v>
      </c>
      <c r="C136" s="10" t="s">
        <v>2242</v>
      </c>
      <c r="D136" s="10" t="s">
        <v>2336</v>
      </c>
      <c r="E136" s="11" t="s">
        <v>1708</v>
      </c>
    </row>
    <row r="137" spans="1:5" x14ac:dyDescent="0.35">
      <c r="A137" s="10" t="s">
        <v>3073</v>
      </c>
      <c r="B137" s="10">
        <v>132.5</v>
      </c>
      <c r="C137" s="10" t="s">
        <v>2242</v>
      </c>
      <c r="D137" s="10" t="s">
        <v>2336</v>
      </c>
      <c r="E137" s="11" t="s">
        <v>1706</v>
      </c>
    </row>
    <row r="138" spans="1:5" x14ac:dyDescent="0.35">
      <c r="A138" s="10" t="s">
        <v>3074</v>
      </c>
      <c r="B138" s="10">
        <v>22.8</v>
      </c>
      <c r="C138" s="10" t="s">
        <v>2242</v>
      </c>
      <c r="D138" s="10">
        <v>1E-3</v>
      </c>
      <c r="E138" s="11" t="s">
        <v>1704</v>
      </c>
    </row>
    <row r="139" spans="1:5" x14ac:dyDescent="0.35">
      <c r="A139" s="10" t="s">
        <v>3075</v>
      </c>
      <c r="B139" s="10">
        <v>34.200000000000003</v>
      </c>
      <c r="C139" s="10" t="s">
        <v>2242</v>
      </c>
      <c r="D139" s="10" t="s">
        <v>2336</v>
      </c>
      <c r="E139" s="11" t="s">
        <v>1702</v>
      </c>
    </row>
    <row r="140" spans="1:5" x14ac:dyDescent="0.35">
      <c r="A140" s="10" t="s">
        <v>3076</v>
      </c>
      <c r="B140" s="10">
        <v>453.8</v>
      </c>
      <c r="C140" s="10" t="s">
        <v>2243</v>
      </c>
      <c r="D140" s="10">
        <v>2E-3</v>
      </c>
      <c r="E140" s="11" t="s">
        <v>1700</v>
      </c>
    </row>
    <row r="141" spans="1:5" x14ac:dyDescent="0.35">
      <c r="A141" s="10" t="s">
        <v>3077</v>
      </c>
      <c r="B141" s="10">
        <v>63</v>
      </c>
      <c r="C141" s="10" t="s">
        <v>2242</v>
      </c>
      <c r="D141" s="10" t="s">
        <v>2336</v>
      </c>
      <c r="E141" s="11" t="s">
        <v>1698</v>
      </c>
    </row>
    <row r="142" spans="1:5" x14ac:dyDescent="0.35">
      <c r="A142" s="10" t="s">
        <v>3078</v>
      </c>
      <c r="B142" s="10">
        <v>28.9</v>
      </c>
      <c r="C142" s="10" t="s">
        <v>2242</v>
      </c>
      <c r="D142" s="10" t="s">
        <v>2336</v>
      </c>
      <c r="E142" s="11" t="s">
        <v>1696</v>
      </c>
    </row>
    <row r="143" spans="1:5" x14ac:dyDescent="0.35">
      <c r="A143" s="10" t="s">
        <v>2517</v>
      </c>
      <c r="B143" s="10">
        <v>392.8</v>
      </c>
      <c r="C143" s="10" t="s">
        <v>2244</v>
      </c>
      <c r="D143" s="10" t="s">
        <v>2336</v>
      </c>
      <c r="E143" s="11" t="s">
        <v>535</v>
      </c>
    </row>
    <row r="144" spans="1:5" x14ac:dyDescent="0.35">
      <c r="A144" s="10" t="s">
        <v>2406</v>
      </c>
      <c r="B144" s="10">
        <v>25.5</v>
      </c>
      <c r="C144" s="10" t="s">
        <v>2242</v>
      </c>
      <c r="D144" s="10">
        <v>1E-3</v>
      </c>
      <c r="E144" s="11" t="s">
        <v>756</v>
      </c>
    </row>
    <row r="145" spans="1:5" x14ac:dyDescent="0.35">
      <c r="A145" s="10" t="s">
        <v>3079</v>
      </c>
      <c r="B145" s="10">
        <v>56.1</v>
      </c>
      <c r="C145" s="10" t="s">
        <v>2242</v>
      </c>
      <c r="D145" s="10">
        <v>1E-3</v>
      </c>
      <c r="E145" s="11" t="s">
        <v>1694</v>
      </c>
    </row>
    <row r="146" spans="1:5" x14ac:dyDescent="0.35">
      <c r="A146" s="10" t="s">
        <v>3080</v>
      </c>
      <c r="B146" s="10">
        <v>29.9</v>
      </c>
      <c r="C146" s="10" t="s">
        <v>2243</v>
      </c>
      <c r="D146" s="10">
        <v>1E-3</v>
      </c>
      <c r="E146" s="11" t="s">
        <v>1692</v>
      </c>
    </row>
    <row r="147" spans="1:5" x14ac:dyDescent="0.35">
      <c r="A147" s="10" t="s">
        <v>3081</v>
      </c>
      <c r="B147" s="10">
        <v>66.7</v>
      </c>
      <c r="C147" s="10" t="s">
        <v>2243</v>
      </c>
      <c r="D147" s="10">
        <v>2E-3</v>
      </c>
      <c r="E147" s="11" t="s">
        <v>1690</v>
      </c>
    </row>
    <row r="148" spans="1:5" x14ac:dyDescent="0.35">
      <c r="A148" s="10" t="s">
        <v>3082</v>
      </c>
      <c r="B148" s="10">
        <v>31.5</v>
      </c>
      <c r="C148" s="10" t="s">
        <v>2242</v>
      </c>
      <c r="D148" s="10" t="s">
        <v>2336</v>
      </c>
      <c r="E148" s="11" t="s">
        <v>1688</v>
      </c>
    </row>
    <row r="149" spans="1:5" x14ac:dyDescent="0.35">
      <c r="A149" s="10" t="s">
        <v>3083</v>
      </c>
      <c r="B149" s="10">
        <v>31.6</v>
      </c>
      <c r="C149" s="10" t="s">
        <v>2242</v>
      </c>
      <c r="D149" s="10">
        <v>1E-3</v>
      </c>
      <c r="E149" s="11" t="s">
        <v>1686</v>
      </c>
    </row>
    <row r="150" spans="1:5" x14ac:dyDescent="0.35">
      <c r="A150" s="10" t="s">
        <v>3084</v>
      </c>
      <c r="B150" s="10">
        <v>64.7</v>
      </c>
      <c r="C150" s="10" t="s">
        <v>2242</v>
      </c>
      <c r="D150" s="10">
        <v>1E-3</v>
      </c>
      <c r="E150" s="11" t="s">
        <v>1684</v>
      </c>
    </row>
    <row r="151" spans="1:5" x14ac:dyDescent="0.35">
      <c r="A151" s="10" t="s">
        <v>3085</v>
      </c>
      <c r="B151" s="10">
        <v>22.9</v>
      </c>
      <c r="C151" s="10" t="s">
        <v>2243</v>
      </c>
      <c r="D151" s="10">
        <v>2E-3</v>
      </c>
      <c r="E151" s="11" t="s">
        <v>1682</v>
      </c>
    </row>
    <row r="152" spans="1:5" x14ac:dyDescent="0.35">
      <c r="A152" s="10" t="s">
        <v>3086</v>
      </c>
      <c r="B152" s="10">
        <v>37.299999999999997</v>
      </c>
      <c r="C152" s="10" t="s">
        <v>2245</v>
      </c>
      <c r="D152" s="10" t="s">
        <v>2336</v>
      </c>
      <c r="E152" s="11" t="s">
        <v>1680</v>
      </c>
    </row>
    <row r="153" spans="1:5" x14ac:dyDescent="0.35">
      <c r="A153" s="10" t="s">
        <v>3087</v>
      </c>
      <c r="B153" s="10">
        <v>284.39999999999998</v>
      </c>
      <c r="C153" s="10" t="s">
        <v>2246</v>
      </c>
      <c r="D153" s="10" t="s">
        <v>2336</v>
      </c>
      <c r="E153" s="11" t="s">
        <v>1678</v>
      </c>
    </row>
    <row r="154" spans="1:5" x14ac:dyDescent="0.35">
      <c r="A154" s="10" t="s">
        <v>3088</v>
      </c>
      <c r="B154" s="10">
        <v>54.3</v>
      </c>
      <c r="C154" s="10" t="s">
        <v>2952</v>
      </c>
      <c r="D154" s="10">
        <v>2E-3</v>
      </c>
      <c r="E154" s="11" t="s">
        <v>1676</v>
      </c>
    </row>
    <row r="155" spans="1:5" x14ac:dyDescent="0.35">
      <c r="A155" s="10" t="s">
        <v>2491</v>
      </c>
      <c r="B155" s="10">
        <v>103.2</v>
      </c>
      <c r="C155" s="10" t="s">
        <v>2245</v>
      </c>
      <c r="D155" s="10">
        <v>1E-3</v>
      </c>
      <c r="E155" s="11" t="s">
        <v>587</v>
      </c>
    </row>
    <row r="156" spans="1:5" x14ac:dyDescent="0.35">
      <c r="A156" s="10" t="s">
        <v>3089</v>
      </c>
      <c r="B156" s="10">
        <v>25.6</v>
      </c>
      <c r="C156" s="10" t="s">
        <v>2245</v>
      </c>
      <c r="D156" s="10">
        <v>1E-3</v>
      </c>
      <c r="E156" s="11" t="s">
        <v>1674</v>
      </c>
    </row>
    <row r="157" spans="1:5" x14ac:dyDescent="0.35">
      <c r="A157" s="10" t="s">
        <v>2587</v>
      </c>
      <c r="B157" s="10">
        <v>397.6</v>
      </c>
      <c r="C157" s="10" t="s">
        <v>2246</v>
      </c>
      <c r="D157" s="10" t="s">
        <v>2336</v>
      </c>
      <c r="E157" s="11" t="s">
        <v>395</v>
      </c>
    </row>
    <row r="158" spans="1:5" x14ac:dyDescent="0.35">
      <c r="A158" s="10" t="s">
        <v>3090</v>
      </c>
      <c r="B158" s="10">
        <v>342.3</v>
      </c>
      <c r="C158" s="10" t="s">
        <v>2245</v>
      </c>
      <c r="D158" s="10">
        <v>1E-3</v>
      </c>
      <c r="E158" s="11" t="s">
        <v>1672</v>
      </c>
    </row>
    <row r="159" spans="1:5" x14ac:dyDescent="0.35">
      <c r="A159" s="10" t="s">
        <v>2415</v>
      </c>
      <c r="B159" s="10">
        <v>108.9</v>
      </c>
      <c r="C159" s="10" t="s">
        <v>2245</v>
      </c>
      <c r="D159" s="10">
        <v>2E-3</v>
      </c>
      <c r="E159" s="11" t="s">
        <v>738</v>
      </c>
    </row>
    <row r="160" spans="1:5" x14ac:dyDescent="0.35">
      <c r="A160" s="10" t="s">
        <v>2514</v>
      </c>
      <c r="B160" s="10">
        <v>88.1</v>
      </c>
      <c r="C160" s="10" t="s">
        <v>2245</v>
      </c>
      <c r="D160" s="10" t="s">
        <v>2336</v>
      </c>
      <c r="E160" s="11" t="s">
        <v>541</v>
      </c>
    </row>
    <row r="161" spans="1:5" x14ac:dyDescent="0.35">
      <c r="A161" s="10" t="s">
        <v>2472</v>
      </c>
      <c r="B161" s="10">
        <v>430.4</v>
      </c>
      <c r="C161" s="10" t="s">
        <v>2246</v>
      </c>
      <c r="D161" s="10" t="s">
        <v>2336</v>
      </c>
      <c r="E161" s="11" t="s">
        <v>624</v>
      </c>
    </row>
    <row r="162" spans="1:5" x14ac:dyDescent="0.35">
      <c r="A162" s="10" t="s">
        <v>3091</v>
      </c>
      <c r="B162" s="10">
        <v>93.2</v>
      </c>
      <c r="C162" s="10" t="s">
        <v>2245</v>
      </c>
      <c r="D162" s="10">
        <v>2E-3</v>
      </c>
      <c r="E162" s="11" t="s">
        <v>1670</v>
      </c>
    </row>
    <row r="163" spans="1:5" x14ac:dyDescent="0.35">
      <c r="A163" s="10" t="s">
        <v>3092</v>
      </c>
      <c r="B163" s="10">
        <v>77.2</v>
      </c>
      <c r="C163" s="10" t="s">
        <v>2245</v>
      </c>
      <c r="D163" s="10">
        <v>2E-3</v>
      </c>
      <c r="E163" s="11" t="s">
        <v>1668</v>
      </c>
    </row>
    <row r="164" spans="1:5" x14ac:dyDescent="0.35">
      <c r="A164" s="10" t="s">
        <v>3093</v>
      </c>
      <c r="B164" s="10">
        <v>84.8</v>
      </c>
      <c r="C164" s="10" t="s">
        <v>2246</v>
      </c>
      <c r="D164" s="10" t="s">
        <v>2336</v>
      </c>
      <c r="E164" s="11" t="s">
        <v>1666</v>
      </c>
    </row>
    <row r="165" spans="1:5" x14ac:dyDescent="0.35">
      <c r="A165" s="10" t="s">
        <v>3094</v>
      </c>
      <c r="B165" s="10">
        <v>53.1</v>
      </c>
      <c r="C165" s="10" t="s">
        <v>2245</v>
      </c>
      <c r="D165" s="10" t="s">
        <v>2336</v>
      </c>
      <c r="E165" s="11" t="s">
        <v>1664</v>
      </c>
    </row>
    <row r="166" spans="1:5" x14ac:dyDescent="0.35">
      <c r="A166" s="10" t="s">
        <v>3095</v>
      </c>
      <c r="B166" s="10">
        <v>41.8</v>
      </c>
      <c r="C166" s="10" t="s">
        <v>2245</v>
      </c>
      <c r="D166" s="10">
        <v>1E-3</v>
      </c>
      <c r="E166" s="11" t="s">
        <v>1662</v>
      </c>
    </row>
    <row r="167" spans="1:5" x14ac:dyDescent="0.35">
      <c r="A167" s="10" t="s">
        <v>3096</v>
      </c>
      <c r="B167" s="10">
        <v>76.8</v>
      </c>
      <c r="C167" s="10" t="s">
        <v>2245</v>
      </c>
      <c r="D167" s="10">
        <v>2E-3</v>
      </c>
      <c r="E167" s="11" t="s">
        <v>1660</v>
      </c>
    </row>
    <row r="168" spans="1:5" x14ac:dyDescent="0.35">
      <c r="A168" s="10" t="s">
        <v>2557</v>
      </c>
      <c r="B168" s="10">
        <v>1052.9000000000001</v>
      </c>
      <c r="C168" s="10" t="s">
        <v>2245</v>
      </c>
      <c r="D168" s="10" t="s">
        <v>2336</v>
      </c>
      <c r="E168" s="11" t="s">
        <v>455</v>
      </c>
    </row>
    <row r="169" spans="1:5" x14ac:dyDescent="0.35">
      <c r="A169" s="10" t="s">
        <v>3097</v>
      </c>
      <c r="B169" s="10">
        <v>95.5</v>
      </c>
      <c r="C169" s="10" t="s">
        <v>2245</v>
      </c>
      <c r="D169" s="10">
        <v>1E-3</v>
      </c>
      <c r="E169" s="11" t="s">
        <v>1658</v>
      </c>
    </row>
    <row r="170" spans="1:5" x14ac:dyDescent="0.35">
      <c r="A170" s="10" t="s">
        <v>2466</v>
      </c>
      <c r="B170" s="10">
        <v>72.7</v>
      </c>
      <c r="C170" s="10" t="s">
        <v>2245</v>
      </c>
      <c r="D170" s="10">
        <v>1E-3</v>
      </c>
      <c r="E170" s="11" t="s">
        <v>636</v>
      </c>
    </row>
    <row r="171" spans="1:5" x14ac:dyDescent="0.35">
      <c r="A171" s="10" t="s">
        <v>3098</v>
      </c>
      <c r="B171" s="10">
        <v>204.5</v>
      </c>
      <c r="C171" s="10" t="s">
        <v>2246</v>
      </c>
      <c r="D171" s="10" t="s">
        <v>2336</v>
      </c>
      <c r="E171" s="11" t="s">
        <v>1656</v>
      </c>
    </row>
    <row r="172" spans="1:5" x14ac:dyDescent="0.35">
      <c r="A172" s="10" t="s">
        <v>3099</v>
      </c>
      <c r="B172" s="10">
        <v>68.099999999999994</v>
      </c>
      <c r="C172" s="10" t="s">
        <v>2246</v>
      </c>
      <c r="D172" s="10" t="s">
        <v>2336</v>
      </c>
      <c r="E172" s="11" t="s">
        <v>1654</v>
      </c>
    </row>
    <row r="173" spans="1:5" x14ac:dyDescent="0.35">
      <c r="A173" s="10" t="s">
        <v>3100</v>
      </c>
      <c r="B173" s="10">
        <v>97.4</v>
      </c>
      <c r="C173" s="10" t="s">
        <v>2246</v>
      </c>
      <c r="D173" s="10" t="s">
        <v>2336</v>
      </c>
      <c r="E173" s="11" t="s">
        <v>1652</v>
      </c>
    </row>
    <row r="174" spans="1:5" x14ac:dyDescent="0.35">
      <c r="A174" s="10" t="s">
        <v>2500</v>
      </c>
      <c r="B174" s="10">
        <v>33.700000000000003</v>
      </c>
      <c r="C174" s="10" t="s">
        <v>2245</v>
      </c>
      <c r="D174" s="10">
        <v>1E-3</v>
      </c>
      <c r="E174" s="11" t="s">
        <v>569</v>
      </c>
    </row>
    <row r="175" spans="1:5" x14ac:dyDescent="0.35">
      <c r="A175" s="10" t="s">
        <v>3101</v>
      </c>
      <c r="B175" s="10">
        <v>65.599999999999994</v>
      </c>
      <c r="C175" s="10" t="s">
        <v>2245</v>
      </c>
      <c r="D175" s="10" t="s">
        <v>2336</v>
      </c>
      <c r="E175" s="11" t="s">
        <v>1650</v>
      </c>
    </row>
    <row r="176" spans="1:5" x14ac:dyDescent="0.35">
      <c r="A176" s="10" t="s">
        <v>3102</v>
      </c>
      <c r="B176" s="10">
        <v>42.6</v>
      </c>
      <c r="C176" s="10" t="s">
        <v>2245</v>
      </c>
      <c r="D176" s="10">
        <v>1E-3</v>
      </c>
      <c r="E176" s="11" t="s">
        <v>1648</v>
      </c>
    </row>
    <row r="177" spans="1:5" x14ac:dyDescent="0.35">
      <c r="A177" s="10" t="s">
        <v>3103</v>
      </c>
      <c r="B177" s="10">
        <v>30.7</v>
      </c>
      <c r="C177" s="10" t="s">
        <v>2245</v>
      </c>
      <c r="D177" s="10">
        <v>1E-3</v>
      </c>
      <c r="E177" s="11" t="s">
        <v>1646</v>
      </c>
    </row>
    <row r="178" spans="1:5" x14ac:dyDescent="0.35">
      <c r="A178" s="10" t="s">
        <v>3104</v>
      </c>
      <c r="B178" s="10">
        <v>32.4</v>
      </c>
      <c r="C178" s="10" t="s">
        <v>2245</v>
      </c>
      <c r="D178" s="10">
        <v>1E-3</v>
      </c>
      <c r="E178" s="11" t="s">
        <v>1644</v>
      </c>
    </row>
    <row r="179" spans="1:5" x14ac:dyDescent="0.35">
      <c r="A179" s="10" t="s">
        <v>2497</v>
      </c>
      <c r="B179" s="10">
        <v>2028.5</v>
      </c>
      <c r="C179" s="10" t="s">
        <v>2246</v>
      </c>
      <c r="D179" s="10" t="s">
        <v>2336</v>
      </c>
      <c r="E179" s="11" t="s">
        <v>575</v>
      </c>
    </row>
    <row r="180" spans="1:5" x14ac:dyDescent="0.35">
      <c r="A180" s="10" t="s">
        <v>2468</v>
      </c>
      <c r="B180" s="10">
        <v>1366.6</v>
      </c>
      <c r="C180" s="10" t="s">
        <v>2246</v>
      </c>
      <c r="D180" s="10" t="s">
        <v>2336</v>
      </c>
      <c r="E180" s="11" t="s">
        <v>632</v>
      </c>
    </row>
    <row r="181" spans="1:5" x14ac:dyDescent="0.35">
      <c r="A181" s="10" t="s">
        <v>3105</v>
      </c>
      <c r="B181" s="10">
        <v>50.4</v>
      </c>
      <c r="C181" s="10" t="s">
        <v>2248</v>
      </c>
      <c r="D181" s="10">
        <v>1E-3</v>
      </c>
      <c r="E181" s="11" t="s">
        <v>1642</v>
      </c>
    </row>
    <row r="182" spans="1:5" x14ac:dyDescent="0.35">
      <c r="A182" s="10" t="s">
        <v>3106</v>
      </c>
      <c r="B182" s="10">
        <v>46.1</v>
      </c>
      <c r="C182" s="10" t="s">
        <v>2248</v>
      </c>
      <c r="D182" s="10">
        <v>1E-3</v>
      </c>
      <c r="E182" s="11" t="s">
        <v>1640</v>
      </c>
    </row>
    <row r="183" spans="1:5" x14ac:dyDescent="0.35">
      <c r="A183" s="10" t="s">
        <v>2501</v>
      </c>
      <c r="B183" s="10">
        <v>263.2</v>
      </c>
      <c r="C183" s="10" t="s">
        <v>2248</v>
      </c>
      <c r="D183" s="10">
        <v>1E-3</v>
      </c>
      <c r="E183" s="11" t="s">
        <v>567</v>
      </c>
    </row>
    <row r="184" spans="1:5" x14ac:dyDescent="0.35">
      <c r="A184" s="10" t="s">
        <v>3107</v>
      </c>
      <c r="B184" s="10">
        <v>1445</v>
      </c>
      <c r="C184" s="10" t="s">
        <v>2248</v>
      </c>
      <c r="D184" s="10">
        <v>1E-3</v>
      </c>
      <c r="E184" s="11" t="s">
        <v>1638</v>
      </c>
    </row>
    <row r="185" spans="1:5" x14ac:dyDescent="0.35">
      <c r="A185" s="10" t="s">
        <v>3108</v>
      </c>
      <c r="B185" s="10">
        <v>98.5</v>
      </c>
      <c r="C185" s="10" t="s">
        <v>2248</v>
      </c>
      <c r="D185" s="10">
        <v>1E-3</v>
      </c>
      <c r="E185" s="11" t="s">
        <v>1636</v>
      </c>
    </row>
    <row r="186" spans="1:5" x14ac:dyDescent="0.35">
      <c r="A186" s="10" t="s">
        <v>3109</v>
      </c>
      <c r="B186" s="10">
        <v>110.9</v>
      </c>
      <c r="C186" s="10" t="s">
        <v>2247</v>
      </c>
      <c r="D186" s="10" t="s">
        <v>2336</v>
      </c>
      <c r="E186" s="11" t="s">
        <v>1634</v>
      </c>
    </row>
    <row r="187" spans="1:5" x14ac:dyDescent="0.35">
      <c r="A187" s="10" t="s">
        <v>2467</v>
      </c>
      <c r="B187" s="10">
        <v>165.2</v>
      </c>
      <c r="C187" s="10" t="s">
        <v>2247</v>
      </c>
      <c r="D187" s="10" t="s">
        <v>2336</v>
      </c>
      <c r="E187" s="11" t="s">
        <v>634</v>
      </c>
    </row>
    <row r="188" spans="1:5" x14ac:dyDescent="0.35">
      <c r="A188" s="10" t="s">
        <v>3110</v>
      </c>
      <c r="B188" s="10">
        <v>69.8</v>
      </c>
      <c r="C188" s="10" t="s">
        <v>2247</v>
      </c>
      <c r="D188" s="10" t="s">
        <v>2336</v>
      </c>
      <c r="E188" s="11" t="s">
        <v>1632</v>
      </c>
    </row>
    <row r="189" spans="1:5" x14ac:dyDescent="0.35">
      <c r="A189" s="10" t="s">
        <v>3111</v>
      </c>
      <c r="B189" s="10">
        <v>104.3</v>
      </c>
      <c r="C189" s="10" t="s">
        <v>2247</v>
      </c>
      <c r="D189" s="10" t="s">
        <v>2336</v>
      </c>
      <c r="E189" s="11" t="s">
        <v>1630</v>
      </c>
    </row>
    <row r="190" spans="1:5" x14ac:dyDescent="0.35">
      <c r="A190" s="10" t="s">
        <v>3112</v>
      </c>
      <c r="B190" s="10">
        <v>123.9</v>
      </c>
      <c r="C190" s="10" t="s">
        <v>2247</v>
      </c>
      <c r="D190" s="10" t="s">
        <v>2336</v>
      </c>
      <c r="E190" s="11" t="s">
        <v>1628</v>
      </c>
    </row>
    <row r="191" spans="1:5" x14ac:dyDescent="0.35">
      <c r="A191" s="10" t="s">
        <v>3113</v>
      </c>
      <c r="B191" s="10">
        <v>83.1</v>
      </c>
      <c r="C191" s="10" t="s">
        <v>2248</v>
      </c>
      <c r="D191" s="10">
        <v>1E-3</v>
      </c>
      <c r="E191" s="11" t="s">
        <v>1626</v>
      </c>
    </row>
    <row r="192" spans="1:5" x14ac:dyDescent="0.35">
      <c r="A192" s="10" t="s">
        <v>3114</v>
      </c>
      <c r="B192" s="10">
        <v>84.4</v>
      </c>
      <c r="C192" s="10" t="s">
        <v>2248</v>
      </c>
      <c r="D192" s="10">
        <v>2E-3</v>
      </c>
      <c r="E192" s="11" t="s">
        <v>837</v>
      </c>
    </row>
    <row r="193" spans="1:5" x14ac:dyDescent="0.35">
      <c r="A193" s="10" t="s">
        <v>2545</v>
      </c>
      <c r="B193" s="10">
        <v>247.2</v>
      </c>
      <c r="C193" s="10" t="s">
        <v>2248</v>
      </c>
      <c r="D193" s="10">
        <v>1E-3</v>
      </c>
      <c r="E193" s="11" t="s">
        <v>479</v>
      </c>
    </row>
    <row r="194" spans="1:5" x14ac:dyDescent="0.35">
      <c r="A194" s="10" t="s">
        <v>2578</v>
      </c>
      <c r="B194" s="10">
        <v>133.9</v>
      </c>
      <c r="C194" s="10" t="s">
        <v>2248</v>
      </c>
      <c r="D194" s="10">
        <v>1E-3</v>
      </c>
      <c r="E194" s="11" t="s">
        <v>413</v>
      </c>
    </row>
    <row r="195" spans="1:5" x14ac:dyDescent="0.35">
      <c r="A195" s="10" t="s">
        <v>2600</v>
      </c>
      <c r="B195" s="10">
        <v>289.8</v>
      </c>
      <c r="C195" s="10" t="s">
        <v>2247</v>
      </c>
      <c r="D195" s="10">
        <v>1E-3</v>
      </c>
      <c r="E195" s="11" t="s">
        <v>369</v>
      </c>
    </row>
    <row r="196" spans="1:5" x14ac:dyDescent="0.35">
      <c r="A196" s="10" t="s">
        <v>3115</v>
      </c>
      <c r="B196" s="10">
        <v>189.7</v>
      </c>
      <c r="C196" s="10" t="s">
        <v>2247</v>
      </c>
      <c r="D196" s="10" t="s">
        <v>2336</v>
      </c>
      <c r="E196" s="11" t="s">
        <v>1623</v>
      </c>
    </row>
    <row r="197" spans="1:5" x14ac:dyDescent="0.35">
      <c r="A197" s="10" t="s">
        <v>3116</v>
      </c>
      <c r="B197" s="10">
        <v>140.4</v>
      </c>
      <c r="C197" s="10" t="s">
        <v>2247</v>
      </c>
      <c r="D197" s="10" t="s">
        <v>2336</v>
      </c>
      <c r="E197" s="11" t="s">
        <v>1621</v>
      </c>
    </row>
    <row r="198" spans="1:5" x14ac:dyDescent="0.35">
      <c r="A198" s="10" t="s">
        <v>2608</v>
      </c>
      <c r="B198" s="10">
        <v>192.7</v>
      </c>
      <c r="C198" s="10" t="s">
        <v>2248</v>
      </c>
      <c r="D198" s="10">
        <v>1E-3</v>
      </c>
      <c r="E198" s="11" t="s">
        <v>353</v>
      </c>
    </row>
    <row r="199" spans="1:5" x14ac:dyDescent="0.35">
      <c r="A199" s="10" t="s">
        <v>2527</v>
      </c>
      <c r="B199" s="10">
        <v>162.9</v>
      </c>
      <c r="C199" s="10" t="s">
        <v>2247</v>
      </c>
      <c r="D199" s="10">
        <v>1E-3</v>
      </c>
      <c r="E199" s="11" t="s">
        <v>515</v>
      </c>
    </row>
    <row r="200" spans="1:5" x14ac:dyDescent="0.35">
      <c r="A200" s="10" t="s">
        <v>3117</v>
      </c>
      <c r="B200" s="10">
        <v>165.6</v>
      </c>
      <c r="C200" s="10" t="s">
        <v>2247</v>
      </c>
      <c r="D200" s="10">
        <v>1E-3</v>
      </c>
      <c r="E200" s="11" t="s">
        <v>1619</v>
      </c>
    </row>
    <row r="201" spans="1:5" x14ac:dyDescent="0.35">
      <c r="A201" s="10" t="s">
        <v>3118</v>
      </c>
      <c r="B201" s="10">
        <v>183.1</v>
      </c>
      <c r="C201" s="10" t="s">
        <v>2247</v>
      </c>
      <c r="D201" s="10">
        <v>1E-3</v>
      </c>
      <c r="E201" s="11" t="s">
        <v>1617</v>
      </c>
    </row>
    <row r="202" spans="1:5" x14ac:dyDescent="0.35">
      <c r="A202" s="10" t="s">
        <v>3119</v>
      </c>
      <c r="B202" s="10">
        <v>190.2</v>
      </c>
      <c r="C202" s="10" t="s">
        <v>2247</v>
      </c>
      <c r="D202" s="10">
        <v>1E-3</v>
      </c>
      <c r="E202" s="11" t="s">
        <v>1615</v>
      </c>
    </row>
    <row r="203" spans="1:5" x14ac:dyDescent="0.35">
      <c r="A203" s="10" t="s">
        <v>3120</v>
      </c>
      <c r="B203" s="10">
        <v>166.2</v>
      </c>
      <c r="C203" s="10" t="s">
        <v>2247</v>
      </c>
      <c r="D203" s="10" t="s">
        <v>2336</v>
      </c>
      <c r="E203" s="11" t="s">
        <v>1613</v>
      </c>
    </row>
    <row r="204" spans="1:5" x14ac:dyDescent="0.35">
      <c r="A204" s="10" t="s">
        <v>2502</v>
      </c>
      <c r="B204" s="10">
        <v>3436.8</v>
      </c>
      <c r="C204" s="10" t="s">
        <v>2247</v>
      </c>
      <c r="D204" s="10">
        <v>1E-3</v>
      </c>
      <c r="E204" s="11" t="s">
        <v>565</v>
      </c>
    </row>
    <row r="205" spans="1:5" x14ac:dyDescent="0.35">
      <c r="A205" s="10" t="s">
        <v>3121</v>
      </c>
      <c r="B205" s="10">
        <v>90.6</v>
      </c>
      <c r="C205" s="10" t="s">
        <v>2249</v>
      </c>
      <c r="D205" s="10">
        <v>2E-3</v>
      </c>
      <c r="E205" s="11" t="s">
        <v>1611</v>
      </c>
    </row>
    <row r="206" spans="1:5" x14ac:dyDescent="0.35">
      <c r="A206" s="10" t="s">
        <v>3122</v>
      </c>
      <c r="B206" s="10">
        <v>552.70000000000005</v>
      </c>
      <c r="C206" s="10" t="s">
        <v>2249</v>
      </c>
      <c r="D206" s="10" t="s">
        <v>2336</v>
      </c>
      <c r="E206" s="11" t="s">
        <v>1609</v>
      </c>
    </row>
    <row r="207" spans="1:5" x14ac:dyDescent="0.35">
      <c r="A207" s="10" t="s">
        <v>3123</v>
      </c>
      <c r="B207" s="10">
        <v>457.8</v>
      </c>
      <c r="C207" s="10" t="s">
        <v>2249</v>
      </c>
      <c r="D207" s="10">
        <v>2E-3</v>
      </c>
      <c r="E207" s="11" t="s">
        <v>1607</v>
      </c>
    </row>
    <row r="208" spans="1:5" x14ac:dyDescent="0.35">
      <c r="A208" s="10" t="s">
        <v>3124</v>
      </c>
      <c r="B208" s="10">
        <v>71.099999999999994</v>
      </c>
      <c r="C208" s="10" t="s">
        <v>2249</v>
      </c>
      <c r="D208" s="10">
        <v>1E-3</v>
      </c>
      <c r="E208" s="11" t="s">
        <v>1605</v>
      </c>
    </row>
    <row r="209" spans="1:5" x14ac:dyDescent="0.35">
      <c r="A209" s="10" t="s">
        <v>3125</v>
      </c>
      <c r="B209" s="10">
        <v>2437.4</v>
      </c>
      <c r="C209" s="10" t="s">
        <v>2249</v>
      </c>
      <c r="D209" s="10">
        <v>2E-3</v>
      </c>
      <c r="E209" s="11" t="s">
        <v>1603</v>
      </c>
    </row>
    <row r="210" spans="1:5" x14ac:dyDescent="0.35">
      <c r="A210" s="10" t="s">
        <v>3126</v>
      </c>
      <c r="B210" s="10">
        <v>230.7</v>
      </c>
      <c r="C210" s="10" t="s">
        <v>2249</v>
      </c>
      <c r="D210" s="10">
        <v>2E-3</v>
      </c>
      <c r="E210" s="11" t="s">
        <v>1601</v>
      </c>
    </row>
    <row r="211" spans="1:5" x14ac:dyDescent="0.35">
      <c r="A211" s="10" t="s">
        <v>3127</v>
      </c>
      <c r="B211" s="10">
        <v>1489.6</v>
      </c>
      <c r="C211" s="10" t="s">
        <v>2249</v>
      </c>
      <c r="D211" s="10" t="s">
        <v>2336</v>
      </c>
      <c r="E211" s="11" t="s">
        <v>1599</v>
      </c>
    </row>
    <row r="212" spans="1:5" x14ac:dyDescent="0.35">
      <c r="A212" s="10" t="s">
        <v>3128</v>
      </c>
      <c r="B212" s="10">
        <v>382.1</v>
      </c>
      <c r="C212" s="10" t="s">
        <v>2249</v>
      </c>
      <c r="D212" s="10" t="s">
        <v>2336</v>
      </c>
      <c r="E212" s="11" t="s">
        <v>1597</v>
      </c>
    </row>
    <row r="213" spans="1:5" x14ac:dyDescent="0.35">
      <c r="A213" s="10" t="s">
        <v>3129</v>
      </c>
      <c r="B213" s="10">
        <v>507.5</v>
      </c>
      <c r="C213" s="10" t="s">
        <v>2249</v>
      </c>
      <c r="D213" s="10">
        <v>2E-3</v>
      </c>
      <c r="E213" s="11" t="s">
        <v>1595</v>
      </c>
    </row>
    <row r="214" spans="1:5" x14ac:dyDescent="0.35">
      <c r="A214" s="10" t="s">
        <v>3130</v>
      </c>
      <c r="B214" s="10">
        <v>207.4</v>
      </c>
      <c r="C214" s="10" t="s">
        <v>2249</v>
      </c>
      <c r="D214" s="10">
        <v>1E-3</v>
      </c>
      <c r="E214" s="11" t="s">
        <v>1593</v>
      </c>
    </row>
    <row r="215" spans="1:5" x14ac:dyDescent="0.35">
      <c r="A215" s="10" t="s">
        <v>3131</v>
      </c>
      <c r="B215" s="10">
        <v>873.9</v>
      </c>
      <c r="C215" s="10" t="s">
        <v>2249</v>
      </c>
      <c r="D215" s="10">
        <v>1E-3</v>
      </c>
      <c r="E215" s="11" t="s">
        <v>1591</v>
      </c>
    </row>
    <row r="216" spans="1:5" x14ac:dyDescent="0.35">
      <c r="A216" s="10" t="s">
        <v>3132</v>
      </c>
      <c r="B216" s="10">
        <v>462.3</v>
      </c>
      <c r="C216" s="10" t="s">
        <v>2249</v>
      </c>
      <c r="D216" s="10">
        <v>1E-3</v>
      </c>
      <c r="E216" s="11" t="s">
        <v>1589</v>
      </c>
    </row>
    <row r="217" spans="1:5" x14ac:dyDescent="0.35">
      <c r="A217" s="10" t="s">
        <v>3133</v>
      </c>
      <c r="B217" s="10">
        <v>546</v>
      </c>
      <c r="C217" s="10" t="s">
        <v>2953</v>
      </c>
      <c r="D217" s="10">
        <v>1E-3</v>
      </c>
      <c r="E217" s="11" t="s">
        <v>1587</v>
      </c>
    </row>
    <row r="218" spans="1:5" x14ac:dyDescent="0.35">
      <c r="A218" s="10" t="s">
        <v>3134</v>
      </c>
      <c r="B218" s="10">
        <v>48.9</v>
      </c>
      <c r="C218" s="10" t="s">
        <v>2251</v>
      </c>
      <c r="D218" s="10">
        <v>2E-3</v>
      </c>
      <c r="E218" s="11" t="s">
        <v>1585</v>
      </c>
    </row>
    <row r="219" spans="1:5" x14ac:dyDescent="0.35">
      <c r="A219" s="10" t="s">
        <v>2779</v>
      </c>
      <c r="B219" s="10">
        <v>180.1</v>
      </c>
      <c r="C219" s="10" t="s">
        <v>2252</v>
      </c>
      <c r="D219" s="10">
        <v>1E-3</v>
      </c>
      <c r="E219" s="11" t="s">
        <v>14</v>
      </c>
    </row>
    <row r="220" spans="1:5" x14ac:dyDescent="0.35">
      <c r="A220" s="10" t="s">
        <v>2774</v>
      </c>
      <c r="B220" s="10">
        <v>168.5</v>
      </c>
      <c r="C220" s="10" t="s">
        <v>2252</v>
      </c>
      <c r="D220" s="10">
        <v>1E-3</v>
      </c>
      <c r="E220" s="11" t="s">
        <v>25</v>
      </c>
    </row>
    <row r="221" spans="1:5" x14ac:dyDescent="0.35">
      <c r="A221" s="10" t="s">
        <v>3135</v>
      </c>
      <c r="B221" s="10">
        <v>22.2</v>
      </c>
      <c r="C221" s="10" t="s">
        <v>2252</v>
      </c>
      <c r="D221" s="10">
        <v>1E-3</v>
      </c>
      <c r="E221" s="11" t="s">
        <v>1583</v>
      </c>
    </row>
    <row r="222" spans="1:5" x14ac:dyDescent="0.35">
      <c r="A222" s="10" t="s">
        <v>2620</v>
      </c>
      <c r="B222" s="10">
        <v>119.4</v>
      </c>
      <c r="C222" s="10" t="s">
        <v>2253</v>
      </c>
      <c r="D222" s="10">
        <v>1E-3</v>
      </c>
      <c r="E222" s="11" t="s">
        <v>14</v>
      </c>
    </row>
    <row r="223" spans="1:5" x14ac:dyDescent="0.35">
      <c r="A223" s="10" t="s">
        <v>3136</v>
      </c>
      <c r="B223" s="10">
        <v>170.8</v>
      </c>
      <c r="C223" s="10" t="s">
        <v>2253</v>
      </c>
      <c r="D223" s="10" t="s">
        <v>2336</v>
      </c>
      <c r="E223" s="11" t="s">
        <v>22</v>
      </c>
    </row>
    <row r="224" spans="1:5" x14ac:dyDescent="0.35">
      <c r="A224" s="10" t="s">
        <v>3137</v>
      </c>
      <c r="B224" s="10">
        <v>63.2</v>
      </c>
      <c r="C224" s="10" t="s">
        <v>2954</v>
      </c>
      <c r="D224" s="10">
        <v>2E-3</v>
      </c>
      <c r="E224" s="11" t="s">
        <v>1580</v>
      </c>
    </row>
    <row r="225" spans="1:5" x14ac:dyDescent="0.35">
      <c r="A225" s="10" t="s">
        <v>2778</v>
      </c>
      <c r="B225" s="10">
        <v>31.1</v>
      </c>
      <c r="C225" s="10" t="s">
        <v>2254</v>
      </c>
      <c r="D225" s="10" t="s">
        <v>2336</v>
      </c>
      <c r="E225" s="11" t="s">
        <v>18</v>
      </c>
    </row>
    <row r="226" spans="1:5" x14ac:dyDescent="0.35">
      <c r="A226" s="10" t="s">
        <v>3138</v>
      </c>
      <c r="B226" s="10">
        <v>9.6</v>
      </c>
      <c r="C226" s="10" t="s">
        <v>2254</v>
      </c>
      <c r="D226" s="10">
        <v>1E-3</v>
      </c>
      <c r="E226" s="11" t="s">
        <v>1578</v>
      </c>
    </row>
    <row r="227" spans="1:5" x14ac:dyDescent="0.35">
      <c r="A227" s="10" t="s">
        <v>3139</v>
      </c>
      <c r="B227" s="10">
        <v>486</v>
      </c>
      <c r="C227" s="10" t="s">
        <v>2955</v>
      </c>
      <c r="D227" s="10">
        <v>2E-3</v>
      </c>
      <c r="E227" s="11" t="s">
        <v>1576</v>
      </c>
    </row>
    <row r="228" spans="1:5" x14ac:dyDescent="0.35">
      <c r="A228" s="10" t="s">
        <v>3140</v>
      </c>
      <c r="B228" s="10">
        <v>736.2</v>
      </c>
      <c r="C228" s="10" t="s">
        <v>2256</v>
      </c>
      <c r="D228" s="10" t="s">
        <v>2336</v>
      </c>
      <c r="E228" s="11" t="s">
        <v>1574</v>
      </c>
    </row>
    <row r="229" spans="1:5" x14ac:dyDescent="0.35">
      <c r="A229" s="10" t="s">
        <v>3141</v>
      </c>
      <c r="B229" s="10">
        <v>129.5</v>
      </c>
      <c r="C229" s="10" t="s">
        <v>2256</v>
      </c>
      <c r="D229" s="10">
        <v>1E-3</v>
      </c>
      <c r="E229" s="11" t="s">
        <v>1572</v>
      </c>
    </row>
    <row r="230" spans="1:5" x14ac:dyDescent="0.35">
      <c r="A230" s="10" t="s">
        <v>3142</v>
      </c>
      <c r="B230" s="10">
        <v>244.9</v>
      </c>
      <c r="C230" s="10" t="s">
        <v>2256</v>
      </c>
      <c r="D230" s="10">
        <v>1E-3</v>
      </c>
      <c r="E230" s="11" t="s">
        <v>1570</v>
      </c>
    </row>
    <row r="231" spans="1:5" x14ac:dyDescent="0.35">
      <c r="A231" s="10" t="s">
        <v>2626</v>
      </c>
      <c r="B231" s="10">
        <v>1017.9</v>
      </c>
      <c r="C231" s="10" t="s">
        <v>2256</v>
      </c>
      <c r="D231" s="10" t="s">
        <v>2336</v>
      </c>
      <c r="E231" s="11" t="s">
        <v>320</v>
      </c>
    </row>
    <row r="232" spans="1:5" x14ac:dyDescent="0.35">
      <c r="A232" s="10" t="s">
        <v>3143</v>
      </c>
      <c r="B232" s="10">
        <v>600.29999999999995</v>
      </c>
      <c r="C232" s="10" t="s">
        <v>2256</v>
      </c>
      <c r="D232" s="10">
        <v>2E-3</v>
      </c>
      <c r="E232" s="11" t="s">
        <v>1568</v>
      </c>
    </row>
    <row r="233" spans="1:5" x14ac:dyDescent="0.35">
      <c r="A233" s="10" t="s">
        <v>3144</v>
      </c>
      <c r="B233" s="10">
        <v>149.9</v>
      </c>
      <c r="C233" s="10" t="s">
        <v>2256</v>
      </c>
      <c r="D233" s="10">
        <v>1E-3</v>
      </c>
      <c r="E233" s="11" t="s">
        <v>1566</v>
      </c>
    </row>
    <row r="234" spans="1:5" x14ac:dyDescent="0.35">
      <c r="A234" s="10" t="s">
        <v>3145</v>
      </c>
      <c r="B234" s="10">
        <v>126.4</v>
      </c>
      <c r="C234" s="10" t="s">
        <v>2256</v>
      </c>
      <c r="D234" s="10">
        <v>1E-3</v>
      </c>
      <c r="E234" s="11" t="s">
        <v>1564</v>
      </c>
    </row>
    <row r="235" spans="1:5" x14ac:dyDescent="0.35">
      <c r="A235" s="10" t="s">
        <v>2632</v>
      </c>
      <c r="B235" s="10">
        <v>411</v>
      </c>
      <c r="C235" s="10" t="s">
        <v>2256</v>
      </c>
      <c r="D235" s="10" t="s">
        <v>2336</v>
      </c>
      <c r="E235" s="11" t="s">
        <v>308</v>
      </c>
    </row>
    <row r="236" spans="1:5" x14ac:dyDescent="0.35">
      <c r="A236" s="10" t="s">
        <v>3146</v>
      </c>
      <c r="B236" s="10">
        <v>118.5</v>
      </c>
      <c r="C236" s="10" t="s">
        <v>2256</v>
      </c>
      <c r="D236" s="10">
        <v>2E-3</v>
      </c>
      <c r="E236" s="11" t="s">
        <v>1562</v>
      </c>
    </row>
    <row r="237" spans="1:5" x14ac:dyDescent="0.35">
      <c r="A237" s="10" t="s">
        <v>3147</v>
      </c>
      <c r="B237" s="10">
        <v>1038.3</v>
      </c>
      <c r="C237" s="10" t="s">
        <v>2256</v>
      </c>
      <c r="D237" s="10">
        <v>1E-3</v>
      </c>
      <c r="E237" s="11" t="s">
        <v>1560</v>
      </c>
    </row>
    <row r="238" spans="1:5" x14ac:dyDescent="0.35">
      <c r="A238" s="10" t="s">
        <v>3148</v>
      </c>
      <c r="B238" s="10">
        <v>202.2</v>
      </c>
      <c r="C238" s="10" t="s">
        <v>2256</v>
      </c>
      <c r="D238" s="10">
        <v>1E-3</v>
      </c>
      <c r="E238" s="11" t="s">
        <v>1558</v>
      </c>
    </row>
    <row r="239" spans="1:5" x14ac:dyDescent="0.35">
      <c r="A239" s="10" t="s">
        <v>3149</v>
      </c>
      <c r="B239" s="10">
        <v>406.4</v>
      </c>
      <c r="C239" s="10" t="s">
        <v>2256</v>
      </c>
      <c r="D239" s="10">
        <v>1E-3</v>
      </c>
      <c r="E239" s="11" t="s">
        <v>1556</v>
      </c>
    </row>
    <row r="240" spans="1:5" x14ac:dyDescent="0.35">
      <c r="A240" s="10" t="s">
        <v>3150</v>
      </c>
      <c r="B240" s="10">
        <v>208.6</v>
      </c>
      <c r="C240" s="10" t="s">
        <v>2256</v>
      </c>
      <c r="D240" s="10">
        <v>2E-3</v>
      </c>
      <c r="E240" s="11" t="s">
        <v>1554</v>
      </c>
    </row>
    <row r="241" spans="1:5" x14ac:dyDescent="0.35">
      <c r="A241" s="10" t="s">
        <v>3151</v>
      </c>
      <c r="B241" s="10">
        <v>418.1</v>
      </c>
      <c r="C241" s="10" t="s">
        <v>2256</v>
      </c>
      <c r="D241" s="10" t="s">
        <v>2336</v>
      </c>
      <c r="E241" s="11" t="s">
        <v>1552</v>
      </c>
    </row>
    <row r="242" spans="1:5" x14ac:dyDescent="0.35">
      <c r="A242" s="10" t="s">
        <v>3152</v>
      </c>
      <c r="B242" s="10">
        <v>138.69999999999999</v>
      </c>
      <c r="C242" s="10" t="s">
        <v>2256</v>
      </c>
      <c r="D242" s="10" t="s">
        <v>2336</v>
      </c>
      <c r="E242" s="11" t="s">
        <v>1550</v>
      </c>
    </row>
    <row r="243" spans="1:5" x14ac:dyDescent="0.35">
      <c r="A243" s="10" t="s">
        <v>3153</v>
      </c>
      <c r="B243" s="10">
        <v>310.60000000000002</v>
      </c>
      <c r="C243" s="10" t="s">
        <v>2256</v>
      </c>
      <c r="D243" s="10">
        <v>1E-3</v>
      </c>
      <c r="E243" s="11" t="s">
        <v>1548</v>
      </c>
    </row>
    <row r="244" spans="1:5" x14ac:dyDescent="0.35">
      <c r="A244" s="10" t="s">
        <v>3154</v>
      </c>
      <c r="B244" s="10">
        <v>194.6</v>
      </c>
      <c r="C244" s="10" t="s">
        <v>2256</v>
      </c>
      <c r="D244" s="10">
        <v>1E-3</v>
      </c>
      <c r="E244" s="11" t="s">
        <v>1546</v>
      </c>
    </row>
    <row r="245" spans="1:5" x14ac:dyDescent="0.35">
      <c r="A245" s="10" t="s">
        <v>3155</v>
      </c>
      <c r="B245" s="10">
        <v>45.1</v>
      </c>
      <c r="C245" s="10" t="s">
        <v>2257</v>
      </c>
      <c r="D245" s="10">
        <v>1E-3</v>
      </c>
      <c r="E245" s="11" t="s">
        <v>1544</v>
      </c>
    </row>
    <row r="246" spans="1:5" x14ac:dyDescent="0.35">
      <c r="A246" s="10" t="s">
        <v>3156</v>
      </c>
      <c r="B246" s="10">
        <v>65.7</v>
      </c>
      <c r="C246" s="10" t="s">
        <v>2257</v>
      </c>
      <c r="D246" s="10">
        <v>2E-3</v>
      </c>
      <c r="E246" s="11" t="s">
        <v>1542</v>
      </c>
    </row>
    <row r="247" spans="1:5" x14ac:dyDescent="0.35">
      <c r="A247" s="10" t="s">
        <v>3157</v>
      </c>
      <c r="B247" s="10">
        <v>139.6</v>
      </c>
      <c r="C247" s="10" t="s">
        <v>2257</v>
      </c>
      <c r="D247" s="10">
        <v>1E-3</v>
      </c>
      <c r="E247" s="11" t="s">
        <v>1540</v>
      </c>
    </row>
    <row r="248" spans="1:5" x14ac:dyDescent="0.35">
      <c r="A248" s="10" t="s">
        <v>3158</v>
      </c>
      <c r="B248" s="10">
        <v>360.2</v>
      </c>
      <c r="C248" s="10" t="s">
        <v>2257</v>
      </c>
      <c r="D248" s="10" t="s">
        <v>2336</v>
      </c>
      <c r="E248" s="11" t="s">
        <v>1538</v>
      </c>
    </row>
    <row r="249" spans="1:5" x14ac:dyDescent="0.35">
      <c r="A249" s="10" t="s">
        <v>3159</v>
      </c>
      <c r="B249" s="10">
        <v>160.5</v>
      </c>
      <c r="C249" s="10" t="s">
        <v>2257</v>
      </c>
      <c r="D249" s="10">
        <v>1E-3</v>
      </c>
      <c r="E249" s="11" t="s">
        <v>1536</v>
      </c>
    </row>
    <row r="250" spans="1:5" x14ac:dyDescent="0.35">
      <c r="A250" s="10" t="s">
        <v>2649</v>
      </c>
      <c r="B250" s="10">
        <v>497.4</v>
      </c>
      <c r="C250" s="10" t="s">
        <v>2257</v>
      </c>
      <c r="D250" s="10" t="s">
        <v>2336</v>
      </c>
      <c r="E250" s="11" t="s">
        <v>274</v>
      </c>
    </row>
    <row r="251" spans="1:5" x14ac:dyDescent="0.35">
      <c r="A251" s="10" t="s">
        <v>3160</v>
      </c>
      <c r="B251" s="10">
        <v>73.2</v>
      </c>
      <c r="C251" s="10" t="s">
        <v>2257</v>
      </c>
      <c r="D251" s="10">
        <v>1E-3</v>
      </c>
      <c r="E251" s="11" t="s">
        <v>1534</v>
      </c>
    </row>
    <row r="252" spans="1:5" x14ac:dyDescent="0.35">
      <c r="A252" s="10" t="s">
        <v>3161</v>
      </c>
      <c r="B252" s="10">
        <v>482.4</v>
      </c>
      <c r="C252" s="10" t="s">
        <v>2258</v>
      </c>
      <c r="D252" s="10">
        <v>2E-3</v>
      </c>
      <c r="E252" s="11" t="s">
        <v>1532</v>
      </c>
    </row>
    <row r="253" spans="1:5" x14ac:dyDescent="0.35">
      <c r="A253" s="10" t="s">
        <v>3162</v>
      </c>
      <c r="B253" s="10">
        <v>571.79999999999995</v>
      </c>
      <c r="C253" s="10" t="s">
        <v>2257</v>
      </c>
      <c r="D253" s="10" t="s">
        <v>2336</v>
      </c>
      <c r="E253" s="11" t="s">
        <v>1530</v>
      </c>
    </row>
    <row r="254" spans="1:5" x14ac:dyDescent="0.35">
      <c r="A254" s="10" t="s">
        <v>3163</v>
      </c>
      <c r="B254" s="10">
        <v>172.9</v>
      </c>
      <c r="C254" s="10" t="s">
        <v>2257</v>
      </c>
      <c r="D254" s="10">
        <v>1E-3</v>
      </c>
      <c r="E254" s="11" t="s">
        <v>1528</v>
      </c>
    </row>
    <row r="255" spans="1:5" x14ac:dyDescent="0.35">
      <c r="A255" s="10" t="s">
        <v>3164</v>
      </c>
      <c r="B255" s="10">
        <v>237.4</v>
      </c>
      <c r="C255" s="10" t="s">
        <v>2257</v>
      </c>
      <c r="D255" s="10" t="s">
        <v>2336</v>
      </c>
      <c r="E255" s="11" t="s">
        <v>1526</v>
      </c>
    </row>
    <row r="256" spans="1:5" x14ac:dyDescent="0.35">
      <c r="A256" s="10" t="s">
        <v>3165</v>
      </c>
      <c r="B256" s="10">
        <v>156.80000000000001</v>
      </c>
      <c r="C256" s="10" t="s">
        <v>2257</v>
      </c>
      <c r="D256" s="10">
        <v>1E-3</v>
      </c>
      <c r="E256" s="11" t="s">
        <v>1524</v>
      </c>
    </row>
    <row r="257" spans="1:5" x14ac:dyDescent="0.35">
      <c r="A257" s="10" t="s">
        <v>3166</v>
      </c>
      <c r="B257" s="10">
        <v>231.7</v>
      </c>
      <c r="C257" s="10" t="s">
        <v>2258</v>
      </c>
      <c r="D257" s="10">
        <v>1E-3</v>
      </c>
      <c r="E257" s="11" t="s">
        <v>1522</v>
      </c>
    </row>
    <row r="258" spans="1:5" x14ac:dyDescent="0.35">
      <c r="A258" s="10" t="s">
        <v>3167</v>
      </c>
      <c r="B258" s="10">
        <v>861.7</v>
      </c>
      <c r="C258" s="10" t="s">
        <v>2258</v>
      </c>
      <c r="D258" s="10">
        <v>1E-3</v>
      </c>
      <c r="E258" s="11" t="s">
        <v>1520</v>
      </c>
    </row>
    <row r="259" spans="1:5" x14ac:dyDescent="0.35">
      <c r="A259" s="10" t="s">
        <v>3168</v>
      </c>
      <c r="B259" s="10">
        <v>53.8</v>
      </c>
      <c r="C259" s="10" t="s">
        <v>2258</v>
      </c>
      <c r="D259" s="10">
        <v>1E-3</v>
      </c>
      <c r="E259" s="11" t="s">
        <v>1518</v>
      </c>
    </row>
    <row r="260" spans="1:5" x14ac:dyDescent="0.35">
      <c r="A260" s="10" t="s">
        <v>3169</v>
      </c>
      <c r="B260" s="10">
        <v>68.8</v>
      </c>
      <c r="C260" s="10" t="s">
        <v>2258</v>
      </c>
      <c r="D260" s="10">
        <v>1E-3</v>
      </c>
      <c r="E260" s="11" t="s">
        <v>1516</v>
      </c>
    </row>
    <row r="261" spans="1:5" x14ac:dyDescent="0.35">
      <c r="A261" s="10" t="s">
        <v>3170</v>
      </c>
      <c r="B261" s="10">
        <v>234.2</v>
      </c>
      <c r="C261" s="10" t="s">
        <v>2257</v>
      </c>
      <c r="D261" s="10" t="s">
        <v>2336</v>
      </c>
      <c r="E261" s="11" t="s">
        <v>1514</v>
      </c>
    </row>
    <row r="262" spans="1:5" x14ac:dyDescent="0.35">
      <c r="A262" s="10" t="s">
        <v>3171</v>
      </c>
      <c r="B262" s="10">
        <v>129.1</v>
      </c>
      <c r="C262" s="10" t="s">
        <v>2257</v>
      </c>
      <c r="D262" s="10">
        <v>1E-3</v>
      </c>
      <c r="E262" s="11" t="s">
        <v>1512</v>
      </c>
    </row>
    <row r="263" spans="1:5" x14ac:dyDescent="0.35">
      <c r="A263" s="10" t="s">
        <v>3172</v>
      </c>
      <c r="B263" s="10">
        <v>363.1</v>
      </c>
      <c r="C263" s="10" t="s">
        <v>2257</v>
      </c>
      <c r="D263" s="10" t="s">
        <v>2336</v>
      </c>
      <c r="E263" s="11" t="s">
        <v>1510</v>
      </c>
    </row>
    <row r="264" spans="1:5" x14ac:dyDescent="0.35">
      <c r="A264" s="10" t="s">
        <v>3173</v>
      </c>
      <c r="B264" s="10">
        <v>111.9</v>
      </c>
      <c r="C264" s="10" t="s">
        <v>2257</v>
      </c>
      <c r="D264" s="10" t="s">
        <v>2336</v>
      </c>
      <c r="E264" s="11" t="s">
        <v>1508</v>
      </c>
    </row>
    <row r="265" spans="1:5" x14ac:dyDescent="0.35">
      <c r="A265" s="10" t="s">
        <v>3174</v>
      </c>
      <c r="B265" s="10">
        <v>27.7</v>
      </c>
      <c r="C265" s="10" t="s">
        <v>2258</v>
      </c>
      <c r="D265" s="10">
        <v>2E-3</v>
      </c>
      <c r="E265" s="11" t="s">
        <v>1506</v>
      </c>
    </row>
    <row r="266" spans="1:5" x14ac:dyDescent="0.35">
      <c r="A266" s="10" t="s">
        <v>3175</v>
      </c>
      <c r="B266" s="10">
        <v>60.1</v>
      </c>
      <c r="C266" s="10" t="s">
        <v>2258</v>
      </c>
      <c r="D266" s="10">
        <v>2E-3</v>
      </c>
      <c r="E266" s="11" t="s">
        <v>1504</v>
      </c>
    </row>
    <row r="267" spans="1:5" x14ac:dyDescent="0.35">
      <c r="A267" s="10" t="s">
        <v>3176</v>
      </c>
      <c r="B267" s="10">
        <v>439.8</v>
      </c>
      <c r="C267" s="10" t="s">
        <v>2257</v>
      </c>
      <c r="D267" s="10" t="s">
        <v>2336</v>
      </c>
      <c r="E267" s="11" t="s">
        <v>1502</v>
      </c>
    </row>
    <row r="268" spans="1:5" x14ac:dyDescent="0.35">
      <c r="A268" s="10" t="s">
        <v>3177</v>
      </c>
      <c r="B268" s="10">
        <v>332.8</v>
      </c>
      <c r="C268" s="10" t="s">
        <v>2257</v>
      </c>
      <c r="D268" s="10" t="s">
        <v>2336</v>
      </c>
      <c r="E268" s="11" t="s">
        <v>1500</v>
      </c>
    </row>
    <row r="269" spans="1:5" x14ac:dyDescent="0.35">
      <c r="A269" s="10" t="s">
        <v>3178</v>
      </c>
      <c r="B269" s="10">
        <v>59.7</v>
      </c>
      <c r="C269" s="10" t="s">
        <v>2257</v>
      </c>
      <c r="D269" s="10" t="s">
        <v>2336</v>
      </c>
      <c r="E269" s="11" t="s">
        <v>1498</v>
      </c>
    </row>
    <row r="270" spans="1:5" x14ac:dyDescent="0.35">
      <c r="A270" s="10" t="s">
        <v>3179</v>
      </c>
      <c r="B270" s="10">
        <v>51.7</v>
      </c>
      <c r="C270" s="10" t="s">
        <v>2258</v>
      </c>
      <c r="D270" s="10">
        <v>1E-3</v>
      </c>
      <c r="E270" s="11" t="s">
        <v>1496</v>
      </c>
    </row>
    <row r="271" spans="1:5" x14ac:dyDescent="0.35">
      <c r="A271" s="10" t="s">
        <v>3180</v>
      </c>
      <c r="B271" s="10">
        <v>41.8</v>
      </c>
      <c r="C271" s="10" t="s">
        <v>2258</v>
      </c>
      <c r="D271" s="10">
        <v>1E-3</v>
      </c>
      <c r="E271" s="11" t="s">
        <v>1494</v>
      </c>
    </row>
    <row r="272" spans="1:5" x14ac:dyDescent="0.35">
      <c r="A272" s="10" t="s">
        <v>3181</v>
      </c>
      <c r="B272" s="10">
        <v>484.8</v>
      </c>
      <c r="C272" s="10" t="s">
        <v>2257</v>
      </c>
      <c r="D272" s="10" t="s">
        <v>2336</v>
      </c>
      <c r="E272" s="11" t="s">
        <v>1492</v>
      </c>
    </row>
    <row r="273" spans="1:5" x14ac:dyDescent="0.35">
      <c r="A273" s="10" t="s">
        <v>3182</v>
      </c>
      <c r="B273" s="10">
        <v>313.60000000000002</v>
      </c>
      <c r="C273" s="10" t="s">
        <v>2257</v>
      </c>
      <c r="D273" s="10" t="s">
        <v>2336</v>
      </c>
      <c r="E273" s="11" t="s">
        <v>1490</v>
      </c>
    </row>
    <row r="274" spans="1:5" x14ac:dyDescent="0.35">
      <c r="A274" s="10" t="s">
        <v>3183</v>
      </c>
      <c r="B274" s="10">
        <v>488.5</v>
      </c>
      <c r="C274" s="10" t="s">
        <v>2257</v>
      </c>
      <c r="D274" s="10" t="s">
        <v>2336</v>
      </c>
      <c r="E274" s="11" t="s">
        <v>1488</v>
      </c>
    </row>
    <row r="275" spans="1:5" x14ac:dyDescent="0.35">
      <c r="A275" s="10" t="s">
        <v>3184</v>
      </c>
      <c r="B275" s="10">
        <v>109.7</v>
      </c>
      <c r="C275" s="10" t="s">
        <v>2258</v>
      </c>
      <c r="D275" s="10" t="s">
        <v>2336</v>
      </c>
      <c r="E275" s="11" t="s">
        <v>1486</v>
      </c>
    </row>
    <row r="276" spans="1:5" x14ac:dyDescent="0.35">
      <c r="A276" s="10" t="s">
        <v>2665</v>
      </c>
      <c r="B276" s="10">
        <v>78.599999999999994</v>
      </c>
      <c r="C276" s="10" t="s">
        <v>2258</v>
      </c>
      <c r="D276" s="10">
        <v>1E-3</v>
      </c>
      <c r="E276" s="11" t="s">
        <v>242</v>
      </c>
    </row>
    <row r="277" spans="1:5" x14ac:dyDescent="0.35">
      <c r="A277" s="10" t="s">
        <v>2657</v>
      </c>
      <c r="B277" s="10">
        <v>136</v>
      </c>
      <c r="C277" s="10" t="s">
        <v>2258</v>
      </c>
      <c r="D277" s="10" t="s">
        <v>2336</v>
      </c>
      <c r="E277" s="11" t="s">
        <v>258</v>
      </c>
    </row>
    <row r="278" spans="1:5" x14ac:dyDescent="0.35">
      <c r="A278" s="10" t="s">
        <v>3185</v>
      </c>
      <c r="B278" s="10">
        <v>121.8</v>
      </c>
      <c r="C278" s="10" t="s">
        <v>2257</v>
      </c>
      <c r="D278" s="10" t="s">
        <v>2336</v>
      </c>
      <c r="E278" s="11" t="s">
        <v>1484</v>
      </c>
    </row>
    <row r="279" spans="1:5" x14ac:dyDescent="0.35">
      <c r="A279" s="10" t="s">
        <v>2684</v>
      </c>
      <c r="B279" s="10">
        <v>509</v>
      </c>
      <c r="C279" s="10" t="s">
        <v>2257</v>
      </c>
      <c r="D279" s="10" t="s">
        <v>2336</v>
      </c>
      <c r="E279" s="11" t="s">
        <v>205</v>
      </c>
    </row>
    <row r="280" spans="1:5" x14ac:dyDescent="0.35">
      <c r="A280" s="10" t="s">
        <v>3186</v>
      </c>
      <c r="B280" s="10">
        <v>548.1</v>
      </c>
      <c r="C280" s="10" t="s">
        <v>2258</v>
      </c>
      <c r="D280" s="10" t="s">
        <v>2336</v>
      </c>
      <c r="E280" s="11" t="s">
        <v>1482</v>
      </c>
    </row>
    <row r="281" spans="1:5" x14ac:dyDescent="0.35">
      <c r="A281" s="10" t="s">
        <v>3187</v>
      </c>
      <c r="B281" s="10">
        <v>91.3</v>
      </c>
      <c r="C281" s="10" t="s">
        <v>2258</v>
      </c>
      <c r="D281" s="10" t="s">
        <v>2336</v>
      </c>
      <c r="E281" s="11" t="s">
        <v>1480</v>
      </c>
    </row>
    <row r="282" spans="1:5" x14ac:dyDescent="0.35">
      <c r="A282" s="10" t="s">
        <v>3188</v>
      </c>
      <c r="B282" s="10">
        <v>196.1</v>
      </c>
      <c r="C282" s="10" t="s">
        <v>2258</v>
      </c>
      <c r="D282" s="10" t="s">
        <v>2336</v>
      </c>
      <c r="E282" s="11" t="s">
        <v>1478</v>
      </c>
    </row>
    <row r="283" spans="1:5" x14ac:dyDescent="0.35">
      <c r="A283" s="10" t="s">
        <v>3189</v>
      </c>
      <c r="B283" s="10">
        <v>49.5</v>
      </c>
      <c r="C283" s="10" t="s">
        <v>2258</v>
      </c>
      <c r="D283" s="10">
        <v>1E-3</v>
      </c>
      <c r="E283" s="11" t="s">
        <v>1476</v>
      </c>
    </row>
    <row r="284" spans="1:5" x14ac:dyDescent="0.35">
      <c r="A284" s="10" t="s">
        <v>3190</v>
      </c>
      <c r="B284" s="10">
        <v>205.2</v>
      </c>
      <c r="C284" s="10" t="s">
        <v>2260</v>
      </c>
      <c r="D284" s="10">
        <v>1E-3</v>
      </c>
      <c r="E284" s="11" t="s">
        <v>1474</v>
      </c>
    </row>
    <row r="285" spans="1:5" x14ac:dyDescent="0.35">
      <c r="A285" s="10" t="s">
        <v>3191</v>
      </c>
      <c r="B285" s="10">
        <v>89.7</v>
      </c>
      <c r="C285" s="10" t="s">
        <v>2260</v>
      </c>
      <c r="D285" s="10">
        <v>1E-3</v>
      </c>
      <c r="E285" s="11" t="s">
        <v>1472</v>
      </c>
    </row>
    <row r="286" spans="1:5" x14ac:dyDescent="0.35">
      <c r="A286" s="10" t="s">
        <v>3192</v>
      </c>
      <c r="B286" s="10">
        <v>32.6</v>
      </c>
      <c r="C286" s="10" t="s">
        <v>2260</v>
      </c>
      <c r="D286" s="10">
        <v>1E-3</v>
      </c>
      <c r="E286" s="11" t="s">
        <v>1470</v>
      </c>
    </row>
    <row r="287" spans="1:5" x14ac:dyDescent="0.35">
      <c r="A287" s="10" t="s">
        <v>3193</v>
      </c>
      <c r="B287" s="10">
        <v>102.5</v>
      </c>
      <c r="C287" s="10" t="s">
        <v>2260</v>
      </c>
      <c r="D287" s="10">
        <v>2E-3</v>
      </c>
      <c r="E287" s="11" t="s">
        <v>1468</v>
      </c>
    </row>
    <row r="288" spans="1:5" x14ac:dyDescent="0.35">
      <c r="A288" s="10" t="s">
        <v>3194</v>
      </c>
      <c r="B288" s="10">
        <v>692.2</v>
      </c>
      <c r="C288" s="10" t="s">
        <v>2260</v>
      </c>
      <c r="D288" s="10" t="s">
        <v>2336</v>
      </c>
      <c r="E288" s="11" t="s">
        <v>1466</v>
      </c>
    </row>
    <row r="289" spans="1:5" x14ac:dyDescent="0.35">
      <c r="A289" s="10" t="s">
        <v>2688</v>
      </c>
      <c r="B289" s="10">
        <v>3476</v>
      </c>
      <c r="C289" s="10" t="s">
        <v>2259</v>
      </c>
      <c r="D289" s="10" t="s">
        <v>2336</v>
      </c>
      <c r="E289" s="11" t="s">
        <v>197</v>
      </c>
    </row>
    <row r="290" spans="1:5" x14ac:dyDescent="0.35">
      <c r="A290" s="10" t="s">
        <v>3195</v>
      </c>
      <c r="B290" s="10">
        <v>91.5</v>
      </c>
      <c r="C290" s="10" t="s">
        <v>2260</v>
      </c>
      <c r="D290" s="10">
        <v>2E-3</v>
      </c>
      <c r="E290" s="11" t="s">
        <v>1464</v>
      </c>
    </row>
    <row r="291" spans="1:5" x14ac:dyDescent="0.35">
      <c r="A291" s="10" t="s">
        <v>3196</v>
      </c>
      <c r="B291" s="10">
        <v>46</v>
      </c>
      <c r="C291" s="10" t="s">
        <v>2260</v>
      </c>
      <c r="D291" s="10">
        <v>1E-3</v>
      </c>
      <c r="E291" s="11" t="s">
        <v>1462</v>
      </c>
    </row>
    <row r="292" spans="1:5" x14ac:dyDescent="0.35">
      <c r="A292" s="10" t="s">
        <v>3197</v>
      </c>
      <c r="B292" s="10">
        <v>66.900000000000006</v>
      </c>
      <c r="C292" s="10" t="s">
        <v>2260</v>
      </c>
      <c r="D292" s="10">
        <v>1E-3</v>
      </c>
      <c r="E292" s="11" t="s">
        <v>1460</v>
      </c>
    </row>
    <row r="293" spans="1:5" x14ac:dyDescent="0.35">
      <c r="A293" s="10" t="s">
        <v>3198</v>
      </c>
      <c r="B293" s="10">
        <v>35.799999999999997</v>
      </c>
      <c r="C293" s="10" t="s">
        <v>2260</v>
      </c>
      <c r="D293" s="10">
        <v>2E-3</v>
      </c>
      <c r="E293" s="11" t="s">
        <v>1458</v>
      </c>
    </row>
    <row r="294" spans="1:5" x14ac:dyDescent="0.35">
      <c r="A294" s="10" t="s">
        <v>3199</v>
      </c>
      <c r="B294" s="10">
        <v>95.2</v>
      </c>
      <c r="C294" s="10" t="s">
        <v>2260</v>
      </c>
      <c r="D294" s="10" t="s">
        <v>2336</v>
      </c>
      <c r="E294" s="11" t="s">
        <v>1456</v>
      </c>
    </row>
    <row r="295" spans="1:5" x14ac:dyDescent="0.35">
      <c r="A295" s="10" t="s">
        <v>3200</v>
      </c>
      <c r="B295" s="10">
        <v>222.4</v>
      </c>
      <c r="C295" s="10" t="s">
        <v>2260</v>
      </c>
      <c r="D295" s="10">
        <v>1E-3</v>
      </c>
      <c r="E295" s="11" t="s">
        <v>1454</v>
      </c>
    </row>
    <row r="296" spans="1:5" x14ac:dyDescent="0.35">
      <c r="A296" s="10" t="s">
        <v>3201</v>
      </c>
      <c r="B296" s="10">
        <v>58.8</v>
      </c>
      <c r="C296" s="10" t="s">
        <v>2260</v>
      </c>
      <c r="D296" s="10">
        <v>1E-3</v>
      </c>
      <c r="E296" s="11" t="s">
        <v>1452</v>
      </c>
    </row>
    <row r="297" spans="1:5" x14ac:dyDescent="0.35">
      <c r="A297" s="10" t="s">
        <v>3202</v>
      </c>
      <c r="B297" s="10">
        <v>319.3</v>
      </c>
      <c r="C297" s="10" t="s">
        <v>2259</v>
      </c>
      <c r="D297" s="10" t="s">
        <v>2336</v>
      </c>
      <c r="E297" s="11" t="s">
        <v>1450</v>
      </c>
    </row>
    <row r="298" spans="1:5" x14ac:dyDescent="0.35">
      <c r="A298" s="10" t="s">
        <v>3203</v>
      </c>
      <c r="B298" s="10">
        <v>38.6</v>
      </c>
      <c r="C298" s="10" t="s">
        <v>2260</v>
      </c>
      <c r="D298" s="10">
        <v>1E-3</v>
      </c>
      <c r="E298" s="11" t="s">
        <v>1448</v>
      </c>
    </row>
    <row r="299" spans="1:5" x14ac:dyDescent="0.35">
      <c r="A299" s="10" t="s">
        <v>2650</v>
      </c>
      <c r="B299" s="10">
        <v>209</v>
      </c>
      <c r="C299" s="10" t="s">
        <v>2260</v>
      </c>
      <c r="D299" s="10">
        <v>1E-3</v>
      </c>
      <c r="E299" s="11" t="s">
        <v>272</v>
      </c>
    </row>
    <row r="300" spans="1:5" x14ac:dyDescent="0.35">
      <c r="A300" s="10" t="s">
        <v>3204</v>
      </c>
      <c r="B300" s="10">
        <v>61.7</v>
      </c>
      <c r="C300" s="10" t="s">
        <v>2260</v>
      </c>
      <c r="D300" s="10">
        <v>1E-3</v>
      </c>
      <c r="E300" s="11" t="s">
        <v>1446</v>
      </c>
    </row>
    <row r="301" spans="1:5" x14ac:dyDescent="0.35">
      <c r="A301" s="10" t="s">
        <v>3205</v>
      </c>
      <c r="B301" s="10">
        <v>162.9</v>
      </c>
      <c r="C301" s="10" t="s">
        <v>2260</v>
      </c>
      <c r="D301" s="10">
        <v>1E-3</v>
      </c>
      <c r="E301" s="11" t="s">
        <v>1444</v>
      </c>
    </row>
    <row r="302" spans="1:5" x14ac:dyDescent="0.35">
      <c r="A302" s="10" t="s">
        <v>3206</v>
      </c>
      <c r="B302" s="10">
        <v>60.2</v>
      </c>
      <c r="C302" s="10" t="s">
        <v>2260</v>
      </c>
      <c r="D302" s="10" t="s">
        <v>2336</v>
      </c>
      <c r="E302" s="11" t="s">
        <v>1442</v>
      </c>
    </row>
    <row r="303" spans="1:5" x14ac:dyDescent="0.35">
      <c r="A303" s="10" t="s">
        <v>3207</v>
      </c>
      <c r="B303" s="10">
        <v>141.5</v>
      </c>
      <c r="C303" s="10" t="s">
        <v>2260</v>
      </c>
      <c r="D303" s="10">
        <v>1E-3</v>
      </c>
      <c r="E303" s="11" t="s">
        <v>1440</v>
      </c>
    </row>
    <row r="304" spans="1:5" x14ac:dyDescent="0.35">
      <c r="A304" s="10" t="s">
        <v>3208</v>
      </c>
      <c r="B304" s="10">
        <v>125.6</v>
      </c>
      <c r="C304" s="10" t="s">
        <v>2260</v>
      </c>
      <c r="D304" s="10">
        <v>2E-3</v>
      </c>
      <c r="E304" s="11" t="s">
        <v>1438</v>
      </c>
    </row>
    <row r="305" spans="1:5" x14ac:dyDescent="0.35">
      <c r="A305" s="10" t="s">
        <v>3209</v>
      </c>
      <c r="B305" s="10">
        <v>41.8</v>
      </c>
      <c r="C305" s="10" t="s">
        <v>2260</v>
      </c>
      <c r="D305" s="10">
        <v>2E-3</v>
      </c>
      <c r="E305" s="11" t="s">
        <v>1436</v>
      </c>
    </row>
    <row r="306" spans="1:5" x14ac:dyDescent="0.35">
      <c r="A306" s="10" t="s">
        <v>3210</v>
      </c>
      <c r="B306" s="10">
        <v>64.7</v>
      </c>
      <c r="C306" s="10" t="s">
        <v>2260</v>
      </c>
      <c r="D306" s="10">
        <v>2E-3</v>
      </c>
      <c r="E306" s="11" t="s">
        <v>1434</v>
      </c>
    </row>
    <row r="307" spans="1:5" x14ac:dyDescent="0.35">
      <c r="A307" s="10" t="s">
        <v>3211</v>
      </c>
      <c r="B307" s="10">
        <v>227.7</v>
      </c>
      <c r="C307" s="10" t="s">
        <v>2260</v>
      </c>
      <c r="D307" s="10">
        <v>1E-3</v>
      </c>
      <c r="E307" s="11" t="s">
        <v>1432</v>
      </c>
    </row>
    <row r="308" spans="1:5" x14ac:dyDescent="0.35">
      <c r="A308" s="10" t="s">
        <v>2691</v>
      </c>
      <c r="B308" s="10">
        <v>51.7</v>
      </c>
      <c r="C308" s="10" t="s">
        <v>2260</v>
      </c>
      <c r="D308" s="10">
        <v>2E-3</v>
      </c>
      <c r="E308" s="11" t="s">
        <v>191</v>
      </c>
    </row>
    <row r="309" spans="1:5" x14ac:dyDescent="0.35">
      <c r="A309" s="10" t="s">
        <v>2712</v>
      </c>
      <c r="B309" s="10">
        <v>200.5</v>
      </c>
      <c r="C309" s="10" t="s">
        <v>2260</v>
      </c>
      <c r="D309" s="10">
        <v>1E-3</v>
      </c>
      <c r="E309" s="11" t="s">
        <v>149</v>
      </c>
    </row>
    <row r="310" spans="1:5" x14ac:dyDescent="0.35">
      <c r="A310" s="10" t="s">
        <v>3212</v>
      </c>
      <c r="B310" s="10">
        <v>85.9</v>
      </c>
      <c r="C310" s="10" t="s">
        <v>2260</v>
      </c>
      <c r="D310" s="10">
        <v>1E-3</v>
      </c>
      <c r="E310" s="11" t="s">
        <v>1430</v>
      </c>
    </row>
    <row r="311" spans="1:5" x14ac:dyDescent="0.35">
      <c r="A311" s="10" t="s">
        <v>3213</v>
      </c>
      <c r="B311" s="10">
        <v>83.8</v>
      </c>
      <c r="C311" s="10" t="s">
        <v>2260</v>
      </c>
      <c r="D311" s="10">
        <v>1E-3</v>
      </c>
      <c r="E311" s="11" t="s">
        <v>1428</v>
      </c>
    </row>
    <row r="312" spans="1:5" x14ac:dyDescent="0.35">
      <c r="A312" s="10" t="s">
        <v>2652</v>
      </c>
      <c r="B312" s="10">
        <v>440.5</v>
      </c>
      <c r="C312" s="10" t="s">
        <v>2259</v>
      </c>
      <c r="D312" s="10" t="s">
        <v>2336</v>
      </c>
      <c r="E312" s="11" t="s">
        <v>268</v>
      </c>
    </row>
    <row r="313" spans="1:5" x14ac:dyDescent="0.35">
      <c r="A313" s="10" t="s">
        <v>3214</v>
      </c>
      <c r="B313" s="10">
        <v>150.6</v>
      </c>
      <c r="C313" s="10" t="s">
        <v>2260</v>
      </c>
      <c r="D313" s="10">
        <v>2E-3</v>
      </c>
      <c r="E313" s="11" t="s">
        <v>1426</v>
      </c>
    </row>
    <row r="314" spans="1:5" x14ac:dyDescent="0.35">
      <c r="A314" s="10" t="s">
        <v>2689</v>
      </c>
      <c r="B314" s="10">
        <v>245.4</v>
      </c>
      <c r="C314" s="10" t="s">
        <v>2259</v>
      </c>
      <c r="D314" s="10" t="s">
        <v>2336</v>
      </c>
      <c r="E314" s="11" t="s">
        <v>195</v>
      </c>
    </row>
    <row r="315" spans="1:5" x14ac:dyDescent="0.35">
      <c r="A315" s="10" t="s">
        <v>3215</v>
      </c>
      <c r="B315" s="10">
        <v>62.3</v>
      </c>
      <c r="C315" s="10" t="s">
        <v>2260</v>
      </c>
      <c r="D315" s="10" t="s">
        <v>2336</v>
      </c>
      <c r="E315" s="11" t="s">
        <v>1424</v>
      </c>
    </row>
    <row r="316" spans="1:5" x14ac:dyDescent="0.35">
      <c r="A316" s="10" t="s">
        <v>2633</v>
      </c>
      <c r="B316" s="10">
        <v>370.2</v>
      </c>
      <c r="C316" s="10" t="s">
        <v>2259</v>
      </c>
      <c r="D316" s="10" t="s">
        <v>2336</v>
      </c>
      <c r="E316" s="11" t="s">
        <v>306</v>
      </c>
    </row>
    <row r="317" spans="1:5" x14ac:dyDescent="0.35">
      <c r="A317" s="10" t="s">
        <v>3216</v>
      </c>
      <c r="B317" s="10">
        <v>43.3</v>
      </c>
      <c r="C317" s="10" t="s">
        <v>2260</v>
      </c>
      <c r="D317" s="10">
        <v>1E-3</v>
      </c>
      <c r="E317" s="11" t="s">
        <v>1422</v>
      </c>
    </row>
    <row r="318" spans="1:5" x14ac:dyDescent="0.35">
      <c r="A318" s="10" t="s">
        <v>3217</v>
      </c>
      <c r="B318" s="10">
        <v>47.5</v>
      </c>
      <c r="C318" s="10" t="s">
        <v>2260</v>
      </c>
      <c r="D318" s="10" t="s">
        <v>2336</v>
      </c>
      <c r="E318" s="11" t="s">
        <v>1420</v>
      </c>
    </row>
    <row r="319" spans="1:5" x14ac:dyDescent="0.35">
      <c r="A319" s="10" t="s">
        <v>2675</v>
      </c>
      <c r="B319" s="10">
        <v>875.9</v>
      </c>
      <c r="C319" s="10" t="s">
        <v>2259</v>
      </c>
      <c r="D319" s="10" t="s">
        <v>2336</v>
      </c>
      <c r="E319" s="11" t="s">
        <v>222</v>
      </c>
    </row>
    <row r="320" spans="1:5" x14ac:dyDescent="0.35">
      <c r="A320" s="10" t="s">
        <v>3218</v>
      </c>
      <c r="B320" s="10">
        <v>96.8</v>
      </c>
      <c r="C320" s="10" t="s">
        <v>2260</v>
      </c>
      <c r="D320" s="10" t="s">
        <v>2336</v>
      </c>
      <c r="E320" s="11" t="s">
        <v>1418</v>
      </c>
    </row>
    <row r="321" spans="1:5" x14ac:dyDescent="0.35">
      <c r="A321" s="10" t="s">
        <v>3219</v>
      </c>
      <c r="B321" s="10">
        <v>19.2</v>
      </c>
      <c r="C321" s="10" t="s">
        <v>2260</v>
      </c>
      <c r="D321" s="10">
        <v>1E-3</v>
      </c>
      <c r="E321" s="11" t="s">
        <v>1416</v>
      </c>
    </row>
    <row r="322" spans="1:5" x14ac:dyDescent="0.35">
      <c r="A322" s="10" t="s">
        <v>3220</v>
      </c>
      <c r="B322" s="10">
        <v>142.19999999999999</v>
      </c>
      <c r="C322" s="10" t="s">
        <v>2260</v>
      </c>
      <c r="D322" s="10" t="s">
        <v>2336</v>
      </c>
      <c r="E322" s="11" t="s">
        <v>1414</v>
      </c>
    </row>
    <row r="323" spans="1:5" x14ac:dyDescent="0.35">
      <c r="A323" s="10" t="s">
        <v>2680</v>
      </c>
      <c r="B323" s="10">
        <v>86</v>
      </c>
      <c r="C323" s="10" t="s">
        <v>2260</v>
      </c>
      <c r="D323" s="10">
        <v>1E-3</v>
      </c>
      <c r="E323" s="11" t="s">
        <v>213</v>
      </c>
    </row>
    <row r="324" spans="1:5" x14ac:dyDescent="0.35">
      <c r="A324" s="10" t="s">
        <v>3221</v>
      </c>
      <c r="B324" s="10">
        <v>664.9</v>
      </c>
      <c r="C324" s="10" t="s">
        <v>2259</v>
      </c>
      <c r="D324" s="10" t="s">
        <v>2336</v>
      </c>
      <c r="E324" s="11" t="s">
        <v>1412</v>
      </c>
    </row>
    <row r="325" spans="1:5" x14ac:dyDescent="0.35">
      <c r="A325" s="10" t="s">
        <v>3222</v>
      </c>
      <c r="B325" s="10">
        <v>151.4</v>
      </c>
      <c r="C325" s="10" t="s">
        <v>2260</v>
      </c>
      <c r="D325" s="10" t="s">
        <v>2336</v>
      </c>
      <c r="E325" s="11" t="s">
        <v>1410</v>
      </c>
    </row>
    <row r="326" spans="1:5" x14ac:dyDescent="0.35">
      <c r="A326" s="10" t="s">
        <v>3223</v>
      </c>
      <c r="B326" s="10">
        <v>30.7</v>
      </c>
      <c r="C326" s="10" t="s">
        <v>2260</v>
      </c>
      <c r="D326" s="10">
        <v>1E-3</v>
      </c>
      <c r="E326" s="11" t="s">
        <v>1408</v>
      </c>
    </row>
    <row r="327" spans="1:5" x14ac:dyDescent="0.35">
      <c r="A327" s="10" t="s">
        <v>3224</v>
      </c>
      <c r="B327" s="10">
        <v>91.4</v>
      </c>
      <c r="C327" s="10" t="s">
        <v>2260</v>
      </c>
      <c r="D327" s="10" t="s">
        <v>2336</v>
      </c>
      <c r="E327" s="11" t="s">
        <v>1398</v>
      </c>
    </row>
    <row r="328" spans="1:5" x14ac:dyDescent="0.35">
      <c r="A328" s="10" t="s">
        <v>3225</v>
      </c>
      <c r="B328" s="10">
        <v>207.3</v>
      </c>
      <c r="C328" s="10" t="s">
        <v>2260</v>
      </c>
      <c r="D328" s="10">
        <v>1E-3</v>
      </c>
      <c r="E328" s="11" t="s">
        <v>1308</v>
      </c>
    </row>
    <row r="329" spans="1:5" x14ac:dyDescent="0.35">
      <c r="A329" s="10" t="s">
        <v>3226</v>
      </c>
      <c r="B329" s="10">
        <v>118</v>
      </c>
      <c r="C329" s="10" t="s">
        <v>2260</v>
      </c>
      <c r="D329" s="10" t="s">
        <v>2336</v>
      </c>
      <c r="E329" s="11" t="s">
        <v>1404</v>
      </c>
    </row>
    <row r="330" spans="1:5" x14ac:dyDescent="0.35">
      <c r="A330" s="10" t="s">
        <v>3227</v>
      </c>
      <c r="B330" s="10">
        <v>151.5</v>
      </c>
      <c r="C330" s="10" t="s">
        <v>2260</v>
      </c>
      <c r="D330" s="10" t="s">
        <v>2336</v>
      </c>
      <c r="E330" s="11" t="s">
        <v>1402</v>
      </c>
    </row>
    <row r="331" spans="1:5" x14ac:dyDescent="0.35">
      <c r="A331" s="10" t="s">
        <v>3228</v>
      </c>
      <c r="B331" s="10">
        <v>67.400000000000006</v>
      </c>
      <c r="C331" s="10" t="s">
        <v>2260</v>
      </c>
      <c r="D331" s="10" t="s">
        <v>2336</v>
      </c>
      <c r="E331" s="11" t="s">
        <v>1400</v>
      </c>
    </row>
    <row r="332" spans="1:5" x14ac:dyDescent="0.35">
      <c r="A332" s="10" t="s">
        <v>3229</v>
      </c>
      <c r="B332" s="10">
        <v>167.2</v>
      </c>
      <c r="C332" s="10" t="s">
        <v>2260</v>
      </c>
      <c r="D332" s="10" t="s">
        <v>2336</v>
      </c>
      <c r="E332" s="11" t="s">
        <v>1398</v>
      </c>
    </row>
    <row r="333" spans="1:5" x14ac:dyDescent="0.35">
      <c r="A333" s="10" t="s">
        <v>3230</v>
      </c>
      <c r="B333" s="10">
        <v>56</v>
      </c>
      <c r="C333" s="10" t="s">
        <v>2260</v>
      </c>
      <c r="D333" s="10" t="s">
        <v>2336</v>
      </c>
      <c r="E333" s="11" t="s">
        <v>1396</v>
      </c>
    </row>
    <row r="334" spans="1:5" x14ac:dyDescent="0.35">
      <c r="A334" s="10" t="s">
        <v>2705</v>
      </c>
      <c r="B334" s="10">
        <v>297</v>
      </c>
      <c r="C334" s="10" t="s">
        <v>2259</v>
      </c>
      <c r="D334" s="10" t="s">
        <v>2336</v>
      </c>
      <c r="E334" s="11" t="s">
        <v>163</v>
      </c>
    </row>
    <row r="335" spans="1:5" x14ac:dyDescent="0.35">
      <c r="A335" s="10" t="s">
        <v>3231</v>
      </c>
      <c r="B335" s="10">
        <v>182.2</v>
      </c>
      <c r="C335" s="10" t="s">
        <v>2262</v>
      </c>
      <c r="D335" s="10" t="s">
        <v>2336</v>
      </c>
      <c r="E335" s="11" t="s">
        <v>1394</v>
      </c>
    </row>
    <row r="336" spans="1:5" x14ac:dyDescent="0.35">
      <c r="A336" s="10" t="s">
        <v>3232</v>
      </c>
      <c r="B336" s="10">
        <v>40.200000000000003</v>
      </c>
      <c r="C336" s="10" t="s">
        <v>2263</v>
      </c>
      <c r="D336" s="10">
        <v>2E-3</v>
      </c>
      <c r="E336" s="11" t="s">
        <v>1392</v>
      </c>
    </row>
    <row r="337" spans="1:5" x14ac:dyDescent="0.35">
      <c r="A337" s="10" t="s">
        <v>3233</v>
      </c>
      <c r="B337" s="10">
        <v>105.7</v>
      </c>
      <c r="C337" s="10" t="s">
        <v>2261</v>
      </c>
      <c r="D337" s="10">
        <v>1E-3</v>
      </c>
      <c r="E337" s="11" t="s">
        <v>1390</v>
      </c>
    </row>
    <row r="338" spans="1:5" x14ac:dyDescent="0.35">
      <c r="A338" s="10" t="s">
        <v>2747</v>
      </c>
      <c r="B338" s="10">
        <v>49.7</v>
      </c>
      <c r="C338" s="10" t="s">
        <v>2261</v>
      </c>
      <c r="D338" s="10">
        <v>1E-3</v>
      </c>
      <c r="E338" s="11" t="s">
        <v>80</v>
      </c>
    </row>
    <row r="339" spans="1:5" x14ac:dyDescent="0.35">
      <c r="A339" s="10" t="s">
        <v>3234</v>
      </c>
      <c r="B339" s="10">
        <v>47.1</v>
      </c>
      <c r="C339" s="10" t="s">
        <v>2262</v>
      </c>
      <c r="D339" s="10" t="s">
        <v>2336</v>
      </c>
      <c r="E339" s="11" t="s">
        <v>1388</v>
      </c>
    </row>
    <row r="340" spans="1:5" x14ac:dyDescent="0.35">
      <c r="A340" s="10" t="s">
        <v>2716</v>
      </c>
      <c r="B340" s="10">
        <v>30.8</v>
      </c>
      <c r="C340" s="10" t="s">
        <v>2263</v>
      </c>
      <c r="D340" s="10">
        <v>2E-3</v>
      </c>
      <c r="E340" s="11" t="s">
        <v>141</v>
      </c>
    </row>
    <row r="341" spans="1:5" x14ac:dyDescent="0.35">
      <c r="A341" s="10" t="s">
        <v>3235</v>
      </c>
      <c r="B341" s="10">
        <v>52.6</v>
      </c>
      <c r="C341" s="10" t="s">
        <v>2261</v>
      </c>
      <c r="D341" s="10" t="s">
        <v>2336</v>
      </c>
      <c r="E341" s="11" t="s">
        <v>1386</v>
      </c>
    </row>
    <row r="342" spans="1:5" x14ac:dyDescent="0.35">
      <c r="A342" s="10" t="s">
        <v>3236</v>
      </c>
      <c r="B342" s="10">
        <v>495.8</v>
      </c>
      <c r="C342" s="10" t="s">
        <v>2261</v>
      </c>
      <c r="D342" s="10" t="s">
        <v>2336</v>
      </c>
      <c r="E342" s="11" t="s">
        <v>1384</v>
      </c>
    </row>
    <row r="343" spans="1:5" x14ac:dyDescent="0.35">
      <c r="A343" s="10" t="s">
        <v>3237</v>
      </c>
      <c r="B343" s="10">
        <v>205.3</v>
      </c>
      <c r="C343" s="10" t="s">
        <v>2262</v>
      </c>
      <c r="D343" s="10" t="s">
        <v>2336</v>
      </c>
      <c r="E343" s="11" t="s">
        <v>1382</v>
      </c>
    </row>
    <row r="344" spans="1:5" x14ac:dyDescent="0.35">
      <c r="A344" s="10" t="s">
        <v>2748</v>
      </c>
      <c r="B344" s="10">
        <v>4454.2</v>
      </c>
      <c r="C344" s="10" t="s">
        <v>2263</v>
      </c>
      <c r="D344" s="10">
        <v>1E-3</v>
      </c>
      <c r="E344" s="11" t="s">
        <v>78</v>
      </c>
    </row>
    <row r="345" spans="1:5" x14ac:dyDescent="0.35">
      <c r="A345" s="10" t="s">
        <v>3238</v>
      </c>
      <c r="B345" s="10">
        <v>99.3</v>
      </c>
      <c r="C345" s="10" t="s">
        <v>2263</v>
      </c>
      <c r="D345" s="10">
        <v>2E-3</v>
      </c>
      <c r="E345" s="11" t="s">
        <v>1380</v>
      </c>
    </row>
    <row r="346" spans="1:5" x14ac:dyDescent="0.35">
      <c r="A346" s="10" t="s">
        <v>3239</v>
      </c>
      <c r="B346" s="10">
        <v>37.200000000000003</v>
      </c>
      <c r="C346" s="10" t="s">
        <v>2263</v>
      </c>
      <c r="D346" s="10">
        <v>2E-3</v>
      </c>
      <c r="E346" s="11" t="s">
        <v>1378</v>
      </c>
    </row>
    <row r="347" spans="1:5" x14ac:dyDescent="0.35">
      <c r="A347" s="10" t="s">
        <v>3240</v>
      </c>
      <c r="B347" s="10">
        <v>187.3</v>
      </c>
      <c r="C347" s="10" t="s">
        <v>2262</v>
      </c>
      <c r="D347" s="10" t="s">
        <v>2336</v>
      </c>
      <c r="E347" s="11" t="s">
        <v>1376</v>
      </c>
    </row>
    <row r="348" spans="1:5" x14ac:dyDescent="0.35">
      <c r="A348" s="10" t="s">
        <v>3241</v>
      </c>
      <c r="B348" s="10">
        <v>145.80000000000001</v>
      </c>
      <c r="C348" s="10" t="s">
        <v>2261</v>
      </c>
      <c r="D348" s="10">
        <v>1E-3</v>
      </c>
      <c r="E348" s="11" t="s">
        <v>1374</v>
      </c>
    </row>
    <row r="349" spans="1:5" x14ac:dyDescent="0.35">
      <c r="A349" s="10" t="s">
        <v>3242</v>
      </c>
      <c r="B349" s="10">
        <v>3564.4</v>
      </c>
      <c r="C349" s="10" t="s">
        <v>2261</v>
      </c>
      <c r="D349" s="10" t="s">
        <v>2336</v>
      </c>
      <c r="E349" s="11" t="s">
        <v>1372</v>
      </c>
    </row>
    <row r="350" spans="1:5" x14ac:dyDescent="0.35">
      <c r="A350" s="10" t="s">
        <v>3243</v>
      </c>
      <c r="B350" s="10">
        <v>20.7</v>
      </c>
      <c r="C350" s="10" t="s">
        <v>2261</v>
      </c>
      <c r="D350" s="10" t="s">
        <v>2336</v>
      </c>
      <c r="E350" s="11" t="s">
        <v>1370</v>
      </c>
    </row>
    <row r="351" spans="1:5" x14ac:dyDescent="0.35">
      <c r="A351" s="10" t="s">
        <v>3244</v>
      </c>
      <c r="B351" s="10">
        <v>50.4</v>
      </c>
      <c r="C351" s="10" t="s">
        <v>2261</v>
      </c>
      <c r="D351" s="10" t="s">
        <v>2336</v>
      </c>
      <c r="E351" s="11" t="s">
        <v>1368</v>
      </c>
    </row>
    <row r="352" spans="1:5" x14ac:dyDescent="0.35">
      <c r="A352" s="10" t="s">
        <v>3245</v>
      </c>
      <c r="B352" s="10">
        <v>414</v>
      </c>
      <c r="C352" s="10" t="s">
        <v>2263</v>
      </c>
      <c r="D352" s="10">
        <v>1E-3</v>
      </c>
      <c r="E352" s="11" t="s">
        <v>1366</v>
      </c>
    </row>
    <row r="353" spans="1:5" x14ac:dyDescent="0.35">
      <c r="A353" s="10" t="s">
        <v>3246</v>
      </c>
      <c r="B353" s="10">
        <v>248.7</v>
      </c>
      <c r="C353" s="10" t="s">
        <v>2261</v>
      </c>
      <c r="D353" s="10" t="s">
        <v>2336</v>
      </c>
      <c r="E353" s="11" t="s">
        <v>1364</v>
      </c>
    </row>
    <row r="354" spans="1:5" x14ac:dyDescent="0.35">
      <c r="A354" s="10" t="s">
        <v>3247</v>
      </c>
      <c r="B354" s="10">
        <v>53.9</v>
      </c>
      <c r="C354" s="10" t="s">
        <v>2263</v>
      </c>
      <c r="D354" s="10">
        <v>1E-3</v>
      </c>
      <c r="E354" s="11" t="s">
        <v>1362</v>
      </c>
    </row>
    <row r="355" spans="1:5" x14ac:dyDescent="0.35">
      <c r="A355" s="10" t="s">
        <v>3248</v>
      </c>
      <c r="B355" s="10">
        <v>60.5</v>
      </c>
      <c r="C355" s="10" t="s">
        <v>2261</v>
      </c>
      <c r="D355" s="10">
        <v>1E-3</v>
      </c>
      <c r="E355" s="11" t="s">
        <v>1360</v>
      </c>
    </row>
    <row r="356" spans="1:5" x14ac:dyDescent="0.35">
      <c r="A356" s="10" t="s">
        <v>3249</v>
      </c>
      <c r="B356" s="10">
        <v>39.799999999999997</v>
      </c>
      <c r="C356" s="10" t="s">
        <v>2261</v>
      </c>
      <c r="D356" s="10" t="s">
        <v>2336</v>
      </c>
      <c r="E356" s="11" t="s">
        <v>1358</v>
      </c>
    </row>
    <row r="357" spans="1:5" x14ac:dyDescent="0.35">
      <c r="A357" s="10" t="s">
        <v>2672</v>
      </c>
      <c r="B357" s="10">
        <v>139.1</v>
      </c>
      <c r="C357" s="10" t="s">
        <v>2261</v>
      </c>
      <c r="D357" s="10" t="s">
        <v>2336</v>
      </c>
      <c r="E357" s="11" t="s">
        <v>228</v>
      </c>
    </row>
    <row r="358" spans="1:5" x14ac:dyDescent="0.35">
      <c r="A358" s="10" t="s">
        <v>3250</v>
      </c>
      <c r="B358" s="10">
        <v>384.7</v>
      </c>
      <c r="C358" s="10" t="s">
        <v>2261</v>
      </c>
      <c r="D358" s="10" t="s">
        <v>2336</v>
      </c>
      <c r="E358" s="11" t="s">
        <v>1356</v>
      </c>
    </row>
    <row r="359" spans="1:5" x14ac:dyDescent="0.35">
      <c r="A359" s="10" t="s">
        <v>3251</v>
      </c>
      <c r="B359" s="10">
        <v>80.5</v>
      </c>
      <c r="C359" s="10" t="s">
        <v>2261</v>
      </c>
      <c r="D359" s="10" t="s">
        <v>2336</v>
      </c>
      <c r="E359" s="11" t="s">
        <v>1349</v>
      </c>
    </row>
    <row r="360" spans="1:5" x14ac:dyDescent="0.35">
      <c r="A360" s="10" t="s">
        <v>3252</v>
      </c>
      <c r="B360" s="10">
        <v>140.9</v>
      </c>
      <c r="C360" s="10" t="s">
        <v>2262</v>
      </c>
      <c r="D360" s="10" t="s">
        <v>2336</v>
      </c>
      <c r="E360" s="11" t="s">
        <v>1353</v>
      </c>
    </row>
    <row r="361" spans="1:5" x14ac:dyDescent="0.35">
      <c r="A361" s="10" t="s">
        <v>3253</v>
      </c>
      <c r="B361" s="10">
        <v>456.7</v>
      </c>
      <c r="C361" s="10" t="s">
        <v>2261</v>
      </c>
      <c r="D361" s="10" t="s">
        <v>2336</v>
      </c>
      <c r="E361" s="11" t="s">
        <v>1351</v>
      </c>
    </row>
    <row r="362" spans="1:5" x14ac:dyDescent="0.35">
      <c r="A362" s="10" t="s">
        <v>3254</v>
      </c>
      <c r="B362" s="10">
        <v>22.1</v>
      </c>
      <c r="C362" s="10" t="s">
        <v>2263</v>
      </c>
      <c r="D362" s="10">
        <v>2E-3</v>
      </c>
      <c r="E362" s="11" t="s">
        <v>1349</v>
      </c>
    </row>
    <row r="363" spans="1:5" x14ac:dyDescent="0.35">
      <c r="A363" s="10" t="s">
        <v>3255</v>
      </c>
      <c r="B363" s="10">
        <v>116.6</v>
      </c>
      <c r="C363" s="10" t="s">
        <v>2261</v>
      </c>
      <c r="D363" s="10" t="s">
        <v>2336</v>
      </c>
      <c r="E363" s="11" t="s">
        <v>1347</v>
      </c>
    </row>
    <row r="364" spans="1:5" x14ac:dyDescent="0.35">
      <c r="A364" s="10" t="s">
        <v>3256</v>
      </c>
      <c r="B364" s="10">
        <v>86.4</v>
      </c>
      <c r="C364" s="10" t="s">
        <v>2263</v>
      </c>
      <c r="D364" s="10">
        <v>1E-3</v>
      </c>
      <c r="E364" s="11" t="s">
        <v>1345</v>
      </c>
    </row>
    <row r="365" spans="1:5" x14ac:dyDescent="0.35">
      <c r="A365" s="10" t="s">
        <v>3257</v>
      </c>
      <c r="B365" s="10">
        <v>195.3</v>
      </c>
      <c r="C365" s="10" t="s">
        <v>2261</v>
      </c>
      <c r="D365" s="10" t="s">
        <v>2336</v>
      </c>
      <c r="E365" s="11" t="s">
        <v>1343</v>
      </c>
    </row>
    <row r="366" spans="1:5" x14ac:dyDescent="0.35">
      <c r="A366" s="10" t="s">
        <v>3258</v>
      </c>
      <c r="B366" s="10">
        <v>26.1</v>
      </c>
      <c r="C366" s="10" t="s">
        <v>2265</v>
      </c>
      <c r="D366" s="10">
        <v>1E-3</v>
      </c>
      <c r="E366" s="11" t="s">
        <v>1341</v>
      </c>
    </row>
    <row r="367" spans="1:5" x14ac:dyDescent="0.35">
      <c r="A367" s="10" t="s">
        <v>3259</v>
      </c>
      <c r="B367" s="10">
        <v>48</v>
      </c>
      <c r="C367" s="10" t="s">
        <v>2264</v>
      </c>
      <c r="D367" s="10" t="s">
        <v>2336</v>
      </c>
      <c r="E367" s="11" t="s">
        <v>1339</v>
      </c>
    </row>
    <row r="368" spans="1:5" x14ac:dyDescent="0.35">
      <c r="A368" s="10" t="s">
        <v>2732</v>
      </c>
      <c r="B368" s="10">
        <v>769.5</v>
      </c>
      <c r="C368" s="10" t="s">
        <v>2264</v>
      </c>
      <c r="D368" s="10" t="s">
        <v>2336</v>
      </c>
      <c r="E368" s="11" t="s">
        <v>110</v>
      </c>
    </row>
    <row r="369" spans="1:5" x14ac:dyDescent="0.35">
      <c r="A369" s="10" t="s">
        <v>3260</v>
      </c>
      <c r="B369" s="10">
        <v>484.6</v>
      </c>
      <c r="C369" s="10" t="s">
        <v>2264</v>
      </c>
      <c r="D369" s="10" t="s">
        <v>2336</v>
      </c>
      <c r="E369" s="11" t="s">
        <v>1337</v>
      </c>
    </row>
    <row r="370" spans="1:5" x14ac:dyDescent="0.35">
      <c r="A370" s="10" t="s">
        <v>3261</v>
      </c>
      <c r="B370" s="10">
        <v>143.80000000000001</v>
      </c>
      <c r="C370" s="10" t="s">
        <v>2264</v>
      </c>
      <c r="D370" s="10" t="s">
        <v>2336</v>
      </c>
      <c r="E370" s="11" t="s">
        <v>1335</v>
      </c>
    </row>
    <row r="371" spans="1:5" x14ac:dyDescent="0.35">
      <c r="A371" s="10" t="s">
        <v>3262</v>
      </c>
      <c r="B371" s="10">
        <v>106.2</v>
      </c>
      <c r="C371" s="10" t="s">
        <v>2265</v>
      </c>
      <c r="D371" s="10" t="s">
        <v>2336</v>
      </c>
      <c r="E371" s="11" t="s">
        <v>1333</v>
      </c>
    </row>
    <row r="372" spans="1:5" x14ac:dyDescent="0.35">
      <c r="A372" s="10" t="s">
        <v>3263</v>
      </c>
      <c r="B372" s="10">
        <v>43</v>
      </c>
      <c r="C372" s="10" t="s">
        <v>2264</v>
      </c>
      <c r="D372" s="10" t="s">
        <v>2336</v>
      </c>
      <c r="E372" s="11" t="s">
        <v>1331</v>
      </c>
    </row>
    <row r="373" spans="1:5" x14ac:dyDescent="0.35">
      <c r="A373" s="10" t="s">
        <v>3264</v>
      </c>
      <c r="B373" s="10">
        <v>21.9</v>
      </c>
      <c r="C373" s="10" t="s">
        <v>2264</v>
      </c>
      <c r="D373" s="10" t="s">
        <v>2336</v>
      </c>
      <c r="E373" s="11" t="s">
        <v>1329</v>
      </c>
    </row>
    <row r="374" spans="1:5" x14ac:dyDescent="0.35">
      <c r="A374" s="10" t="s">
        <v>3265</v>
      </c>
      <c r="B374" s="10">
        <v>15.8</v>
      </c>
      <c r="C374" s="10" t="s">
        <v>2265</v>
      </c>
      <c r="D374" s="10">
        <v>1E-3</v>
      </c>
      <c r="E374" s="11" t="s">
        <v>1327</v>
      </c>
    </row>
    <row r="375" spans="1:5" x14ac:dyDescent="0.35">
      <c r="A375" s="10" t="s">
        <v>3266</v>
      </c>
      <c r="B375" s="10">
        <v>122.1</v>
      </c>
      <c r="C375" s="10" t="s">
        <v>2265</v>
      </c>
      <c r="D375" s="10">
        <v>1E-3</v>
      </c>
      <c r="E375" s="11" t="s">
        <v>1325</v>
      </c>
    </row>
    <row r="376" spans="1:5" x14ac:dyDescent="0.35">
      <c r="A376" s="10" t="s">
        <v>3267</v>
      </c>
      <c r="B376" s="10">
        <v>16.100000000000001</v>
      </c>
      <c r="C376" s="10" t="s">
        <v>2265</v>
      </c>
      <c r="D376" s="10">
        <v>1E-3</v>
      </c>
      <c r="E376" s="11" t="s">
        <v>1323</v>
      </c>
    </row>
    <row r="377" spans="1:5" x14ac:dyDescent="0.35">
      <c r="A377" s="10" t="s">
        <v>3268</v>
      </c>
      <c r="B377" s="10">
        <v>37.299999999999997</v>
      </c>
      <c r="C377" s="10" t="s">
        <v>2264</v>
      </c>
      <c r="D377" s="10" t="s">
        <v>2336</v>
      </c>
      <c r="E377" s="11" t="s">
        <v>1321</v>
      </c>
    </row>
    <row r="378" spans="1:5" x14ac:dyDescent="0.35">
      <c r="A378" s="10" t="s">
        <v>3269</v>
      </c>
      <c r="B378" s="10">
        <v>159.9</v>
      </c>
      <c r="C378" s="10" t="s">
        <v>2265</v>
      </c>
      <c r="D378" s="10">
        <v>1E-3</v>
      </c>
      <c r="E378" s="11" t="s">
        <v>1319</v>
      </c>
    </row>
    <row r="379" spans="1:5" x14ac:dyDescent="0.35">
      <c r="A379" s="10" t="s">
        <v>2707</v>
      </c>
      <c r="B379" s="10">
        <v>31.2</v>
      </c>
      <c r="C379" s="10" t="s">
        <v>2264</v>
      </c>
      <c r="D379" s="10" t="s">
        <v>2336</v>
      </c>
      <c r="E379" s="11" t="s">
        <v>159</v>
      </c>
    </row>
    <row r="380" spans="1:5" x14ac:dyDescent="0.35">
      <c r="A380" s="10" t="s">
        <v>3270</v>
      </c>
      <c r="B380" s="10">
        <v>15.1</v>
      </c>
      <c r="C380" s="10" t="s">
        <v>2265</v>
      </c>
      <c r="D380" s="10" t="s">
        <v>2336</v>
      </c>
      <c r="E380" s="11" t="s">
        <v>1317</v>
      </c>
    </row>
    <row r="381" spans="1:5" x14ac:dyDescent="0.35">
      <c r="A381" s="10" t="s">
        <v>3271</v>
      </c>
      <c r="B381" s="10">
        <v>25.3</v>
      </c>
      <c r="C381" s="10" t="s">
        <v>2264</v>
      </c>
      <c r="D381" s="10" t="s">
        <v>2336</v>
      </c>
      <c r="E381" s="11" t="s">
        <v>1315</v>
      </c>
    </row>
    <row r="382" spans="1:5" x14ac:dyDescent="0.35">
      <c r="A382" s="10" t="s">
        <v>2676</v>
      </c>
      <c r="B382" s="10">
        <v>87.9</v>
      </c>
      <c r="C382" s="10" t="s">
        <v>2264</v>
      </c>
      <c r="D382" s="10" t="s">
        <v>2336</v>
      </c>
      <c r="E382" s="11" t="s">
        <v>220</v>
      </c>
    </row>
    <row r="383" spans="1:5" x14ac:dyDescent="0.35">
      <c r="A383" s="10" t="s">
        <v>1313</v>
      </c>
      <c r="B383" s="10">
        <v>237.2</v>
      </c>
      <c r="C383" s="10" t="s">
        <v>2264</v>
      </c>
      <c r="D383" s="10" t="s">
        <v>2336</v>
      </c>
      <c r="E383" s="11" t="s">
        <v>49</v>
      </c>
    </row>
    <row r="384" spans="1:5" x14ac:dyDescent="0.35">
      <c r="A384" s="10" t="s">
        <v>3272</v>
      </c>
      <c r="B384" s="10">
        <v>15.1</v>
      </c>
      <c r="C384" s="10" t="s">
        <v>2264</v>
      </c>
      <c r="D384" s="10" t="s">
        <v>2336</v>
      </c>
      <c r="E384" s="11" t="s">
        <v>1312</v>
      </c>
    </row>
    <row r="385" spans="1:5" x14ac:dyDescent="0.35">
      <c r="A385" s="10" t="s">
        <v>3273</v>
      </c>
      <c r="B385" s="10">
        <v>82.8</v>
      </c>
      <c r="C385" s="10" t="s">
        <v>2264</v>
      </c>
      <c r="D385" s="10" t="s">
        <v>2336</v>
      </c>
      <c r="E385" s="11" t="s">
        <v>1310</v>
      </c>
    </row>
    <row r="386" spans="1:5" x14ac:dyDescent="0.35">
      <c r="A386" s="10" t="s">
        <v>3274</v>
      </c>
      <c r="B386" s="10">
        <v>33.5</v>
      </c>
      <c r="C386" s="10" t="s">
        <v>2265</v>
      </c>
      <c r="D386" s="10">
        <v>1E-3</v>
      </c>
      <c r="E386" s="11" t="s">
        <v>1308</v>
      </c>
    </row>
    <row r="387" spans="1:5" x14ac:dyDescent="0.35">
      <c r="A387" s="10" t="s">
        <v>2738</v>
      </c>
      <c r="B387" s="10">
        <v>2249.6999999999998</v>
      </c>
      <c r="C387" s="10" t="s">
        <v>2264</v>
      </c>
      <c r="D387" s="10" t="s">
        <v>2336</v>
      </c>
      <c r="E387" s="11" t="s">
        <v>98</v>
      </c>
    </row>
    <row r="388" spans="1:5" x14ac:dyDescent="0.35">
      <c r="A388" s="10" t="s">
        <v>3275</v>
      </c>
      <c r="B388" s="10">
        <v>243.2</v>
      </c>
      <c r="C388" s="10" t="s">
        <v>2269</v>
      </c>
      <c r="D388" s="10" t="s">
        <v>2336</v>
      </c>
      <c r="E388" s="11" t="s">
        <v>324</v>
      </c>
    </row>
    <row r="389" spans="1:5" x14ac:dyDescent="0.35">
      <c r="A389" s="10" t="s">
        <v>3276</v>
      </c>
      <c r="B389" s="10">
        <v>63.4</v>
      </c>
      <c r="C389" s="10" t="s">
        <v>2267</v>
      </c>
      <c r="D389" s="10">
        <v>1E-3</v>
      </c>
      <c r="E389" s="11" t="s">
        <v>1305</v>
      </c>
    </row>
    <row r="390" spans="1:5" x14ac:dyDescent="0.35">
      <c r="A390" s="10" t="s">
        <v>3277</v>
      </c>
      <c r="B390" s="10">
        <v>1149.5999999999999</v>
      </c>
      <c r="C390" s="10" t="s">
        <v>2269</v>
      </c>
      <c r="D390" s="10" t="s">
        <v>2336</v>
      </c>
      <c r="E390" s="11" t="s">
        <v>1303</v>
      </c>
    </row>
    <row r="391" spans="1:5" x14ac:dyDescent="0.35">
      <c r="A391" s="10" t="s">
        <v>2711</v>
      </c>
      <c r="B391" s="10">
        <v>87.8</v>
      </c>
      <c r="C391" s="10" t="s">
        <v>2269</v>
      </c>
      <c r="D391" s="10" t="s">
        <v>2336</v>
      </c>
      <c r="E391" s="11" t="s">
        <v>151</v>
      </c>
    </row>
    <row r="392" spans="1:5" x14ac:dyDescent="0.35">
      <c r="A392" s="10" t="s">
        <v>2643</v>
      </c>
      <c r="B392" s="10">
        <v>68</v>
      </c>
      <c r="C392" s="10" t="s">
        <v>2269</v>
      </c>
      <c r="D392" s="10" t="s">
        <v>2336</v>
      </c>
      <c r="E392" s="11" t="s">
        <v>286</v>
      </c>
    </row>
    <row r="393" spans="1:5" x14ac:dyDescent="0.35">
      <c r="A393" s="10" t="s">
        <v>3278</v>
      </c>
      <c r="B393" s="10">
        <v>131.5</v>
      </c>
      <c r="C393" s="10" t="s">
        <v>2956</v>
      </c>
      <c r="D393" s="10" t="s">
        <v>2336</v>
      </c>
      <c r="E393" s="11" t="s">
        <v>1301</v>
      </c>
    </row>
    <row r="394" spans="1:5" x14ac:dyDescent="0.35">
      <c r="A394" s="10" t="s">
        <v>3279</v>
      </c>
      <c r="B394" s="10">
        <v>103.8</v>
      </c>
      <c r="C394" s="10" t="s">
        <v>2267</v>
      </c>
      <c r="D394" s="10" t="s">
        <v>2336</v>
      </c>
      <c r="E394" s="11" t="s">
        <v>1299</v>
      </c>
    </row>
    <row r="395" spans="1:5" x14ac:dyDescent="0.35">
      <c r="A395" s="10" t="s">
        <v>3280</v>
      </c>
      <c r="B395" s="10">
        <v>36.299999999999997</v>
      </c>
      <c r="C395" s="10" t="s">
        <v>2269</v>
      </c>
      <c r="D395" s="10" t="s">
        <v>2336</v>
      </c>
      <c r="E395" s="11" t="s">
        <v>1297</v>
      </c>
    </row>
    <row r="396" spans="1:5" x14ac:dyDescent="0.35">
      <c r="A396" s="10" t="s">
        <v>2766</v>
      </c>
      <c r="B396" s="10">
        <v>51</v>
      </c>
      <c r="C396" s="10" t="s">
        <v>2267</v>
      </c>
      <c r="D396" s="10">
        <v>1E-3</v>
      </c>
      <c r="E396" s="11" t="s">
        <v>41</v>
      </c>
    </row>
    <row r="397" spans="1:5" x14ac:dyDescent="0.35">
      <c r="A397" s="10" t="s">
        <v>3281</v>
      </c>
      <c r="B397" s="10">
        <v>289.10000000000002</v>
      </c>
      <c r="C397" s="10" t="s">
        <v>2268</v>
      </c>
      <c r="D397" s="10">
        <v>1E-3</v>
      </c>
      <c r="E397" s="11" t="s">
        <v>1295</v>
      </c>
    </row>
    <row r="398" spans="1:5" x14ac:dyDescent="0.35">
      <c r="A398" s="10" t="s">
        <v>3282</v>
      </c>
      <c r="B398" s="10">
        <v>21.9</v>
      </c>
      <c r="C398" s="10" t="s">
        <v>2268</v>
      </c>
      <c r="D398" s="10">
        <v>1E-3</v>
      </c>
      <c r="E398" s="11" t="s">
        <v>1293</v>
      </c>
    </row>
    <row r="399" spans="1:5" x14ac:dyDescent="0.35">
      <c r="A399" s="10" t="s">
        <v>3283</v>
      </c>
      <c r="B399" s="10">
        <v>76.7</v>
      </c>
      <c r="C399" s="10" t="s">
        <v>2267</v>
      </c>
      <c r="D399" s="10" t="s">
        <v>2336</v>
      </c>
      <c r="E399" s="11" t="s">
        <v>1291</v>
      </c>
    </row>
    <row r="400" spans="1:5" x14ac:dyDescent="0.35">
      <c r="A400" s="10" t="s">
        <v>3284</v>
      </c>
      <c r="B400" s="10">
        <v>192.3</v>
      </c>
      <c r="C400" s="10" t="s">
        <v>2269</v>
      </c>
      <c r="D400" s="10" t="s">
        <v>2336</v>
      </c>
      <c r="E400" s="11" t="s">
        <v>1252</v>
      </c>
    </row>
    <row r="401" spans="1:5" x14ac:dyDescent="0.35">
      <c r="A401" s="10" t="s">
        <v>3285</v>
      </c>
      <c r="B401" s="10">
        <v>50</v>
      </c>
      <c r="C401" s="10" t="s">
        <v>2267</v>
      </c>
      <c r="D401" s="10">
        <v>1E-3</v>
      </c>
      <c r="E401" s="11" t="s">
        <v>1288</v>
      </c>
    </row>
    <row r="402" spans="1:5" x14ac:dyDescent="0.35">
      <c r="A402" s="10" t="s">
        <v>2723</v>
      </c>
      <c r="B402" s="10">
        <v>57.5</v>
      </c>
      <c r="C402" s="10" t="s">
        <v>2269</v>
      </c>
      <c r="D402" s="10" t="s">
        <v>2336</v>
      </c>
      <c r="E402" s="11" t="s">
        <v>128</v>
      </c>
    </row>
    <row r="403" spans="1:5" x14ac:dyDescent="0.35">
      <c r="A403" s="10" t="s">
        <v>2703</v>
      </c>
      <c r="B403" s="10">
        <v>430.7</v>
      </c>
      <c r="C403" s="10" t="s">
        <v>2269</v>
      </c>
      <c r="D403" s="10" t="s">
        <v>2336</v>
      </c>
      <c r="E403" s="11" t="s">
        <v>167</v>
      </c>
    </row>
    <row r="404" spans="1:5" x14ac:dyDescent="0.35">
      <c r="A404" s="10" t="s">
        <v>3286</v>
      </c>
      <c r="B404" s="10">
        <v>22.4</v>
      </c>
      <c r="C404" s="10" t="s">
        <v>2267</v>
      </c>
      <c r="D404" s="10">
        <v>1E-3</v>
      </c>
      <c r="E404" s="11" t="s">
        <v>1286</v>
      </c>
    </row>
    <row r="405" spans="1:5" x14ac:dyDescent="0.35">
      <c r="A405" s="10" t="s">
        <v>3287</v>
      </c>
      <c r="B405" s="10">
        <v>367.7</v>
      </c>
      <c r="C405" s="10" t="s">
        <v>2269</v>
      </c>
      <c r="D405" s="10" t="s">
        <v>2336</v>
      </c>
      <c r="E405" s="11" t="s">
        <v>781</v>
      </c>
    </row>
    <row r="406" spans="1:5" x14ac:dyDescent="0.35">
      <c r="A406" s="10" t="s">
        <v>2739</v>
      </c>
      <c r="B406" s="10">
        <v>71.3</v>
      </c>
      <c r="C406" s="10" t="s">
        <v>2269</v>
      </c>
      <c r="D406" s="10" t="s">
        <v>2336</v>
      </c>
      <c r="E406" s="11" t="s">
        <v>96</v>
      </c>
    </row>
    <row r="407" spans="1:5" x14ac:dyDescent="0.35">
      <c r="A407" s="10" t="s">
        <v>2719</v>
      </c>
      <c r="B407" s="10">
        <v>64</v>
      </c>
      <c r="C407" s="10" t="s">
        <v>2269</v>
      </c>
      <c r="D407" s="10" t="s">
        <v>2336</v>
      </c>
      <c r="E407" s="11" t="s">
        <v>136</v>
      </c>
    </row>
    <row r="408" spans="1:5" x14ac:dyDescent="0.35">
      <c r="A408" s="10" t="s">
        <v>2673</v>
      </c>
      <c r="B408" s="10">
        <v>231.1</v>
      </c>
      <c r="C408" s="10" t="s">
        <v>2269</v>
      </c>
      <c r="D408" s="10" t="s">
        <v>2336</v>
      </c>
      <c r="E408" s="11" t="s">
        <v>226</v>
      </c>
    </row>
    <row r="409" spans="1:5" x14ac:dyDescent="0.35">
      <c r="A409" s="10" t="s">
        <v>2742</v>
      </c>
      <c r="B409" s="10">
        <v>20</v>
      </c>
      <c r="C409" s="10" t="s">
        <v>2267</v>
      </c>
      <c r="D409" s="10" t="s">
        <v>2336</v>
      </c>
      <c r="E409" s="11" t="s">
        <v>90</v>
      </c>
    </row>
    <row r="410" spans="1:5" x14ac:dyDescent="0.35">
      <c r="A410" s="10" t="s">
        <v>3288</v>
      </c>
      <c r="B410" s="10">
        <v>82.5</v>
      </c>
      <c r="C410" s="10" t="s">
        <v>2267</v>
      </c>
      <c r="D410" s="10" t="s">
        <v>2336</v>
      </c>
      <c r="E410" s="11" t="s">
        <v>1283</v>
      </c>
    </row>
    <row r="411" spans="1:5" x14ac:dyDescent="0.35">
      <c r="A411" s="10" t="s">
        <v>3289</v>
      </c>
      <c r="B411" s="10">
        <v>21.6</v>
      </c>
      <c r="C411" s="10" t="s">
        <v>2270</v>
      </c>
      <c r="D411" s="10" t="s">
        <v>2336</v>
      </c>
      <c r="E411" s="11" t="s">
        <v>1281</v>
      </c>
    </row>
    <row r="412" spans="1:5" x14ac:dyDescent="0.35">
      <c r="A412" s="10" t="s">
        <v>3290</v>
      </c>
      <c r="B412" s="10">
        <v>10.6</v>
      </c>
      <c r="C412" s="10" t="s">
        <v>2270</v>
      </c>
      <c r="D412" s="10" t="s">
        <v>2336</v>
      </c>
      <c r="E412" s="11" t="s">
        <v>1279</v>
      </c>
    </row>
    <row r="413" spans="1:5" x14ac:dyDescent="0.35">
      <c r="A413" s="10" t="s">
        <v>3291</v>
      </c>
      <c r="B413" s="10">
        <v>38.6</v>
      </c>
      <c r="C413" s="10" t="s">
        <v>2271</v>
      </c>
      <c r="D413" s="10" t="s">
        <v>2336</v>
      </c>
      <c r="E413" s="11" t="s">
        <v>1277</v>
      </c>
    </row>
    <row r="414" spans="1:5" x14ac:dyDescent="0.35">
      <c r="A414" s="10" t="s">
        <v>2737</v>
      </c>
      <c r="B414" s="10">
        <v>24.8</v>
      </c>
      <c r="C414" s="10" t="s">
        <v>2271</v>
      </c>
      <c r="D414" s="10" t="s">
        <v>2336</v>
      </c>
      <c r="E414" s="11" t="s">
        <v>100</v>
      </c>
    </row>
    <row r="415" spans="1:5" x14ac:dyDescent="0.35">
      <c r="A415" s="10" t="s">
        <v>3292</v>
      </c>
      <c r="B415" s="10">
        <v>16.8</v>
      </c>
      <c r="C415" s="10" t="s">
        <v>2270</v>
      </c>
      <c r="D415" s="10" t="s">
        <v>2336</v>
      </c>
      <c r="E415" s="11" t="s">
        <v>1275</v>
      </c>
    </row>
    <row r="416" spans="1:5" x14ac:dyDescent="0.35">
      <c r="A416" s="10" t="s">
        <v>3293</v>
      </c>
      <c r="B416" s="10">
        <v>63</v>
      </c>
      <c r="C416" s="10" t="s">
        <v>2271</v>
      </c>
      <c r="D416" s="10" t="s">
        <v>2336</v>
      </c>
      <c r="E416" s="11" t="s">
        <v>1273</v>
      </c>
    </row>
    <row r="417" spans="1:5" x14ac:dyDescent="0.35">
      <c r="A417" s="10" t="s">
        <v>3294</v>
      </c>
      <c r="B417" s="10">
        <v>50.8</v>
      </c>
      <c r="C417" s="10" t="s">
        <v>2270</v>
      </c>
      <c r="D417" s="10" t="s">
        <v>2336</v>
      </c>
      <c r="E417" s="11" t="s">
        <v>1271</v>
      </c>
    </row>
    <row r="418" spans="1:5" x14ac:dyDescent="0.35">
      <c r="A418" s="10" t="s">
        <v>2706</v>
      </c>
      <c r="B418" s="10">
        <v>781.8</v>
      </c>
      <c r="C418" s="10" t="s">
        <v>2957</v>
      </c>
      <c r="D418" s="10" t="s">
        <v>2336</v>
      </c>
      <c r="E418" s="11" t="s">
        <v>161</v>
      </c>
    </row>
    <row r="419" spans="1:5" x14ac:dyDescent="0.35">
      <c r="A419" s="10" t="s">
        <v>3295</v>
      </c>
      <c r="B419" s="10">
        <v>14.9</v>
      </c>
      <c r="C419" s="10" t="s">
        <v>2273</v>
      </c>
      <c r="D419" s="10" t="s">
        <v>2336</v>
      </c>
      <c r="E419" s="11" t="s">
        <v>1269</v>
      </c>
    </row>
    <row r="420" spans="1:5" x14ac:dyDescent="0.35">
      <c r="A420" s="10" t="s">
        <v>2702</v>
      </c>
      <c r="B420" s="10">
        <v>136.1</v>
      </c>
      <c r="C420" s="10" t="s">
        <v>2275</v>
      </c>
      <c r="D420" s="10" t="s">
        <v>2336</v>
      </c>
      <c r="E420" s="11" t="s">
        <v>169</v>
      </c>
    </row>
    <row r="421" spans="1:5" x14ac:dyDescent="0.35">
      <c r="A421" s="10" t="s">
        <v>3296</v>
      </c>
      <c r="B421" s="10">
        <v>35.9</v>
      </c>
      <c r="C421" s="10" t="s">
        <v>2273</v>
      </c>
      <c r="D421" s="10" t="s">
        <v>2336</v>
      </c>
      <c r="E421" s="11" t="s">
        <v>47</v>
      </c>
    </row>
    <row r="422" spans="1:5" x14ac:dyDescent="0.35">
      <c r="A422" s="10" t="s">
        <v>3297</v>
      </c>
      <c r="B422" s="10">
        <v>60</v>
      </c>
      <c r="C422" s="10" t="s">
        <v>2274</v>
      </c>
      <c r="D422" s="10" t="s">
        <v>2336</v>
      </c>
      <c r="E422" s="11" t="s">
        <v>1266</v>
      </c>
    </row>
    <row r="423" spans="1:5" x14ac:dyDescent="0.35">
      <c r="A423" s="10" t="s">
        <v>3298</v>
      </c>
      <c r="B423" s="10">
        <v>30.4</v>
      </c>
      <c r="C423" s="10" t="s">
        <v>2275</v>
      </c>
      <c r="D423" s="10" t="s">
        <v>2336</v>
      </c>
      <c r="E423" s="11" t="s">
        <v>1264</v>
      </c>
    </row>
    <row r="424" spans="1:5" x14ac:dyDescent="0.35">
      <c r="A424" s="10" t="s">
        <v>3299</v>
      </c>
      <c r="B424" s="10">
        <v>12</v>
      </c>
      <c r="C424" s="10" t="s">
        <v>2324</v>
      </c>
      <c r="D424" s="10">
        <v>1E-3</v>
      </c>
      <c r="E424" s="11" t="s">
        <v>1262</v>
      </c>
    </row>
    <row r="425" spans="1:5" x14ac:dyDescent="0.35">
      <c r="A425" s="10" t="s">
        <v>3300</v>
      </c>
      <c r="B425" s="10">
        <v>172.8</v>
      </c>
      <c r="C425" s="10" t="s">
        <v>2273</v>
      </c>
      <c r="D425" s="10" t="s">
        <v>2336</v>
      </c>
      <c r="E425" s="11" t="s">
        <v>1260</v>
      </c>
    </row>
    <row r="426" spans="1:5" x14ac:dyDescent="0.35">
      <c r="A426" s="10" t="s">
        <v>2718</v>
      </c>
      <c r="B426" s="10">
        <v>45.1</v>
      </c>
      <c r="C426" s="10" t="s">
        <v>2273</v>
      </c>
      <c r="D426" s="10" t="s">
        <v>2336</v>
      </c>
      <c r="E426" s="11" t="s">
        <v>138</v>
      </c>
    </row>
    <row r="427" spans="1:5" x14ac:dyDescent="0.35">
      <c r="A427" s="10" t="s">
        <v>3301</v>
      </c>
      <c r="B427" s="10">
        <v>5318.9</v>
      </c>
      <c r="C427" s="10" t="s">
        <v>2275</v>
      </c>
      <c r="D427" s="10">
        <v>1E-3</v>
      </c>
      <c r="E427" s="11" t="s">
        <v>1258</v>
      </c>
    </row>
    <row r="428" spans="1:5" x14ac:dyDescent="0.35">
      <c r="A428" s="10" t="s">
        <v>3302</v>
      </c>
      <c r="B428" s="10">
        <v>27.7</v>
      </c>
      <c r="C428" s="10" t="s">
        <v>2958</v>
      </c>
      <c r="D428" s="10">
        <v>1E-3</v>
      </c>
      <c r="E428" s="11" t="s">
        <v>1256</v>
      </c>
    </row>
    <row r="429" spans="1:5" x14ac:dyDescent="0.35">
      <c r="A429" s="10" t="s">
        <v>2772</v>
      </c>
      <c r="B429" s="10">
        <v>125.6</v>
      </c>
      <c r="C429" s="10" t="s">
        <v>2276</v>
      </c>
      <c r="D429" s="10" t="s">
        <v>2336</v>
      </c>
      <c r="E429" s="11" t="s">
        <v>29</v>
      </c>
    </row>
    <row r="430" spans="1:5" x14ac:dyDescent="0.35">
      <c r="A430" s="10" t="s">
        <v>3303</v>
      </c>
      <c r="B430" s="10">
        <v>18.899999999999999</v>
      </c>
      <c r="C430" s="10" t="s">
        <v>2277</v>
      </c>
      <c r="D430" s="10">
        <v>1E-3</v>
      </c>
      <c r="E430" s="11" t="s">
        <v>1254</v>
      </c>
    </row>
    <row r="431" spans="1:5" x14ac:dyDescent="0.35">
      <c r="A431" s="10" t="s">
        <v>3304</v>
      </c>
      <c r="B431" s="10">
        <v>8.6</v>
      </c>
      <c r="C431" s="10" t="s">
        <v>2277</v>
      </c>
      <c r="D431" s="10" t="s">
        <v>2336</v>
      </c>
      <c r="E431" s="11" t="s">
        <v>1252</v>
      </c>
    </row>
    <row r="432" spans="1:5" x14ac:dyDescent="0.35">
      <c r="A432" s="10" t="s">
        <v>3305</v>
      </c>
      <c r="B432" s="10">
        <v>15.4</v>
      </c>
      <c r="C432" s="10" t="s">
        <v>2958</v>
      </c>
      <c r="D432" s="10">
        <v>1E-3</v>
      </c>
      <c r="E432" s="11" t="s">
        <v>1250</v>
      </c>
    </row>
    <row r="433" spans="1:5" x14ac:dyDescent="0.35">
      <c r="A433" s="10" t="s">
        <v>3306</v>
      </c>
      <c r="B433" s="10">
        <v>24.8</v>
      </c>
      <c r="C433" s="10" t="s">
        <v>2958</v>
      </c>
      <c r="D433" s="10">
        <v>1E-3</v>
      </c>
      <c r="E433" s="11" t="s">
        <v>1248</v>
      </c>
    </row>
    <row r="434" spans="1:5" x14ac:dyDescent="0.35">
      <c r="A434" s="10" t="s">
        <v>3307</v>
      </c>
      <c r="B434" s="10">
        <v>102.8</v>
      </c>
      <c r="C434" s="10" t="s">
        <v>2958</v>
      </c>
      <c r="D434" s="10">
        <v>1E-3</v>
      </c>
      <c r="E434" s="11" t="s">
        <v>51</v>
      </c>
    </row>
    <row r="435" spans="1:5" x14ac:dyDescent="0.35">
      <c r="A435" s="10" t="s">
        <v>2736</v>
      </c>
      <c r="B435" s="10">
        <v>58.5</v>
      </c>
      <c r="C435" s="10" t="s">
        <v>2276</v>
      </c>
      <c r="D435" s="10" t="s">
        <v>2336</v>
      </c>
      <c r="E435" s="11" t="s">
        <v>102</v>
      </c>
    </row>
    <row r="436" spans="1:5" x14ac:dyDescent="0.35">
      <c r="A436" s="10" t="s">
        <v>3308</v>
      </c>
      <c r="B436" s="10">
        <v>37.1</v>
      </c>
      <c r="C436" s="10" t="s">
        <v>2279</v>
      </c>
      <c r="D436" s="10" t="s">
        <v>2336</v>
      </c>
      <c r="E436" s="11" t="s">
        <v>1245</v>
      </c>
    </row>
    <row r="437" spans="1:5" x14ac:dyDescent="0.35">
      <c r="A437" s="10" t="s">
        <v>3309</v>
      </c>
      <c r="B437" s="10">
        <v>27.1</v>
      </c>
      <c r="C437" s="10" t="s">
        <v>2959</v>
      </c>
      <c r="D437" s="10" t="s">
        <v>2336</v>
      </c>
      <c r="E437" s="11" t="s">
        <v>1243</v>
      </c>
    </row>
    <row r="438" spans="1:5" x14ac:dyDescent="0.35">
      <c r="A438" s="10" t="s">
        <v>3310</v>
      </c>
      <c r="B438" s="10">
        <v>9.6999999999999993</v>
      </c>
      <c r="C438" s="10" t="s">
        <v>2959</v>
      </c>
      <c r="D438" s="10" t="s">
        <v>2336</v>
      </c>
      <c r="E438" s="11" t="s">
        <v>1241</v>
      </c>
    </row>
    <row r="439" spans="1:5" x14ac:dyDescent="0.35">
      <c r="A439" s="10" t="s">
        <v>2743</v>
      </c>
      <c r="B439" s="10">
        <v>123.8</v>
      </c>
      <c r="C439" s="10" t="s">
        <v>2960</v>
      </c>
      <c r="D439" s="10" t="s">
        <v>2336</v>
      </c>
      <c r="E439" s="11" t="s">
        <v>88</v>
      </c>
    </row>
    <row r="440" spans="1:5" x14ac:dyDescent="0.35">
      <c r="A440" s="10" t="s">
        <v>3311</v>
      </c>
      <c r="B440" s="10">
        <v>145.9</v>
      </c>
      <c r="C440" s="10" t="s">
        <v>2960</v>
      </c>
      <c r="D440" s="10" t="s">
        <v>2336</v>
      </c>
      <c r="E440" s="11" t="s">
        <v>1239</v>
      </c>
    </row>
    <row r="441" spans="1:5" x14ac:dyDescent="0.35">
      <c r="A441" s="10" t="s">
        <v>3312</v>
      </c>
      <c r="B441" s="10">
        <v>44.2</v>
      </c>
      <c r="C441" s="10" t="s">
        <v>2279</v>
      </c>
      <c r="D441" s="10" t="s">
        <v>2336</v>
      </c>
      <c r="E441" s="11" t="s">
        <v>1237</v>
      </c>
    </row>
    <row r="442" spans="1:5" x14ac:dyDescent="0.35">
      <c r="A442" s="10" t="s">
        <v>3313</v>
      </c>
      <c r="B442" s="10">
        <v>30.9</v>
      </c>
      <c r="C442" s="10" t="s">
        <v>2325</v>
      </c>
      <c r="D442" s="10">
        <v>1E-3</v>
      </c>
      <c r="E442" s="11" t="s">
        <v>1235</v>
      </c>
    </row>
    <row r="443" spans="1:5" x14ac:dyDescent="0.35">
      <c r="A443" s="10" t="s">
        <v>3314</v>
      </c>
      <c r="B443" s="10">
        <v>236.2</v>
      </c>
      <c r="C443" s="10" t="s">
        <v>2959</v>
      </c>
      <c r="D443" s="10" t="s">
        <v>2336</v>
      </c>
      <c r="E443" s="11" t="s">
        <v>1233</v>
      </c>
    </row>
    <row r="444" spans="1:5" x14ac:dyDescent="0.35">
      <c r="A444" s="10" t="s">
        <v>3315</v>
      </c>
      <c r="B444" s="10">
        <v>89.7</v>
      </c>
      <c r="C444" s="10" t="s">
        <v>2327</v>
      </c>
      <c r="D444" s="10" t="s">
        <v>2336</v>
      </c>
      <c r="E444" s="11" t="s">
        <v>1230</v>
      </c>
    </row>
    <row r="445" spans="1:5" x14ac:dyDescent="0.35">
      <c r="A445" s="10" t="s">
        <v>3316</v>
      </c>
      <c r="B445" s="10">
        <v>101.9</v>
      </c>
      <c r="C445" s="10" t="s">
        <v>2327</v>
      </c>
      <c r="D445" s="10" t="s">
        <v>2336</v>
      </c>
      <c r="E445" s="11" t="s">
        <v>1230</v>
      </c>
    </row>
    <row r="446" spans="1:5" x14ac:dyDescent="0.35">
      <c r="A446" s="10" t="s">
        <v>2713</v>
      </c>
      <c r="B446" s="10">
        <v>938.3</v>
      </c>
      <c r="C446" s="10" t="s">
        <v>2281</v>
      </c>
      <c r="D446" s="10" t="s">
        <v>2336</v>
      </c>
      <c r="E446" s="11" t="s">
        <v>147</v>
      </c>
    </row>
    <row r="447" spans="1:5" x14ac:dyDescent="0.35">
      <c r="A447" s="10" t="s">
        <v>2757</v>
      </c>
      <c r="B447" s="10">
        <v>12.5</v>
      </c>
      <c r="C447" s="10" t="s">
        <v>2282</v>
      </c>
      <c r="D447" s="10">
        <v>1E-3</v>
      </c>
      <c r="E447" s="11" t="s">
        <v>35</v>
      </c>
    </row>
    <row r="448" spans="1:5" x14ac:dyDescent="0.35">
      <c r="A448" s="10" t="s">
        <v>2715</v>
      </c>
      <c r="B448" s="10">
        <v>334.4</v>
      </c>
      <c r="C448" s="10" t="s">
        <v>2961</v>
      </c>
      <c r="D448" s="10" t="s">
        <v>2336</v>
      </c>
      <c r="E448" s="11" t="s">
        <v>143</v>
      </c>
    </row>
    <row r="449" spans="1:5" x14ac:dyDescent="0.35">
      <c r="A449" s="10" t="s">
        <v>3317</v>
      </c>
      <c r="B449" s="10">
        <v>139.80000000000001</v>
      </c>
      <c r="C449" s="10" t="s">
        <v>2280</v>
      </c>
      <c r="D449" s="10" t="s">
        <v>2336</v>
      </c>
      <c r="E449" s="11" t="s">
        <v>1228</v>
      </c>
    </row>
    <row r="450" spans="1:5" x14ac:dyDescent="0.35">
      <c r="A450" s="10" t="s">
        <v>3318</v>
      </c>
      <c r="B450" s="10">
        <v>76.5</v>
      </c>
      <c r="C450" s="10" t="s">
        <v>2327</v>
      </c>
      <c r="D450" s="10" t="s">
        <v>2336</v>
      </c>
      <c r="E450" s="11" t="s">
        <v>1226</v>
      </c>
    </row>
    <row r="451" spans="1:5" x14ac:dyDescent="0.35">
      <c r="A451" s="10" t="s">
        <v>3319</v>
      </c>
      <c r="B451" s="10">
        <v>13.6</v>
      </c>
      <c r="C451" s="10" t="s">
        <v>2281</v>
      </c>
      <c r="D451" s="10" t="s">
        <v>2336</v>
      </c>
      <c r="E451" s="11" t="s">
        <v>1224</v>
      </c>
    </row>
    <row r="452" spans="1:5" x14ac:dyDescent="0.35">
      <c r="A452" s="10" t="s">
        <v>3320</v>
      </c>
      <c r="B452" s="10">
        <v>49.6</v>
      </c>
      <c r="C452" s="10" t="s">
        <v>2282</v>
      </c>
      <c r="D452" s="10">
        <v>1E-3</v>
      </c>
      <c r="E452" s="11" t="s">
        <v>1222</v>
      </c>
    </row>
    <row r="453" spans="1:5" x14ac:dyDescent="0.35">
      <c r="A453" s="10" t="s">
        <v>3321</v>
      </c>
      <c r="B453" s="10">
        <v>125.7</v>
      </c>
      <c r="C453" s="10" t="s">
        <v>2283</v>
      </c>
      <c r="D453" s="10" t="s">
        <v>2336</v>
      </c>
      <c r="E453" s="11" t="s">
        <v>18</v>
      </c>
    </row>
    <row r="454" spans="1:5" x14ac:dyDescent="0.35">
      <c r="A454" s="10" t="s">
        <v>2744</v>
      </c>
      <c r="B454" s="10">
        <v>168.4</v>
      </c>
      <c r="C454" s="10" t="s">
        <v>2962</v>
      </c>
      <c r="D454" s="10" t="s">
        <v>2336</v>
      </c>
      <c r="E454" s="11" t="s">
        <v>86</v>
      </c>
    </row>
    <row r="455" spans="1:5" x14ac:dyDescent="0.35">
      <c r="A455" s="10" t="s">
        <v>3322</v>
      </c>
      <c r="B455" s="10">
        <v>14.2</v>
      </c>
      <c r="C455" s="10" t="s">
        <v>2328</v>
      </c>
      <c r="D455" s="10" t="s">
        <v>2336</v>
      </c>
      <c r="E455" s="11" t="s">
        <v>1204</v>
      </c>
    </row>
    <row r="456" spans="1:5" x14ac:dyDescent="0.35">
      <c r="A456" s="10" t="s">
        <v>2765</v>
      </c>
      <c r="B456" s="10">
        <v>697</v>
      </c>
      <c r="C456" s="10" t="s">
        <v>2963</v>
      </c>
      <c r="D456" s="10" t="s">
        <v>2336</v>
      </c>
      <c r="E456" s="11" t="s">
        <v>43</v>
      </c>
    </row>
    <row r="457" spans="1:5" x14ac:dyDescent="0.35">
      <c r="A457" s="10" t="s">
        <v>3323</v>
      </c>
      <c r="B457" s="10">
        <v>70</v>
      </c>
      <c r="C457" s="10" t="s">
        <v>2964</v>
      </c>
      <c r="D457" s="10" t="s">
        <v>2336</v>
      </c>
      <c r="E457" s="11" t="s">
        <v>1218</v>
      </c>
    </row>
    <row r="458" spans="1:5" x14ac:dyDescent="0.35">
      <c r="A458" s="10" t="s">
        <v>3324</v>
      </c>
      <c r="B458" s="10">
        <v>1570.9</v>
      </c>
      <c r="C458" s="10" t="s">
        <v>2329</v>
      </c>
      <c r="D458" s="10" t="s">
        <v>2336</v>
      </c>
      <c r="E458" s="11" t="s">
        <v>1216</v>
      </c>
    </row>
    <row r="459" spans="1:5" x14ac:dyDescent="0.35">
      <c r="A459" s="10" t="s">
        <v>3325</v>
      </c>
      <c r="B459" s="10">
        <v>210.3</v>
      </c>
      <c r="C459" s="10" t="s">
        <v>2286</v>
      </c>
      <c r="D459" s="10" t="s">
        <v>2336</v>
      </c>
      <c r="E459" s="11" t="s">
        <v>25</v>
      </c>
    </row>
    <row r="460" spans="1:5" x14ac:dyDescent="0.35">
      <c r="A460" s="10" t="s">
        <v>3326</v>
      </c>
      <c r="B460" s="10">
        <v>32.299999999999997</v>
      </c>
      <c r="C460" s="10" t="s">
        <v>2965</v>
      </c>
      <c r="D460" s="10" t="s">
        <v>2336</v>
      </c>
      <c r="E460" s="11" t="s">
        <v>57</v>
      </c>
    </row>
    <row r="461" spans="1:5" x14ac:dyDescent="0.35">
      <c r="A461" s="10" t="s">
        <v>3327</v>
      </c>
      <c r="B461" s="10">
        <v>98.5</v>
      </c>
      <c r="C461" s="10" t="s">
        <v>2966</v>
      </c>
      <c r="D461" s="10" t="s">
        <v>2336</v>
      </c>
      <c r="E461" s="11" t="s">
        <v>55</v>
      </c>
    </row>
    <row r="462" spans="1:5" x14ac:dyDescent="0.35">
      <c r="A462" s="10" t="s">
        <v>2759</v>
      </c>
      <c r="B462" s="10">
        <v>28.8</v>
      </c>
      <c r="C462" s="10" t="s">
        <v>2966</v>
      </c>
      <c r="D462" s="10" t="s">
        <v>2336</v>
      </c>
      <c r="E462" s="11" t="s">
        <v>57</v>
      </c>
    </row>
    <row r="463" spans="1:5" x14ac:dyDescent="0.35">
      <c r="A463" s="10" t="s">
        <v>3328</v>
      </c>
      <c r="B463" s="10">
        <v>212.4</v>
      </c>
      <c r="C463" s="10" t="s">
        <v>2288</v>
      </c>
      <c r="D463" s="10" t="s">
        <v>2336</v>
      </c>
      <c r="E463" s="11" t="s">
        <v>51</v>
      </c>
    </row>
    <row r="464" spans="1:5" x14ac:dyDescent="0.35">
      <c r="A464" s="10" t="s">
        <v>2767</v>
      </c>
      <c r="B464" s="10">
        <v>2145.9</v>
      </c>
      <c r="C464" s="10" t="s">
        <v>2287</v>
      </c>
      <c r="D464" s="10" t="s">
        <v>2336</v>
      </c>
      <c r="E464" s="11" t="s">
        <v>39</v>
      </c>
    </row>
    <row r="465" spans="1:5" x14ac:dyDescent="0.35">
      <c r="A465" s="10" t="s">
        <v>48</v>
      </c>
      <c r="B465" s="10">
        <v>146.6</v>
      </c>
      <c r="C465" s="10" t="s">
        <v>2287</v>
      </c>
      <c r="D465" s="10" t="s">
        <v>2336</v>
      </c>
      <c r="E465" s="11" t="s">
        <v>49</v>
      </c>
    </row>
    <row r="466" spans="1:5" x14ac:dyDescent="0.35">
      <c r="A466" s="10" t="s">
        <v>3329</v>
      </c>
      <c r="B466" s="10">
        <v>23.3</v>
      </c>
      <c r="C466" s="10" t="s">
        <v>2967</v>
      </c>
      <c r="D466" s="10" t="s">
        <v>2336</v>
      </c>
      <c r="E466" s="11" t="s">
        <v>1210</v>
      </c>
    </row>
    <row r="467" spans="1:5" x14ac:dyDescent="0.35">
      <c r="A467" s="10" t="s">
        <v>3330</v>
      </c>
      <c r="B467" s="10">
        <v>797.9</v>
      </c>
      <c r="C467" s="10" t="s">
        <v>2968</v>
      </c>
      <c r="D467" s="10" t="s">
        <v>2336</v>
      </c>
      <c r="E467" s="11" t="s">
        <v>1208</v>
      </c>
    </row>
    <row r="468" spans="1:5" x14ac:dyDescent="0.35">
      <c r="A468" s="10" t="s">
        <v>3331</v>
      </c>
      <c r="B468" s="10">
        <v>12</v>
      </c>
      <c r="C468" s="10" t="s">
        <v>2969</v>
      </c>
      <c r="D468" s="10" t="s">
        <v>2336</v>
      </c>
      <c r="E468" s="11" t="s">
        <v>1206</v>
      </c>
    </row>
    <row r="469" spans="1:5" x14ac:dyDescent="0.35">
      <c r="A469" s="10" t="s">
        <v>3332</v>
      </c>
      <c r="B469" s="10">
        <v>18.600000000000001</v>
      </c>
      <c r="C469" s="10" t="s">
        <v>2970</v>
      </c>
      <c r="D469" s="10" t="s">
        <v>2336</v>
      </c>
      <c r="E469" s="11" t="s">
        <v>1204</v>
      </c>
    </row>
    <row r="470" spans="1:5" x14ac:dyDescent="0.35">
      <c r="A470" s="10" t="s">
        <v>2621</v>
      </c>
      <c r="B470" s="10">
        <v>27.8</v>
      </c>
      <c r="C470" s="10" t="s">
        <v>2971</v>
      </c>
      <c r="D470" s="10" t="s">
        <v>2336</v>
      </c>
      <c r="E470" s="11" t="s">
        <v>143</v>
      </c>
    </row>
    <row r="471" spans="1:5" x14ac:dyDescent="0.35">
      <c r="A471" s="10" t="s">
        <v>3333</v>
      </c>
      <c r="B471" s="10">
        <v>11.9</v>
      </c>
      <c r="C471" s="10" t="s">
        <v>2972</v>
      </c>
      <c r="D471" s="10" t="s">
        <v>2336</v>
      </c>
      <c r="E471" s="11" t="s">
        <v>1202</v>
      </c>
    </row>
    <row r="472" spans="1:5" x14ac:dyDescent="0.35">
      <c r="A472" s="10" t="s">
        <v>2770</v>
      </c>
      <c r="B472" s="10">
        <v>16.8</v>
      </c>
      <c r="C472" s="10" t="s">
        <v>2973</v>
      </c>
      <c r="D472" s="10" t="s">
        <v>2336</v>
      </c>
      <c r="E472" s="11" t="s">
        <v>33</v>
      </c>
    </row>
    <row r="473" spans="1:5" x14ac:dyDescent="0.35">
      <c r="A473" s="10" t="s">
        <v>3334</v>
      </c>
      <c r="B473" s="10">
        <v>25.7</v>
      </c>
      <c r="C473" s="10" t="s">
        <v>2974</v>
      </c>
      <c r="D473" s="10" t="s">
        <v>2336</v>
      </c>
      <c r="E473" s="11" t="s">
        <v>1200</v>
      </c>
    </row>
    <row r="474" spans="1:5" x14ac:dyDescent="0.35">
      <c r="A474" s="10" t="s">
        <v>3335</v>
      </c>
      <c r="B474" s="10">
        <v>293.7</v>
      </c>
      <c r="C474" s="10" t="s">
        <v>2975</v>
      </c>
      <c r="D474" s="10" t="s">
        <v>2336</v>
      </c>
      <c r="E474" s="11" t="s">
        <v>1198</v>
      </c>
    </row>
    <row r="475" spans="1:5" x14ac:dyDescent="0.35">
      <c r="A475" s="10" t="s">
        <v>3336</v>
      </c>
      <c r="B475" s="10">
        <v>22.2</v>
      </c>
      <c r="C475" s="10" t="s">
        <v>2976</v>
      </c>
      <c r="D475" s="10" t="s">
        <v>2336</v>
      </c>
      <c r="E475" s="11" t="s">
        <v>1196</v>
      </c>
    </row>
    <row r="476" spans="1:5" x14ac:dyDescent="0.35">
      <c r="A476" s="10" t="s">
        <v>3337</v>
      </c>
      <c r="B476" s="10">
        <v>96.5</v>
      </c>
      <c r="C476" s="10" t="s">
        <v>2977</v>
      </c>
      <c r="D476" s="10" t="s">
        <v>2336</v>
      </c>
      <c r="E476" s="11" t="s">
        <v>1194</v>
      </c>
    </row>
    <row r="477" spans="1:5" x14ac:dyDescent="0.35">
      <c r="A477" s="10" t="s">
        <v>2776</v>
      </c>
      <c r="B477" s="10">
        <v>395.7</v>
      </c>
      <c r="C477" s="10" t="s">
        <v>2978</v>
      </c>
      <c r="D477" s="10" t="s">
        <v>2336</v>
      </c>
      <c r="E477" s="11" t="s">
        <v>22</v>
      </c>
    </row>
    <row r="478" spans="1:5" x14ac:dyDescent="0.35">
      <c r="A478" s="10" t="s">
        <v>2775</v>
      </c>
      <c r="B478" s="10">
        <v>668.8</v>
      </c>
      <c r="C478" s="10" t="s">
        <v>2979</v>
      </c>
      <c r="D478" s="10" t="s">
        <v>2336</v>
      </c>
      <c r="E478" s="11" t="s">
        <v>14</v>
      </c>
    </row>
    <row r="479" spans="1:5" x14ac:dyDescent="0.35">
      <c r="A479" s="10" t="s">
        <v>2781</v>
      </c>
      <c r="B479" s="10">
        <v>1353.7</v>
      </c>
      <c r="C479" s="10" t="s">
        <v>2980</v>
      </c>
      <c r="D479" s="10" t="s">
        <v>2336</v>
      </c>
      <c r="E479" s="11" t="s">
        <v>1189</v>
      </c>
    </row>
    <row r="480" spans="1:5" x14ac:dyDescent="0.35">
      <c r="A480" s="10" t="s">
        <v>2780</v>
      </c>
      <c r="B480" s="10">
        <v>152.9</v>
      </c>
      <c r="C480" s="10" t="s">
        <v>2981</v>
      </c>
      <c r="D480" s="10" t="s">
        <v>2336</v>
      </c>
      <c r="E480" s="11" t="s">
        <v>1191</v>
      </c>
    </row>
    <row r="481" spans="1:5" x14ac:dyDescent="0.35">
      <c r="A481" s="10" t="s">
        <v>2788</v>
      </c>
      <c r="B481" s="10">
        <v>114.3</v>
      </c>
      <c r="C481" s="10" t="s">
        <v>2982</v>
      </c>
      <c r="D481" s="10" t="s">
        <v>2336</v>
      </c>
      <c r="E481" s="11" t="s">
        <v>1175</v>
      </c>
    </row>
    <row r="482" spans="1:5" x14ac:dyDescent="0.35">
      <c r="A482" s="10" t="s">
        <v>2784</v>
      </c>
      <c r="B482" s="10">
        <v>129.4</v>
      </c>
      <c r="C482" s="10" t="s">
        <v>2309</v>
      </c>
      <c r="D482" s="10" t="s">
        <v>2336</v>
      </c>
      <c r="E482" s="11" t="s">
        <v>1183</v>
      </c>
    </row>
    <row r="483" spans="1:5" x14ac:dyDescent="0.35">
      <c r="A483" s="10" t="s">
        <v>2782</v>
      </c>
      <c r="B483" s="10">
        <v>50.1</v>
      </c>
      <c r="C483" s="10" t="s">
        <v>2983</v>
      </c>
      <c r="D483" s="10" t="s">
        <v>2336</v>
      </c>
      <c r="E483" s="11" t="s">
        <v>1187</v>
      </c>
    </row>
    <row r="484" spans="1:5" x14ac:dyDescent="0.35">
      <c r="A484" s="10" t="s">
        <v>3338</v>
      </c>
      <c r="B484" s="10">
        <v>23.7</v>
      </c>
      <c r="C484" s="10" t="s">
        <v>2984</v>
      </c>
      <c r="D484" s="10">
        <v>1E-3</v>
      </c>
      <c r="E484" s="11" t="s">
        <v>2156</v>
      </c>
    </row>
    <row r="485" spans="1:5" x14ac:dyDescent="0.35">
      <c r="A485" s="10" t="s">
        <v>3339</v>
      </c>
      <c r="B485" s="10">
        <v>51.8</v>
      </c>
      <c r="C485" s="10" t="s">
        <v>2319</v>
      </c>
      <c r="D485" s="10" t="s">
        <v>2336</v>
      </c>
      <c r="E485" s="11" t="s">
        <v>2154</v>
      </c>
    </row>
    <row r="486" spans="1:5" x14ac:dyDescent="0.35">
      <c r="A486" s="10" t="s">
        <v>3340</v>
      </c>
      <c r="B486" s="10">
        <v>21</v>
      </c>
      <c r="C486" s="10" t="s">
        <v>2985</v>
      </c>
      <c r="D486" s="10">
        <v>1E-3</v>
      </c>
      <c r="E486" s="11" t="s">
        <v>2152</v>
      </c>
    </row>
    <row r="487" spans="1:5" x14ac:dyDescent="0.35">
      <c r="A487" s="10" t="s">
        <v>3341</v>
      </c>
      <c r="B487" s="10">
        <v>25.2</v>
      </c>
      <c r="C487" s="10" t="s">
        <v>2320</v>
      </c>
      <c r="D487" s="10">
        <v>1E-3</v>
      </c>
      <c r="E487" s="11" t="s">
        <v>2150</v>
      </c>
    </row>
    <row r="488" spans="1:5" x14ac:dyDescent="0.35">
      <c r="A488" s="10" t="s">
        <v>3342</v>
      </c>
      <c r="B488" s="10">
        <v>25.4</v>
      </c>
      <c r="C488" s="10" t="s">
        <v>2986</v>
      </c>
      <c r="D488" s="10">
        <v>1E-3</v>
      </c>
      <c r="E488" s="11" t="s">
        <v>2148</v>
      </c>
    </row>
    <row r="489" spans="1:5" x14ac:dyDescent="0.35">
      <c r="A489" s="10" t="s">
        <v>2801</v>
      </c>
      <c r="B489" s="10">
        <v>29.1</v>
      </c>
      <c r="C489" s="10" t="s">
        <v>2207</v>
      </c>
      <c r="D489" s="10" t="s">
        <v>2336</v>
      </c>
      <c r="E489" s="11" t="s">
        <v>1149</v>
      </c>
    </row>
    <row r="490" spans="1:5" x14ac:dyDescent="0.35">
      <c r="A490" s="10" t="s">
        <v>3343</v>
      </c>
      <c r="B490" s="10">
        <v>14</v>
      </c>
      <c r="C490" s="10" t="s">
        <v>2322</v>
      </c>
      <c r="D490" s="10" t="s">
        <v>2336</v>
      </c>
      <c r="E490" s="11" t="s">
        <v>2146</v>
      </c>
    </row>
    <row r="491" spans="1:5" x14ac:dyDescent="0.35">
      <c r="A491" s="10" t="s">
        <v>3344</v>
      </c>
      <c r="B491" s="10">
        <v>23.9</v>
      </c>
      <c r="C491" s="10" t="s">
        <v>2208</v>
      </c>
      <c r="D491" s="10" t="s">
        <v>2336</v>
      </c>
      <c r="E491" s="11" t="s">
        <v>2144</v>
      </c>
    </row>
    <row r="492" spans="1:5" x14ac:dyDescent="0.35">
      <c r="A492" s="10" t="s">
        <v>3345</v>
      </c>
      <c r="B492" s="10">
        <v>9.6999999999999993</v>
      </c>
      <c r="C492" s="10" t="s">
        <v>2207</v>
      </c>
      <c r="D492" s="10" t="s">
        <v>2336</v>
      </c>
      <c r="E492" s="11" t="s">
        <v>2142</v>
      </c>
    </row>
    <row r="493" spans="1:5" x14ac:dyDescent="0.35">
      <c r="A493" s="10" t="s">
        <v>3346</v>
      </c>
      <c r="B493" s="10">
        <v>34.700000000000003</v>
      </c>
      <c r="C493" s="10" t="s">
        <v>2322</v>
      </c>
      <c r="D493" s="10" t="s">
        <v>2336</v>
      </c>
      <c r="E493" s="11" t="s">
        <v>2140</v>
      </c>
    </row>
    <row r="494" spans="1:5" x14ac:dyDescent="0.35">
      <c r="A494" s="10" t="s">
        <v>3347</v>
      </c>
      <c r="B494" s="10">
        <v>25.3</v>
      </c>
      <c r="C494" s="10" t="s">
        <v>2323</v>
      </c>
      <c r="D494" s="10" t="s">
        <v>2336</v>
      </c>
      <c r="E494" s="11" t="s">
        <v>2138</v>
      </c>
    </row>
    <row r="495" spans="1:5" x14ac:dyDescent="0.35">
      <c r="A495" s="10" t="s">
        <v>3348</v>
      </c>
      <c r="B495" s="10">
        <v>42.2</v>
      </c>
      <c r="C495" s="10" t="s">
        <v>2323</v>
      </c>
      <c r="D495" s="10" t="s">
        <v>2336</v>
      </c>
      <c r="E495" s="11" t="s">
        <v>2136</v>
      </c>
    </row>
    <row r="496" spans="1:5" x14ac:dyDescent="0.35">
      <c r="A496" s="10" t="s">
        <v>3349</v>
      </c>
      <c r="B496" s="10">
        <v>24.7</v>
      </c>
      <c r="C496" s="10" t="s">
        <v>2987</v>
      </c>
      <c r="D496" s="10" t="s">
        <v>2336</v>
      </c>
      <c r="E496" s="11" t="s">
        <v>2134</v>
      </c>
    </row>
    <row r="497" spans="1:5" x14ac:dyDescent="0.35">
      <c r="A497" s="10" t="s">
        <v>3350</v>
      </c>
      <c r="B497" s="10">
        <v>18.3</v>
      </c>
      <c r="C497" s="10" t="s">
        <v>2214</v>
      </c>
      <c r="D497" s="10" t="s">
        <v>2336</v>
      </c>
      <c r="E497" s="11" t="s">
        <v>2132</v>
      </c>
    </row>
    <row r="498" spans="1:5" x14ac:dyDescent="0.35">
      <c r="A498" s="10" t="s">
        <v>3351</v>
      </c>
      <c r="B498" s="10">
        <v>16.7</v>
      </c>
      <c r="C498" s="10" t="s">
        <v>2213</v>
      </c>
      <c r="D498" s="10" t="s">
        <v>2336</v>
      </c>
      <c r="E498" s="11" t="s">
        <v>2130</v>
      </c>
    </row>
    <row r="499" spans="1:5" x14ac:dyDescent="0.35">
      <c r="A499" s="10" t="s">
        <v>2795</v>
      </c>
      <c r="B499" s="10">
        <v>307.89999999999998</v>
      </c>
      <c r="C499" s="10" t="s">
        <v>2988</v>
      </c>
      <c r="D499" s="10" t="s">
        <v>2336</v>
      </c>
      <c r="E499" s="11" t="s">
        <v>1161</v>
      </c>
    </row>
    <row r="500" spans="1:5" x14ac:dyDescent="0.35">
      <c r="A500" s="10" t="s">
        <v>3352</v>
      </c>
      <c r="B500" s="10">
        <v>171.7</v>
      </c>
      <c r="C500" s="10" t="s">
        <v>2218</v>
      </c>
      <c r="D500" s="10">
        <v>1E-3</v>
      </c>
      <c r="E500" s="11" t="s">
        <v>2128</v>
      </c>
    </row>
    <row r="501" spans="1:5" x14ac:dyDescent="0.35">
      <c r="A501" s="10" t="s">
        <v>3353</v>
      </c>
      <c r="B501" s="10">
        <v>91</v>
      </c>
      <c r="C501" s="10" t="s">
        <v>2989</v>
      </c>
      <c r="D501" s="10">
        <v>2E-3</v>
      </c>
      <c r="E501" s="11" t="s">
        <v>2126</v>
      </c>
    </row>
    <row r="502" spans="1:5" x14ac:dyDescent="0.35">
      <c r="A502" s="10" t="s">
        <v>3354</v>
      </c>
      <c r="B502" s="10">
        <v>30.2</v>
      </c>
      <c r="C502" s="10" t="s">
        <v>2218</v>
      </c>
      <c r="D502" s="10">
        <v>1E-3</v>
      </c>
      <c r="E502" s="11" t="s">
        <v>2124</v>
      </c>
    </row>
    <row r="503" spans="1:5" x14ac:dyDescent="0.35">
      <c r="A503" s="10" t="s">
        <v>3355</v>
      </c>
      <c r="B503" s="10">
        <v>51.9</v>
      </c>
      <c r="C503" s="10" t="s">
        <v>2223</v>
      </c>
      <c r="D503" s="10" t="s">
        <v>2336</v>
      </c>
      <c r="E503" s="11" t="s">
        <v>2122</v>
      </c>
    </row>
    <row r="504" spans="1:5" x14ac:dyDescent="0.35">
      <c r="A504" s="10" t="s">
        <v>2790</v>
      </c>
      <c r="B504" s="10">
        <v>109.9</v>
      </c>
      <c r="C504" s="10" t="s">
        <v>2226</v>
      </c>
      <c r="D504" s="10" t="s">
        <v>2336</v>
      </c>
      <c r="E504" s="11" t="s">
        <v>1171</v>
      </c>
    </row>
    <row r="505" spans="1:5" x14ac:dyDescent="0.35">
      <c r="A505" s="10" t="s">
        <v>3356</v>
      </c>
      <c r="B505" s="10">
        <v>14.2</v>
      </c>
      <c r="C505" s="10" t="s">
        <v>2990</v>
      </c>
      <c r="D505" s="10">
        <v>2E-3</v>
      </c>
      <c r="E505" s="11" t="s">
        <v>2120</v>
      </c>
    </row>
    <row r="506" spans="1:5" x14ac:dyDescent="0.35">
      <c r="A506" s="10" t="s">
        <v>3357</v>
      </c>
      <c r="B506" s="10">
        <v>51.8</v>
      </c>
      <c r="C506" s="10" t="s">
        <v>2225</v>
      </c>
      <c r="D506" s="10">
        <v>1E-3</v>
      </c>
      <c r="E506" s="11" t="s">
        <v>2118</v>
      </c>
    </row>
    <row r="507" spans="1:5" x14ac:dyDescent="0.35">
      <c r="A507" s="10" t="s">
        <v>2794</v>
      </c>
      <c r="B507" s="10">
        <v>36.799999999999997</v>
      </c>
      <c r="C507" s="10" t="s">
        <v>2228</v>
      </c>
      <c r="D507" s="10">
        <v>1E-3</v>
      </c>
      <c r="E507" s="11" t="s">
        <v>1163</v>
      </c>
    </row>
    <row r="508" spans="1:5" x14ac:dyDescent="0.35">
      <c r="A508" s="10" t="s">
        <v>3358</v>
      </c>
      <c r="B508" s="10">
        <v>10.5</v>
      </c>
      <c r="C508" s="10" t="s">
        <v>2230</v>
      </c>
      <c r="D508" s="10" t="s">
        <v>2336</v>
      </c>
      <c r="E508" s="11" t="s">
        <v>2116</v>
      </c>
    </row>
    <row r="509" spans="1:5" x14ac:dyDescent="0.35">
      <c r="A509" s="10" t="s">
        <v>3359</v>
      </c>
      <c r="B509" s="10">
        <v>89.9</v>
      </c>
      <c r="C509" s="10" t="s">
        <v>2229</v>
      </c>
      <c r="D509" s="10" t="s">
        <v>2336</v>
      </c>
      <c r="E509" s="11" t="s">
        <v>2114</v>
      </c>
    </row>
    <row r="510" spans="1:5" x14ac:dyDescent="0.35">
      <c r="A510" s="10" t="s">
        <v>3360</v>
      </c>
      <c r="B510" s="10">
        <v>25.5</v>
      </c>
      <c r="C510" s="10" t="s">
        <v>2227</v>
      </c>
      <c r="D510" s="10">
        <v>1E-3</v>
      </c>
      <c r="E510" s="11" t="s">
        <v>2112</v>
      </c>
    </row>
    <row r="511" spans="1:5" x14ac:dyDescent="0.35">
      <c r="A511" s="10" t="s">
        <v>3361</v>
      </c>
      <c r="B511" s="10">
        <v>20.3</v>
      </c>
      <c r="C511" s="10" t="s">
        <v>2227</v>
      </c>
      <c r="D511" s="10">
        <v>1E-3</v>
      </c>
      <c r="E511" s="11" t="s">
        <v>2110</v>
      </c>
    </row>
    <row r="512" spans="1:5" x14ac:dyDescent="0.35">
      <c r="A512" s="10" t="s">
        <v>3362</v>
      </c>
      <c r="B512" s="10">
        <v>19.899999999999999</v>
      </c>
      <c r="C512" s="10" t="s">
        <v>2232</v>
      </c>
      <c r="D512" s="10" t="s">
        <v>2336</v>
      </c>
      <c r="E512" s="11" t="s">
        <v>2108</v>
      </c>
    </row>
    <row r="513" spans="1:5" x14ac:dyDescent="0.35">
      <c r="A513" s="10" t="s">
        <v>3363</v>
      </c>
      <c r="B513" s="10">
        <v>17.899999999999999</v>
      </c>
      <c r="C513" s="10" t="s">
        <v>2991</v>
      </c>
      <c r="D513" s="10">
        <v>1E-3</v>
      </c>
      <c r="E513" s="11" t="s">
        <v>2106</v>
      </c>
    </row>
    <row r="514" spans="1:5" x14ac:dyDescent="0.35">
      <c r="A514" s="10" t="s">
        <v>3364</v>
      </c>
      <c r="B514" s="10">
        <v>38.1</v>
      </c>
      <c r="C514" s="10" t="s">
        <v>2231</v>
      </c>
      <c r="D514" s="10">
        <v>1E-3</v>
      </c>
      <c r="E514" s="11" t="s">
        <v>2104</v>
      </c>
    </row>
    <row r="515" spans="1:5" x14ac:dyDescent="0.35">
      <c r="A515" s="10" t="s">
        <v>3365</v>
      </c>
      <c r="B515" s="10">
        <v>14.5</v>
      </c>
      <c r="C515" s="10" t="s">
        <v>2231</v>
      </c>
      <c r="D515" s="10">
        <v>1E-3</v>
      </c>
      <c r="E515" s="11" t="s">
        <v>2102</v>
      </c>
    </row>
    <row r="516" spans="1:5" x14ac:dyDescent="0.35">
      <c r="A516" s="10" t="s">
        <v>3366</v>
      </c>
      <c r="B516" s="10">
        <v>87.5</v>
      </c>
      <c r="C516" s="10" t="s">
        <v>2234</v>
      </c>
      <c r="D516" s="10" t="s">
        <v>2336</v>
      </c>
      <c r="E516" s="11" t="s">
        <v>2100</v>
      </c>
    </row>
    <row r="517" spans="1:5" x14ac:dyDescent="0.35">
      <c r="A517" s="10" t="s">
        <v>3367</v>
      </c>
      <c r="B517" s="10">
        <v>27.6</v>
      </c>
      <c r="C517" s="10" t="s">
        <v>2231</v>
      </c>
      <c r="D517" s="10">
        <v>1E-3</v>
      </c>
      <c r="E517" s="11" t="s">
        <v>2098</v>
      </c>
    </row>
    <row r="518" spans="1:5" x14ac:dyDescent="0.35">
      <c r="A518" s="10" t="s">
        <v>2809</v>
      </c>
      <c r="B518" s="10">
        <v>31.2</v>
      </c>
      <c r="C518" s="10" t="s">
        <v>2234</v>
      </c>
      <c r="D518" s="10" t="s">
        <v>2336</v>
      </c>
      <c r="E518" s="11" t="s">
        <v>1133</v>
      </c>
    </row>
    <row r="519" spans="1:5" x14ac:dyDescent="0.35">
      <c r="A519" s="10" t="s">
        <v>3368</v>
      </c>
      <c r="B519" s="10">
        <v>27.2</v>
      </c>
      <c r="C519" s="10" t="s">
        <v>2234</v>
      </c>
      <c r="D519" s="10" t="s">
        <v>2336</v>
      </c>
      <c r="E519" s="11" t="s">
        <v>2096</v>
      </c>
    </row>
    <row r="520" spans="1:5" x14ac:dyDescent="0.35">
      <c r="A520" s="10" t="s">
        <v>3369</v>
      </c>
      <c r="B520" s="10">
        <v>49.5</v>
      </c>
      <c r="C520" s="10" t="s">
        <v>2231</v>
      </c>
      <c r="D520" s="10">
        <v>1E-3</v>
      </c>
      <c r="E520" s="11" t="s">
        <v>2094</v>
      </c>
    </row>
    <row r="521" spans="1:5" x14ac:dyDescent="0.35">
      <c r="A521" s="10" t="s">
        <v>3370</v>
      </c>
      <c r="B521" s="10">
        <v>35.700000000000003</v>
      </c>
      <c r="C521" s="10" t="s">
        <v>2236</v>
      </c>
      <c r="D521" s="10" t="s">
        <v>2336</v>
      </c>
      <c r="E521" s="11" t="s">
        <v>2092</v>
      </c>
    </row>
    <row r="522" spans="1:5" x14ac:dyDescent="0.35">
      <c r="A522" s="10" t="s">
        <v>2812</v>
      </c>
      <c r="B522" s="10">
        <v>42.4</v>
      </c>
      <c r="C522" s="10" t="s">
        <v>2236</v>
      </c>
      <c r="D522" s="10" t="s">
        <v>2336</v>
      </c>
      <c r="E522" s="11" t="s">
        <v>1127</v>
      </c>
    </row>
    <row r="523" spans="1:5" x14ac:dyDescent="0.35">
      <c r="A523" s="10" t="s">
        <v>2829</v>
      </c>
      <c r="B523" s="10">
        <v>70.3</v>
      </c>
      <c r="C523" s="10" t="s">
        <v>2235</v>
      </c>
      <c r="D523" s="10" t="s">
        <v>2336</v>
      </c>
      <c r="E523" s="11" t="s">
        <v>1093</v>
      </c>
    </row>
    <row r="524" spans="1:5" x14ac:dyDescent="0.35">
      <c r="A524" s="10" t="s">
        <v>3371</v>
      </c>
      <c r="B524" s="10">
        <v>10.3</v>
      </c>
      <c r="C524" s="10" t="s">
        <v>2236</v>
      </c>
      <c r="D524" s="10">
        <v>1E-3</v>
      </c>
      <c r="E524" s="11" t="s">
        <v>2090</v>
      </c>
    </row>
    <row r="525" spans="1:5" x14ac:dyDescent="0.35">
      <c r="A525" s="10" t="s">
        <v>3372</v>
      </c>
      <c r="B525" s="10">
        <v>40.200000000000003</v>
      </c>
      <c r="C525" s="10" t="s">
        <v>2237</v>
      </c>
      <c r="D525" s="10">
        <v>1E-3</v>
      </c>
      <c r="E525" s="11" t="s">
        <v>2088</v>
      </c>
    </row>
    <row r="526" spans="1:5" x14ac:dyDescent="0.35">
      <c r="A526" s="10" t="s">
        <v>2849</v>
      </c>
      <c r="B526" s="10">
        <v>166</v>
      </c>
      <c r="C526" s="10" t="s">
        <v>2238</v>
      </c>
      <c r="D526" s="10" t="s">
        <v>2336</v>
      </c>
      <c r="E526" s="11" t="s">
        <v>1053</v>
      </c>
    </row>
    <row r="527" spans="1:5" x14ac:dyDescent="0.35">
      <c r="A527" s="10" t="s">
        <v>2804</v>
      </c>
      <c r="B527" s="10">
        <v>82.2</v>
      </c>
      <c r="C527" s="10" t="s">
        <v>2235</v>
      </c>
      <c r="D527" s="10" t="s">
        <v>2336</v>
      </c>
      <c r="E527" s="11" t="s">
        <v>1143</v>
      </c>
    </row>
    <row r="528" spans="1:5" x14ac:dyDescent="0.35">
      <c r="A528" s="10" t="s">
        <v>2807</v>
      </c>
      <c r="B528" s="10">
        <v>9.8000000000000007</v>
      </c>
      <c r="C528" s="10" t="s">
        <v>2236</v>
      </c>
      <c r="D528" s="10">
        <v>1E-3</v>
      </c>
      <c r="E528" s="11" t="s">
        <v>1137</v>
      </c>
    </row>
    <row r="529" spans="1:5" x14ac:dyDescent="0.35">
      <c r="A529" s="10" t="s">
        <v>3373</v>
      </c>
      <c r="B529" s="10">
        <v>15.1</v>
      </c>
      <c r="C529" s="10" t="s">
        <v>2237</v>
      </c>
      <c r="D529" s="10">
        <v>1E-3</v>
      </c>
      <c r="E529" s="11" t="s">
        <v>2086</v>
      </c>
    </row>
    <row r="530" spans="1:5" x14ac:dyDescent="0.35">
      <c r="A530" s="10" t="s">
        <v>2837</v>
      </c>
      <c r="B530" s="10">
        <v>67.3</v>
      </c>
      <c r="C530" s="10" t="s">
        <v>2235</v>
      </c>
      <c r="D530" s="10" t="s">
        <v>2336</v>
      </c>
      <c r="E530" s="11" t="s">
        <v>1077</v>
      </c>
    </row>
    <row r="531" spans="1:5" x14ac:dyDescent="0.35">
      <c r="A531" s="10" t="s">
        <v>3374</v>
      </c>
      <c r="B531" s="10">
        <v>27</v>
      </c>
      <c r="C531" s="10" t="s">
        <v>2237</v>
      </c>
      <c r="D531" s="10">
        <v>1E-3</v>
      </c>
      <c r="E531" s="11" t="s">
        <v>2084</v>
      </c>
    </row>
    <row r="532" spans="1:5" x14ac:dyDescent="0.35">
      <c r="A532" s="10" t="s">
        <v>3375</v>
      </c>
      <c r="B532" s="10">
        <v>12.5</v>
      </c>
      <c r="C532" s="10" t="s">
        <v>2237</v>
      </c>
      <c r="D532" s="10">
        <v>1E-3</v>
      </c>
      <c r="E532" s="11" t="s">
        <v>2082</v>
      </c>
    </row>
    <row r="533" spans="1:5" x14ac:dyDescent="0.35">
      <c r="A533" s="10" t="s">
        <v>3376</v>
      </c>
      <c r="B533" s="10">
        <v>196.6</v>
      </c>
      <c r="C533" s="10" t="s">
        <v>2237</v>
      </c>
      <c r="D533" s="10">
        <v>1E-3</v>
      </c>
      <c r="E533" s="11" t="s">
        <v>2080</v>
      </c>
    </row>
    <row r="534" spans="1:5" x14ac:dyDescent="0.35">
      <c r="A534" s="10" t="s">
        <v>3377</v>
      </c>
      <c r="B534" s="10">
        <v>11.6</v>
      </c>
      <c r="C534" s="10" t="s">
        <v>2240</v>
      </c>
      <c r="D534" s="10">
        <v>1E-3</v>
      </c>
      <c r="E534" s="11" t="s">
        <v>2078</v>
      </c>
    </row>
    <row r="535" spans="1:5" x14ac:dyDescent="0.35">
      <c r="A535" s="10" t="s">
        <v>2834</v>
      </c>
      <c r="B535" s="10">
        <v>30.2</v>
      </c>
      <c r="C535" s="10" t="s">
        <v>2240</v>
      </c>
      <c r="D535" s="10" t="s">
        <v>2336</v>
      </c>
      <c r="E535" s="11" t="s">
        <v>1083</v>
      </c>
    </row>
    <row r="536" spans="1:5" x14ac:dyDescent="0.35">
      <c r="A536" s="10" t="s">
        <v>2799</v>
      </c>
      <c r="B536" s="10">
        <v>10.199999999999999</v>
      </c>
      <c r="C536" s="10" t="s">
        <v>2992</v>
      </c>
      <c r="D536" s="10">
        <v>2E-3</v>
      </c>
      <c r="E536" s="11" t="s">
        <v>1153</v>
      </c>
    </row>
    <row r="537" spans="1:5" x14ac:dyDescent="0.35">
      <c r="A537" s="10" t="s">
        <v>3378</v>
      </c>
      <c r="B537" s="10">
        <v>21.4</v>
      </c>
      <c r="C537" s="10" t="s">
        <v>2992</v>
      </c>
      <c r="D537" s="10">
        <v>2E-3</v>
      </c>
      <c r="E537" s="11" t="s">
        <v>2076</v>
      </c>
    </row>
    <row r="538" spans="1:5" x14ac:dyDescent="0.35">
      <c r="A538" s="10" t="s">
        <v>3379</v>
      </c>
      <c r="B538" s="10">
        <v>42.4</v>
      </c>
      <c r="C538" s="10" t="s">
        <v>2240</v>
      </c>
      <c r="D538" s="10">
        <v>1E-3</v>
      </c>
      <c r="E538" s="11" t="s">
        <v>2074</v>
      </c>
    </row>
    <row r="539" spans="1:5" x14ac:dyDescent="0.35">
      <c r="A539" s="10" t="s">
        <v>2811</v>
      </c>
      <c r="B539" s="10">
        <v>46.8</v>
      </c>
      <c r="C539" s="10" t="s">
        <v>2239</v>
      </c>
      <c r="D539" s="10" t="s">
        <v>2336</v>
      </c>
      <c r="E539" s="11" t="s">
        <v>1129</v>
      </c>
    </row>
    <row r="540" spans="1:5" x14ac:dyDescent="0.35">
      <c r="A540" s="10" t="s">
        <v>3380</v>
      </c>
      <c r="B540" s="10">
        <v>61.7</v>
      </c>
      <c r="C540" s="10" t="s">
        <v>2992</v>
      </c>
      <c r="D540" s="10">
        <v>2E-3</v>
      </c>
      <c r="E540" s="11" t="s">
        <v>2072</v>
      </c>
    </row>
    <row r="541" spans="1:5" x14ac:dyDescent="0.35">
      <c r="A541" s="10" t="s">
        <v>3381</v>
      </c>
      <c r="B541" s="10">
        <v>543.29999999999995</v>
      </c>
      <c r="C541" s="10" t="s">
        <v>2239</v>
      </c>
      <c r="D541" s="10" t="s">
        <v>2336</v>
      </c>
      <c r="E541" s="11" t="s">
        <v>2070</v>
      </c>
    </row>
    <row r="542" spans="1:5" x14ac:dyDescent="0.35">
      <c r="A542" s="10" t="s">
        <v>3382</v>
      </c>
      <c r="B542" s="10">
        <v>9.6</v>
      </c>
      <c r="C542" s="10" t="s">
        <v>2240</v>
      </c>
      <c r="D542" s="10">
        <v>2E-3</v>
      </c>
      <c r="E542" s="11" t="s">
        <v>2068</v>
      </c>
    </row>
    <row r="543" spans="1:5" x14ac:dyDescent="0.35">
      <c r="A543" s="10" t="s">
        <v>3383</v>
      </c>
      <c r="B543" s="10">
        <v>17.899999999999999</v>
      </c>
      <c r="C543" s="10" t="s">
        <v>2239</v>
      </c>
      <c r="D543" s="10" t="s">
        <v>2336</v>
      </c>
      <c r="E543" s="11" t="s">
        <v>2066</v>
      </c>
    </row>
    <row r="544" spans="1:5" x14ac:dyDescent="0.35">
      <c r="A544" s="10" t="s">
        <v>3384</v>
      </c>
      <c r="B544" s="10">
        <v>31.3</v>
      </c>
      <c r="C544" s="10" t="s">
        <v>2239</v>
      </c>
      <c r="D544" s="10" t="s">
        <v>2336</v>
      </c>
      <c r="E544" s="11" t="s">
        <v>2064</v>
      </c>
    </row>
    <row r="545" spans="1:5" x14ac:dyDescent="0.35">
      <c r="A545" s="10" t="s">
        <v>2826</v>
      </c>
      <c r="B545" s="10">
        <v>62.5</v>
      </c>
      <c r="C545" s="10" t="s">
        <v>2240</v>
      </c>
      <c r="D545" s="10">
        <v>1E-3</v>
      </c>
      <c r="E545" s="11" t="s">
        <v>1099</v>
      </c>
    </row>
    <row r="546" spans="1:5" x14ac:dyDescent="0.35">
      <c r="A546" s="10" t="s">
        <v>3385</v>
      </c>
      <c r="B546" s="10">
        <v>63.6</v>
      </c>
      <c r="C546" s="10" t="s">
        <v>2239</v>
      </c>
      <c r="D546" s="10" t="s">
        <v>2336</v>
      </c>
      <c r="E546" s="11" t="s">
        <v>2062</v>
      </c>
    </row>
    <row r="547" spans="1:5" x14ac:dyDescent="0.35">
      <c r="A547" s="10" t="s">
        <v>3386</v>
      </c>
      <c r="B547" s="10">
        <v>12.2</v>
      </c>
      <c r="C547" s="10" t="s">
        <v>2240</v>
      </c>
      <c r="D547" s="10">
        <v>1E-3</v>
      </c>
      <c r="E547" s="11" t="s">
        <v>2060</v>
      </c>
    </row>
    <row r="548" spans="1:5" x14ac:dyDescent="0.35">
      <c r="A548" s="10" t="s">
        <v>3387</v>
      </c>
      <c r="B548" s="10">
        <v>48.1</v>
      </c>
      <c r="C548" s="10" t="s">
        <v>2240</v>
      </c>
      <c r="D548" s="10">
        <v>1E-3</v>
      </c>
      <c r="E548" s="11" t="s">
        <v>2058</v>
      </c>
    </row>
    <row r="549" spans="1:5" x14ac:dyDescent="0.35">
      <c r="A549" s="10" t="s">
        <v>3388</v>
      </c>
      <c r="B549" s="10">
        <v>44.9</v>
      </c>
      <c r="C549" s="10" t="s">
        <v>2242</v>
      </c>
      <c r="D549" s="10" t="s">
        <v>2336</v>
      </c>
      <c r="E549" s="11" t="s">
        <v>2056</v>
      </c>
    </row>
    <row r="550" spans="1:5" x14ac:dyDescent="0.35">
      <c r="A550" s="10" t="s">
        <v>3389</v>
      </c>
      <c r="B550" s="10">
        <v>33.1</v>
      </c>
      <c r="C550" s="10" t="s">
        <v>2242</v>
      </c>
      <c r="D550" s="10">
        <v>1E-3</v>
      </c>
      <c r="E550" s="11" t="s">
        <v>2054</v>
      </c>
    </row>
    <row r="551" spans="1:5" x14ac:dyDescent="0.35">
      <c r="A551" s="10" t="s">
        <v>2843</v>
      </c>
      <c r="B551" s="10">
        <v>66.7</v>
      </c>
      <c r="C551" s="10" t="s">
        <v>2242</v>
      </c>
      <c r="D551" s="10" t="s">
        <v>2336</v>
      </c>
      <c r="E551" s="11" t="s">
        <v>1065</v>
      </c>
    </row>
    <row r="552" spans="1:5" x14ac:dyDescent="0.35">
      <c r="A552" s="10" t="s">
        <v>3390</v>
      </c>
      <c r="B552" s="10">
        <v>66.599999999999994</v>
      </c>
      <c r="C552" s="10" t="s">
        <v>2242</v>
      </c>
      <c r="D552" s="10">
        <v>1E-3</v>
      </c>
      <c r="E552" s="11" t="s">
        <v>2052</v>
      </c>
    </row>
    <row r="553" spans="1:5" x14ac:dyDescent="0.35">
      <c r="A553" s="10" t="s">
        <v>3391</v>
      </c>
      <c r="B553" s="10">
        <v>133.19999999999999</v>
      </c>
      <c r="C553" s="10" t="s">
        <v>2242</v>
      </c>
      <c r="D553" s="10">
        <v>1E-3</v>
      </c>
      <c r="E553" s="11" t="s">
        <v>2050</v>
      </c>
    </row>
    <row r="554" spans="1:5" x14ac:dyDescent="0.35">
      <c r="A554" s="10" t="s">
        <v>2833</v>
      </c>
      <c r="B554" s="10">
        <v>143.9</v>
      </c>
      <c r="C554" s="10" t="s">
        <v>2246</v>
      </c>
      <c r="D554" s="10" t="s">
        <v>2336</v>
      </c>
      <c r="E554" s="11" t="s">
        <v>1085</v>
      </c>
    </row>
    <row r="555" spans="1:5" x14ac:dyDescent="0.35">
      <c r="A555" s="10" t="s">
        <v>3392</v>
      </c>
      <c r="B555" s="10">
        <v>62.4</v>
      </c>
      <c r="C555" s="10" t="s">
        <v>2245</v>
      </c>
      <c r="D555" s="10" t="s">
        <v>2336</v>
      </c>
      <c r="E555" s="11" t="s">
        <v>2048</v>
      </c>
    </row>
    <row r="556" spans="1:5" x14ac:dyDescent="0.35">
      <c r="A556" s="10" t="s">
        <v>3393</v>
      </c>
      <c r="B556" s="10">
        <v>47.8</v>
      </c>
      <c r="C556" s="10" t="s">
        <v>2245</v>
      </c>
      <c r="D556" s="10">
        <v>1E-3</v>
      </c>
      <c r="E556" s="11" t="s">
        <v>2046</v>
      </c>
    </row>
    <row r="557" spans="1:5" x14ac:dyDescent="0.35">
      <c r="A557" s="10" t="s">
        <v>3394</v>
      </c>
      <c r="B557" s="10">
        <v>45</v>
      </c>
      <c r="C557" s="10" t="s">
        <v>2245</v>
      </c>
      <c r="D557" s="10">
        <v>1E-3</v>
      </c>
      <c r="E557" s="11" t="s">
        <v>2044</v>
      </c>
    </row>
    <row r="558" spans="1:5" x14ac:dyDescent="0.35">
      <c r="A558" s="10" t="s">
        <v>3395</v>
      </c>
      <c r="B558" s="10">
        <v>59.2</v>
      </c>
      <c r="C558" s="10" t="s">
        <v>2245</v>
      </c>
      <c r="D558" s="10">
        <v>1E-3</v>
      </c>
      <c r="E558" s="11" t="s">
        <v>2042</v>
      </c>
    </row>
    <row r="559" spans="1:5" x14ac:dyDescent="0.35">
      <c r="A559" s="10" t="s">
        <v>2830</v>
      </c>
      <c r="B559" s="10">
        <v>50</v>
      </c>
      <c r="C559" s="10" t="s">
        <v>2245</v>
      </c>
      <c r="D559" s="10">
        <v>1E-3</v>
      </c>
      <c r="E559" s="11" t="s">
        <v>1091</v>
      </c>
    </row>
    <row r="560" spans="1:5" x14ac:dyDescent="0.35">
      <c r="A560" s="10" t="s">
        <v>3396</v>
      </c>
      <c r="B560" s="10">
        <v>242.5</v>
      </c>
      <c r="C560" s="10" t="s">
        <v>2245</v>
      </c>
      <c r="D560" s="10" t="s">
        <v>2336</v>
      </c>
      <c r="E560" s="11" t="s">
        <v>2040</v>
      </c>
    </row>
    <row r="561" spans="1:5" x14ac:dyDescent="0.35">
      <c r="A561" s="10" t="s">
        <v>3397</v>
      </c>
      <c r="B561" s="10">
        <v>174.8</v>
      </c>
      <c r="C561" s="10" t="s">
        <v>2245</v>
      </c>
      <c r="D561" s="10">
        <v>1E-3</v>
      </c>
      <c r="E561" s="11" t="s">
        <v>2038</v>
      </c>
    </row>
    <row r="562" spans="1:5" x14ac:dyDescent="0.35">
      <c r="A562" s="10" t="s">
        <v>2854</v>
      </c>
      <c r="B562" s="10">
        <v>54.4</v>
      </c>
      <c r="C562" s="10" t="s">
        <v>2245</v>
      </c>
      <c r="D562" s="10">
        <v>1E-3</v>
      </c>
      <c r="E562" s="11" t="s">
        <v>1043</v>
      </c>
    </row>
    <row r="563" spans="1:5" x14ac:dyDescent="0.35">
      <c r="A563" s="10" t="s">
        <v>3398</v>
      </c>
      <c r="B563" s="10">
        <v>149.80000000000001</v>
      </c>
      <c r="C563" s="10" t="s">
        <v>2245</v>
      </c>
      <c r="D563" s="10" t="s">
        <v>2336</v>
      </c>
      <c r="E563" s="11" t="s">
        <v>2036</v>
      </c>
    </row>
    <row r="564" spans="1:5" x14ac:dyDescent="0.35">
      <c r="A564" s="10" t="s">
        <v>2851</v>
      </c>
      <c r="B564" s="10">
        <v>94.9</v>
      </c>
      <c r="C564" s="10" t="s">
        <v>2245</v>
      </c>
      <c r="D564" s="10" t="s">
        <v>2336</v>
      </c>
      <c r="E564" s="11" t="s">
        <v>1049</v>
      </c>
    </row>
    <row r="565" spans="1:5" x14ac:dyDescent="0.35">
      <c r="A565" s="10" t="s">
        <v>3399</v>
      </c>
      <c r="B565" s="10">
        <v>179.2</v>
      </c>
      <c r="C565" s="10" t="s">
        <v>2247</v>
      </c>
      <c r="D565" s="10" t="s">
        <v>2336</v>
      </c>
      <c r="E565" s="11" t="s">
        <v>2034</v>
      </c>
    </row>
    <row r="566" spans="1:5" x14ac:dyDescent="0.35">
      <c r="A566" s="10" t="s">
        <v>3400</v>
      </c>
      <c r="B566" s="10">
        <v>64.099999999999994</v>
      </c>
      <c r="C566" s="10" t="s">
        <v>2247</v>
      </c>
      <c r="D566" s="10" t="s">
        <v>2336</v>
      </c>
      <c r="E566" s="11" t="s">
        <v>2032</v>
      </c>
    </row>
    <row r="567" spans="1:5" x14ac:dyDescent="0.35">
      <c r="A567" s="10" t="s">
        <v>3401</v>
      </c>
      <c r="B567" s="10">
        <v>310.39999999999998</v>
      </c>
      <c r="C567" s="10" t="s">
        <v>2247</v>
      </c>
      <c r="D567" s="10">
        <v>1E-3</v>
      </c>
      <c r="E567" s="11" t="s">
        <v>2030</v>
      </c>
    </row>
    <row r="568" spans="1:5" x14ac:dyDescent="0.35">
      <c r="A568" s="10" t="s">
        <v>3402</v>
      </c>
      <c r="B568" s="10">
        <v>220.1</v>
      </c>
      <c r="C568" s="10" t="s">
        <v>2247</v>
      </c>
      <c r="D568" s="10" t="s">
        <v>2336</v>
      </c>
      <c r="E568" s="11" t="s">
        <v>2028</v>
      </c>
    </row>
    <row r="569" spans="1:5" x14ac:dyDescent="0.35">
      <c r="A569" s="10" t="s">
        <v>3403</v>
      </c>
      <c r="B569" s="10">
        <v>45.9</v>
      </c>
      <c r="C569" s="10" t="s">
        <v>2247</v>
      </c>
      <c r="D569" s="10">
        <v>1E-3</v>
      </c>
      <c r="E569" s="11" t="s">
        <v>2026</v>
      </c>
    </row>
    <row r="570" spans="1:5" x14ac:dyDescent="0.35">
      <c r="A570" s="10" t="s">
        <v>3404</v>
      </c>
      <c r="B570" s="10">
        <v>202.3</v>
      </c>
      <c r="C570" s="10" t="s">
        <v>2247</v>
      </c>
      <c r="D570" s="10" t="s">
        <v>2336</v>
      </c>
      <c r="E570" s="11" t="s">
        <v>2024</v>
      </c>
    </row>
    <row r="571" spans="1:5" x14ac:dyDescent="0.35">
      <c r="A571" s="10" t="s">
        <v>2860</v>
      </c>
      <c r="B571" s="10">
        <v>557</v>
      </c>
      <c r="C571" s="10" t="s">
        <v>2247</v>
      </c>
      <c r="D571" s="10" t="s">
        <v>2336</v>
      </c>
      <c r="E571" s="11" t="s">
        <v>1031</v>
      </c>
    </row>
    <row r="572" spans="1:5" x14ac:dyDescent="0.35">
      <c r="A572" s="10" t="s">
        <v>3405</v>
      </c>
      <c r="B572" s="10">
        <v>311.10000000000002</v>
      </c>
      <c r="C572" s="10" t="s">
        <v>2247</v>
      </c>
      <c r="D572" s="10" t="s">
        <v>2336</v>
      </c>
      <c r="E572" s="11" t="s">
        <v>2022</v>
      </c>
    </row>
    <row r="573" spans="1:5" x14ac:dyDescent="0.35">
      <c r="A573" s="10" t="s">
        <v>3406</v>
      </c>
      <c r="B573" s="10">
        <v>609.5</v>
      </c>
      <c r="C573" s="10" t="s">
        <v>2247</v>
      </c>
      <c r="D573" s="10">
        <v>1E-3</v>
      </c>
      <c r="E573" s="11" t="s">
        <v>2020</v>
      </c>
    </row>
    <row r="574" spans="1:5" x14ac:dyDescent="0.35">
      <c r="A574" s="10" t="s">
        <v>3407</v>
      </c>
      <c r="B574" s="10">
        <v>351.6</v>
      </c>
      <c r="C574" s="10" t="s">
        <v>2249</v>
      </c>
      <c r="D574" s="10" t="s">
        <v>2336</v>
      </c>
      <c r="E574" s="11" t="s">
        <v>2018</v>
      </c>
    </row>
    <row r="575" spans="1:5" x14ac:dyDescent="0.35">
      <c r="A575" s="10" t="s">
        <v>3408</v>
      </c>
      <c r="B575" s="10">
        <v>263.39999999999998</v>
      </c>
      <c r="C575" s="10" t="s">
        <v>2249</v>
      </c>
      <c r="D575" s="10">
        <v>2E-3</v>
      </c>
      <c r="E575" s="11" t="s">
        <v>2016</v>
      </c>
    </row>
    <row r="576" spans="1:5" x14ac:dyDescent="0.35">
      <c r="A576" s="10" t="s">
        <v>3409</v>
      </c>
      <c r="B576" s="10">
        <v>211</v>
      </c>
      <c r="C576" s="10" t="s">
        <v>2249</v>
      </c>
      <c r="D576" s="10">
        <v>2E-3</v>
      </c>
      <c r="E576" s="11" t="s">
        <v>2014</v>
      </c>
    </row>
    <row r="577" spans="1:5" x14ac:dyDescent="0.35">
      <c r="A577" s="10" t="s">
        <v>3410</v>
      </c>
      <c r="B577" s="10">
        <v>103.5</v>
      </c>
      <c r="C577" s="10" t="s">
        <v>2252</v>
      </c>
      <c r="D577" s="10" t="s">
        <v>2336</v>
      </c>
      <c r="E577" s="11" t="s">
        <v>2012</v>
      </c>
    </row>
    <row r="578" spans="1:5" x14ac:dyDescent="0.35">
      <c r="A578" s="10" t="s">
        <v>3411</v>
      </c>
      <c r="B578" s="10">
        <v>57.7</v>
      </c>
      <c r="C578" s="10" t="s">
        <v>2252</v>
      </c>
      <c r="D578" s="10">
        <v>1E-3</v>
      </c>
      <c r="E578" s="11" t="s">
        <v>2010</v>
      </c>
    </row>
    <row r="579" spans="1:5" x14ac:dyDescent="0.35">
      <c r="A579" s="10" t="s">
        <v>3412</v>
      </c>
      <c r="B579" s="10">
        <v>11.1</v>
      </c>
      <c r="C579" s="10" t="s">
        <v>2253</v>
      </c>
      <c r="D579" s="10">
        <v>1E-3</v>
      </c>
      <c r="E579" s="11" t="s">
        <v>2008</v>
      </c>
    </row>
    <row r="580" spans="1:5" x14ac:dyDescent="0.35">
      <c r="A580" s="10" t="s">
        <v>3413</v>
      </c>
      <c r="B580" s="10">
        <v>491.3</v>
      </c>
      <c r="C580" s="10" t="s">
        <v>2256</v>
      </c>
      <c r="D580" s="10" t="s">
        <v>2336</v>
      </c>
      <c r="E580" s="11" t="s">
        <v>2006</v>
      </c>
    </row>
    <row r="581" spans="1:5" x14ac:dyDescent="0.35">
      <c r="A581" s="10" t="s">
        <v>3414</v>
      </c>
      <c r="B581" s="10">
        <v>649.5</v>
      </c>
      <c r="C581" s="10" t="s">
        <v>2256</v>
      </c>
      <c r="D581" s="10" t="s">
        <v>2336</v>
      </c>
      <c r="E581" s="11" t="s">
        <v>2004</v>
      </c>
    </row>
    <row r="582" spans="1:5" x14ac:dyDescent="0.35">
      <c r="A582" s="10" t="s">
        <v>3415</v>
      </c>
      <c r="B582" s="10">
        <v>98.8</v>
      </c>
      <c r="C582" s="10" t="s">
        <v>2256</v>
      </c>
      <c r="D582" s="10">
        <v>1E-3</v>
      </c>
      <c r="E582" s="11" t="s">
        <v>2002</v>
      </c>
    </row>
    <row r="583" spans="1:5" x14ac:dyDescent="0.35">
      <c r="A583" s="10" t="s">
        <v>3416</v>
      </c>
      <c r="B583" s="10">
        <v>236.8</v>
      </c>
      <c r="C583" s="10" t="s">
        <v>2256</v>
      </c>
      <c r="D583" s="10" t="s">
        <v>2336</v>
      </c>
      <c r="E583" s="11" t="s">
        <v>2000</v>
      </c>
    </row>
    <row r="584" spans="1:5" x14ac:dyDescent="0.35">
      <c r="A584" s="10" t="s">
        <v>3417</v>
      </c>
      <c r="B584" s="10">
        <v>63.9</v>
      </c>
      <c r="C584" s="10" t="s">
        <v>2257</v>
      </c>
      <c r="D584" s="10">
        <v>2E-3</v>
      </c>
      <c r="E584" s="11" t="s">
        <v>1998</v>
      </c>
    </row>
    <row r="585" spans="1:5" x14ac:dyDescent="0.35">
      <c r="A585" s="10" t="s">
        <v>2891</v>
      </c>
      <c r="B585" s="10">
        <v>45</v>
      </c>
      <c r="C585" s="10" t="s">
        <v>2257</v>
      </c>
      <c r="D585" s="10">
        <v>2E-3</v>
      </c>
      <c r="E585" s="11" t="s">
        <v>969</v>
      </c>
    </row>
    <row r="586" spans="1:5" x14ac:dyDescent="0.35">
      <c r="A586" s="10" t="s">
        <v>3418</v>
      </c>
      <c r="B586" s="10">
        <v>104.8</v>
      </c>
      <c r="C586" s="10" t="s">
        <v>2257</v>
      </c>
      <c r="D586" s="10" t="s">
        <v>2336</v>
      </c>
      <c r="E586" s="11" t="s">
        <v>1996</v>
      </c>
    </row>
    <row r="587" spans="1:5" x14ac:dyDescent="0.35">
      <c r="A587" s="10" t="s">
        <v>3419</v>
      </c>
      <c r="B587" s="10">
        <v>144.5</v>
      </c>
      <c r="C587" s="10" t="s">
        <v>2258</v>
      </c>
      <c r="D587" s="10">
        <v>1E-3</v>
      </c>
      <c r="E587" s="11" t="s">
        <v>1994</v>
      </c>
    </row>
    <row r="588" spans="1:5" x14ac:dyDescent="0.35">
      <c r="A588" s="10" t="s">
        <v>2868</v>
      </c>
      <c r="B588" s="10">
        <v>183.8</v>
      </c>
      <c r="C588" s="10" t="s">
        <v>2257</v>
      </c>
      <c r="D588" s="10" t="s">
        <v>2336</v>
      </c>
      <c r="E588" s="11" t="s">
        <v>1015</v>
      </c>
    </row>
    <row r="589" spans="1:5" x14ac:dyDescent="0.35">
      <c r="A589" s="10" t="s">
        <v>3420</v>
      </c>
      <c r="B589" s="10">
        <v>89.2</v>
      </c>
      <c r="C589" s="10" t="s">
        <v>2258</v>
      </c>
      <c r="D589" s="10">
        <v>1E-3</v>
      </c>
      <c r="E589" s="11" t="s">
        <v>1992</v>
      </c>
    </row>
    <row r="590" spans="1:5" x14ac:dyDescent="0.35">
      <c r="A590" s="10" t="s">
        <v>3421</v>
      </c>
      <c r="B590" s="10">
        <v>432.9</v>
      </c>
      <c r="C590" s="10" t="s">
        <v>2258</v>
      </c>
      <c r="D590" s="10">
        <v>2E-3</v>
      </c>
      <c r="E590" s="11" t="s">
        <v>1990</v>
      </c>
    </row>
    <row r="591" spans="1:5" x14ac:dyDescent="0.35">
      <c r="A591" s="10" t="s">
        <v>3422</v>
      </c>
      <c r="B591" s="10">
        <v>54.5</v>
      </c>
      <c r="C591" s="10" t="s">
        <v>2258</v>
      </c>
      <c r="D591" s="10">
        <v>1E-3</v>
      </c>
      <c r="E591" s="11" t="s">
        <v>1988</v>
      </c>
    </row>
    <row r="592" spans="1:5" x14ac:dyDescent="0.35">
      <c r="A592" s="10" t="s">
        <v>3423</v>
      </c>
      <c r="B592" s="10">
        <v>265.7</v>
      </c>
      <c r="C592" s="10" t="s">
        <v>2258</v>
      </c>
      <c r="D592" s="10">
        <v>1E-3</v>
      </c>
      <c r="E592" s="11" t="s">
        <v>1986</v>
      </c>
    </row>
    <row r="593" spans="1:5" x14ac:dyDescent="0.35">
      <c r="A593" s="10" t="s">
        <v>3424</v>
      </c>
      <c r="B593" s="10">
        <v>84.9</v>
      </c>
      <c r="C593" s="10" t="s">
        <v>2260</v>
      </c>
      <c r="D593" s="10" t="s">
        <v>2336</v>
      </c>
      <c r="E593" s="11" t="s">
        <v>1984</v>
      </c>
    </row>
    <row r="594" spans="1:5" x14ac:dyDescent="0.35">
      <c r="A594" s="10" t="s">
        <v>3425</v>
      </c>
      <c r="B594" s="10">
        <v>83.5</v>
      </c>
      <c r="C594" s="10" t="s">
        <v>2260</v>
      </c>
      <c r="D594" s="10">
        <v>1E-3</v>
      </c>
      <c r="E594" s="11" t="s">
        <v>1982</v>
      </c>
    </row>
    <row r="595" spans="1:5" x14ac:dyDescent="0.35">
      <c r="A595" s="10" t="s">
        <v>3426</v>
      </c>
      <c r="B595" s="10">
        <v>112.4</v>
      </c>
      <c r="C595" s="10" t="s">
        <v>2259</v>
      </c>
      <c r="D595" s="10" t="s">
        <v>2336</v>
      </c>
      <c r="E595" s="11" t="s">
        <v>1980</v>
      </c>
    </row>
    <row r="596" spans="1:5" x14ac:dyDescent="0.35">
      <c r="A596" s="10" t="s">
        <v>3427</v>
      </c>
      <c r="B596" s="10">
        <v>31.4</v>
      </c>
      <c r="C596" s="10" t="s">
        <v>2260</v>
      </c>
      <c r="D596" s="10">
        <v>1E-3</v>
      </c>
      <c r="E596" s="11" t="s">
        <v>1978</v>
      </c>
    </row>
    <row r="597" spans="1:5" x14ac:dyDescent="0.35">
      <c r="A597" s="10" t="s">
        <v>3428</v>
      </c>
      <c r="B597" s="10">
        <v>31.3</v>
      </c>
      <c r="C597" s="10" t="s">
        <v>2260</v>
      </c>
      <c r="D597" s="10">
        <v>1E-3</v>
      </c>
      <c r="E597" s="11" t="s">
        <v>1976</v>
      </c>
    </row>
    <row r="598" spans="1:5" x14ac:dyDescent="0.35">
      <c r="A598" s="10" t="s">
        <v>3429</v>
      </c>
      <c r="B598" s="10">
        <v>85.9</v>
      </c>
      <c r="C598" s="10" t="s">
        <v>2260</v>
      </c>
      <c r="D598" s="10">
        <v>2E-3</v>
      </c>
      <c r="E598" s="11" t="s">
        <v>1974</v>
      </c>
    </row>
    <row r="599" spans="1:5" x14ac:dyDescent="0.35">
      <c r="A599" s="10" t="s">
        <v>3430</v>
      </c>
      <c r="B599" s="10">
        <v>84.3</v>
      </c>
      <c r="C599" s="10" t="s">
        <v>2260</v>
      </c>
      <c r="D599" s="10">
        <v>1E-3</v>
      </c>
      <c r="E599" s="11" t="s">
        <v>1972</v>
      </c>
    </row>
    <row r="600" spans="1:5" x14ac:dyDescent="0.35">
      <c r="A600" s="10" t="s">
        <v>3431</v>
      </c>
      <c r="B600" s="10">
        <v>170.9</v>
      </c>
      <c r="C600" s="10" t="s">
        <v>2260</v>
      </c>
      <c r="D600" s="10" t="s">
        <v>2336</v>
      </c>
      <c r="E600" s="11" t="s">
        <v>1970</v>
      </c>
    </row>
    <row r="601" spans="1:5" x14ac:dyDescent="0.35">
      <c r="A601" s="10" t="s">
        <v>3432</v>
      </c>
      <c r="B601" s="10">
        <v>378</v>
      </c>
      <c r="C601" s="10" t="s">
        <v>2260</v>
      </c>
      <c r="D601" s="10" t="s">
        <v>2336</v>
      </c>
      <c r="E601" s="11" t="s">
        <v>1968</v>
      </c>
    </row>
    <row r="602" spans="1:5" x14ac:dyDescent="0.35">
      <c r="A602" s="10" t="s">
        <v>3433</v>
      </c>
      <c r="B602" s="10">
        <v>2074.8000000000002</v>
      </c>
      <c r="C602" s="10" t="s">
        <v>2259</v>
      </c>
      <c r="D602" s="10" t="s">
        <v>2336</v>
      </c>
      <c r="E602" s="11" t="s">
        <v>1966</v>
      </c>
    </row>
    <row r="603" spans="1:5" x14ac:dyDescent="0.35">
      <c r="A603" s="10" t="s">
        <v>3434</v>
      </c>
      <c r="B603" s="10">
        <v>73.599999999999994</v>
      </c>
      <c r="C603" s="10" t="s">
        <v>2260</v>
      </c>
      <c r="D603" s="10">
        <v>1E-3</v>
      </c>
      <c r="E603" s="11" t="s">
        <v>1964</v>
      </c>
    </row>
    <row r="604" spans="1:5" x14ac:dyDescent="0.35">
      <c r="A604" s="10" t="s">
        <v>3435</v>
      </c>
      <c r="B604" s="10">
        <v>97.4</v>
      </c>
      <c r="C604" s="10" t="s">
        <v>2260</v>
      </c>
      <c r="D604" s="10">
        <v>1E-3</v>
      </c>
      <c r="E604" s="11" t="s">
        <v>1962</v>
      </c>
    </row>
    <row r="605" spans="1:5" x14ac:dyDescent="0.35">
      <c r="A605" s="10" t="s">
        <v>3436</v>
      </c>
      <c r="B605" s="10">
        <v>19.399999999999999</v>
      </c>
      <c r="C605" s="10" t="s">
        <v>2260</v>
      </c>
      <c r="D605" s="10">
        <v>2E-3</v>
      </c>
      <c r="E605" s="11" t="s">
        <v>1960</v>
      </c>
    </row>
    <row r="606" spans="1:5" x14ac:dyDescent="0.35">
      <c r="A606" s="10" t="s">
        <v>3437</v>
      </c>
      <c r="B606" s="10">
        <v>23.7</v>
      </c>
      <c r="C606" s="10" t="s">
        <v>2260</v>
      </c>
      <c r="D606" s="10">
        <v>2E-3</v>
      </c>
      <c r="E606" s="11" t="s">
        <v>1958</v>
      </c>
    </row>
    <row r="607" spans="1:5" x14ac:dyDescent="0.35">
      <c r="A607" s="10" t="s">
        <v>3438</v>
      </c>
      <c r="B607" s="10">
        <v>122.2</v>
      </c>
      <c r="C607" s="10" t="s">
        <v>2261</v>
      </c>
      <c r="D607" s="10" t="s">
        <v>2336</v>
      </c>
      <c r="E607" s="11" t="s">
        <v>1956</v>
      </c>
    </row>
    <row r="608" spans="1:5" x14ac:dyDescent="0.35">
      <c r="A608" s="10" t="s">
        <v>3439</v>
      </c>
      <c r="B608" s="10">
        <v>199.4</v>
      </c>
      <c r="C608" s="10" t="s">
        <v>2261</v>
      </c>
      <c r="D608" s="10" t="s">
        <v>2336</v>
      </c>
      <c r="E608" s="11" t="s">
        <v>1954</v>
      </c>
    </row>
    <row r="609" spans="1:5" x14ac:dyDescent="0.35">
      <c r="A609" s="10" t="s">
        <v>3440</v>
      </c>
      <c r="B609" s="10">
        <v>21.3</v>
      </c>
      <c r="C609" s="10" t="s">
        <v>2261</v>
      </c>
      <c r="D609" s="10" t="s">
        <v>2336</v>
      </c>
      <c r="E609" s="11" t="s">
        <v>1952</v>
      </c>
    </row>
    <row r="610" spans="1:5" x14ac:dyDescent="0.35">
      <c r="A610" s="10" t="s">
        <v>3441</v>
      </c>
      <c r="B610" s="10">
        <v>52.9</v>
      </c>
      <c r="C610" s="10" t="s">
        <v>2261</v>
      </c>
      <c r="D610" s="10" t="s">
        <v>2336</v>
      </c>
      <c r="E610" s="11" t="s">
        <v>1950</v>
      </c>
    </row>
    <row r="611" spans="1:5" x14ac:dyDescent="0.35">
      <c r="A611" s="10" t="s">
        <v>3442</v>
      </c>
      <c r="B611" s="10">
        <v>31.6</v>
      </c>
      <c r="C611" s="10" t="s">
        <v>2261</v>
      </c>
      <c r="D611" s="10" t="s">
        <v>2336</v>
      </c>
      <c r="E611" s="11" t="s">
        <v>1948</v>
      </c>
    </row>
    <row r="612" spans="1:5" x14ac:dyDescent="0.35">
      <c r="A612" s="10" t="s">
        <v>3443</v>
      </c>
      <c r="B612" s="10">
        <v>37.9</v>
      </c>
      <c r="C612" s="10" t="s">
        <v>2264</v>
      </c>
      <c r="D612" s="10" t="s">
        <v>2336</v>
      </c>
      <c r="E612" s="11" t="s">
        <v>1946</v>
      </c>
    </row>
    <row r="613" spans="1:5" x14ac:dyDescent="0.35">
      <c r="A613" s="10" t="s">
        <v>2879</v>
      </c>
      <c r="B613" s="10">
        <v>21.5</v>
      </c>
      <c r="C613" s="10" t="s">
        <v>2265</v>
      </c>
      <c r="D613" s="10">
        <v>1E-3</v>
      </c>
      <c r="E613" s="11" t="s">
        <v>993</v>
      </c>
    </row>
    <row r="614" spans="1:5" x14ac:dyDescent="0.35">
      <c r="A614" s="10" t="s">
        <v>3444</v>
      </c>
      <c r="B614" s="10">
        <v>14.2</v>
      </c>
      <c r="C614" s="10" t="s">
        <v>2265</v>
      </c>
      <c r="D614" s="10">
        <v>1E-3</v>
      </c>
      <c r="E614" s="11" t="s">
        <v>1944</v>
      </c>
    </row>
    <row r="615" spans="1:5" x14ac:dyDescent="0.35">
      <c r="A615" s="10" t="s">
        <v>2889</v>
      </c>
      <c r="B615" s="10">
        <v>33.4</v>
      </c>
      <c r="C615" s="10" t="s">
        <v>2265</v>
      </c>
      <c r="D615" s="10">
        <v>1E-3</v>
      </c>
      <c r="E615" s="11" t="s">
        <v>973</v>
      </c>
    </row>
    <row r="616" spans="1:5" x14ac:dyDescent="0.35">
      <c r="A616" s="10" t="s">
        <v>3445</v>
      </c>
      <c r="B616" s="10">
        <v>61.8</v>
      </c>
      <c r="C616" s="10" t="s">
        <v>2264</v>
      </c>
      <c r="D616" s="10" t="s">
        <v>2336</v>
      </c>
      <c r="E616" s="11" t="s">
        <v>1942</v>
      </c>
    </row>
    <row r="617" spans="1:5" x14ac:dyDescent="0.35">
      <c r="A617" s="10" t="s">
        <v>3446</v>
      </c>
      <c r="B617" s="10">
        <v>192.2</v>
      </c>
      <c r="C617" s="10" t="s">
        <v>2265</v>
      </c>
      <c r="D617" s="10">
        <v>2E-3</v>
      </c>
      <c r="E617" s="11" t="s">
        <v>1940</v>
      </c>
    </row>
    <row r="618" spans="1:5" x14ac:dyDescent="0.35">
      <c r="A618" s="10" t="s">
        <v>3447</v>
      </c>
      <c r="B618" s="10">
        <v>16.899999999999999</v>
      </c>
      <c r="C618" s="10" t="s">
        <v>2264</v>
      </c>
      <c r="D618" s="10" t="s">
        <v>2336</v>
      </c>
      <c r="E618" s="11" t="s">
        <v>1938</v>
      </c>
    </row>
    <row r="619" spans="1:5" x14ac:dyDescent="0.35">
      <c r="A619" s="10" t="s">
        <v>3448</v>
      </c>
      <c r="B619" s="10">
        <v>70.599999999999994</v>
      </c>
      <c r="C619" s="10" t="s">
        <v>2264</v>
      </c>
      <c r="D619" s="10" t="s">
        <v>2336</v>
      </c>
      <c r="E619" s="11" t="s">
        <v>1936</v>
      </c>
    </row>
    <row r="620" spans="1:5" x14ac:dyDescent="0.35">
      <c r="A620" s="10" t="s">
        <v>3449</v>
      </c>
      <c r="B620" s="10">
        <v>232</v>
      </c>
      <c r="C620" s="10" t="s">
        <v>2264</v>
      </c>
      <c r="D620" s="10" t="s">
        <v>2336</v>
      </c>
      <c r="E620" s="11" t="s">
        <v>1934</v>
      </c>
    </row>
    <row r="621" spans="1:5" x14ac:dyDescent="0.35">
      <c r="A621" s="10" t="s">
        <v>3450</v>
      </c>
      <c r="B621" s="10">
        <v>14.2</v>
      </c>
      <c r="C621" s="10" t="s">
        <v>2265</v>
      </c>
      <c r="D621" s="10">
        <v>1E-3</v>
      </c>
      <c r="E621" s="11" t="s">
        <v>1932</v>
      </c>
    </row>
    <row r="622" spans="1:5" x14ac:dyDescent="0.35">
      <c r="A622" s="10" t="s">
        <v>2893</v>
      </c>
      <c r="B622" s="10">
        <v>20</v>
      </c>
      <c r="C622" s="10" t="s">
        <v>2264</v>
      </c>
      <c r="D622" s="10" t="s">
        <v>2336</v>
      </c>
      <c r="E622" s="11" t="s">
        <v>965</v>
      </c>
    </row>
    <row r="623" spans="1:5" x14ac:dyDescent="0.35">
      <c r="A623" s="10" t="s">
        <v>3451</v>
      </c>
      <c r="B623" s="10">
        <v>36.700000000000003</v>
      </c>
      <c r="C623" s="10" t="s">
        <v>2264</v>
      </c>
      <c r="D623" s="10" t="s">
        <v>2336</v>
      </c>
      <c r="E623" s="11" t="s">
        <v>1930</v>
      </c>
    </row>
    <row r="624" spans="1:5" x14ac:dyDescent="0.35">
      <c r="A624" s="10" t="s">
        <v>2874</v>
      </c>
      <c r="B624" s="10">
        <v>97</v>
      </c>
      <c r="C624" s="10" t="s">
        <v>2264</v>
      </c>
      <c r="D624" s="10" t="s">
        <v>2336</v>
      </c>
      <c r="E624" s="11" t="s">
        <v>1003</v>
      </c>
    </row>
    <row r="625" spans="1:5" x14ac:dyDescent="0.35">
      <c r="A625" s="10" t="s">
        <v>3452</v>
      </c>
      <c r="B625" s="10">
        <v>28.8</v>
      </c>
      <c r="C625" s="10" t="s">
        <v>2268</v>
      </c>
      <c r="D625" s="10">
        <v>1E-3</v>
      </c>
      <c r="E625" s="11" t="s">
        <v>1928</v>
      </c>
    </row>
    <row r="626" spans="1:5" x14ac:dyDescent="0.35">
      <c r="A626" s="10" t="s">
        <v>3453</v>
      </c>
      <c r="B626" s="10">
        <v>32</v>
      </c>
      <c r="C626" s="10" t="s">
        <v>2267</v>
      </c>
      <c r="D626" s="10" t="s">
        <v>2336</v>
      </c>
      <c r="E626" s="11" t="s">
        <v>1926</v>
      </c>
    </row>
    <row r="627" spans="1:5" x14ac:dyDescent="0.35">
      <c r="A627" s="10" t="s">
        <v>3454</v>
      </c>
      <c r="B627" s="10">
        <v>36.4</v>
      </c>
      <c r="C627" s="10" t="s">
        <v>2267</v>
      </c>
      <c r="D627" s="10">
        <v>1E-3</v>
      </c>
      <c r="E627" s="11" t="s">
        <v>1924</v>
      </c>
    </row>
    <row r="628" spans="1:5" x14ac:dyDescent="0.35">
      <c r="A628" s="10" t="s">
        <v>2869</v>
      </c>
      <c r="B628" s="10">
        <v>118.7</v>
      </c>
      <c r="C628" s="10" t="s">
        <v>2956</v>
      </c>
      <c r="D628" s="10" t="s">
        <v>2336</v>
      </c>
      <c r="E628" s="11" t="s">
        <v>1013</v>
      </c>
    </row>
    <row r="629" spans="1:5" x14ac:dyDescent="0.35">
      <c r="A629" s="10" t="s">
        <v>3455</v>
      </c>
      <c r="B629" s="10">
        <v>35.4</v>
      </c>
      <c r="C629" s="10" t="s">
        <v>2267</v>
      </c>
      <c r="D629" s="10">
        <v>1E-3</v>
      </c>
      <c r="E629" s="11" t="s">
        <v>1922</v>
      </c>
    </row>
    <row r="630" spans="1:5" x14ac:dyDescent="0.35">
      <c r="A630" s="10" t="s">
        <v>2887</v>
      </c>
      <c r="B630" s="10">
        <v>24.1</v>
      </c>
      <c r="C630" s="10" t="s">
        <v>2267</v>
      </c>
      <c r="D630" s="10" t="s">
        <v>2336</v>
      </c>
      <c r="E630" s="11" t="s">
        <v>977</v>
      </c>
    </row>
    <row r="631" spans="1:5" x14ac:dyDescent="0.35">
      <c r="A631" s="10" t="s">
        <v>3456</v>
      </c>
      <c r="B631" s="10">
        <v>34.299999999999997</v>
      </c>
      <c r="C631" s="10" t="s">
        <v>2267</v>
      </c>
      <c r="D631" s="10">
        <v>1E-3</v>
      </c>
      <c r="E631" s="11" t="s">
        <v>1920</v>
      </c>
    </row>
    <row r="632" spans="1:5" x14ac:dyDescent="0.35">
      <c r="A632" s="10" t="s">
        <v>3457</v>
      </c>
      <c r="B632" s="10">
        <v>61</v>
      </c>
      <c r="C632" s="10" t="s">
        <v>2269</v>
      </c>
      <c r="D632" s="10" t="s">
        <v>2336</v>
      </c>
      <c r="E632" s="11" t="s">
        <v>1918</v>
      </c>
    </row>
    <row r="633" spans="1:5" x14ac:dyDescent="0.35">
      <c r="A633" s="10" t="s">
        <v>3458</v>
      </c>
      <c r="B633" s="10">
        <v>187.3</v>
      </c>
      <c r="C633" s="10" t="s">
        <v>2269</v>
      </c>
      <c r="D633" s="10" t="s">
        <v>2336</v>
      </c>
      <c r="E633" s="11" t="s">
        <v>1916</v>
      </c>
    </row>
    <row r="634" spans="1:5" x14ac:dyDescent="0.35">
      <c r="A634" s="10" t="s">
        <v>3459</v>
      </c>
      <c r="B634" s="10">
        <v>791.7</v>
      </c>
      <c r="C634" s="10" t="s">
        <v>2272</v>
      </c>
      <c r="D634" s="10">
        <v>1E-3</v>
      </c>
      <c r="E634" s="11" t="s">
        <v>1914</v>
      </c>
    </row>
    <row r="635" spans="1:5" x14ac:dyDescent="0.35">
      <c r="A635" s="10" t="s">
        <v>3460</v>
      </c>
      <c r="B635" s="10">
        <v>469.7</v>
      </c>
      <c r="C635" s="10" t="s">
        <v>2270</v>
      </c>
      <c r="D635" s="10" t="s">
        <v>2336</v>
      </c>
      <c r="E635" s="11" t="s">
        <v>1912</v>
      </c>
    </row>
    <row r="636" spans="1:5" x14ac:dyDescent="0.35">
      <c r="A636" s="10" t="s">
        <v>3461</v>
      </c>
      <c r="B636" s="10">
        <v>17.600000000000001</v>
      </c>
      <c r="C636" s="10" t="s">
        <v>2272</v>
      </c>
      <c r="D636" s="10">
        <v>2E-3</v>
      </c>
      <c r="E636" s="11" t="s">
        <v>1910</v>
      </c>
    </row>
    <row r="637" spans="1:5" x14ac:dyDescent="0.35">
      <c r="A637" s="10" t="s">
        <v>3462</v>
      </c>
      <c r="B637" s="10">
        <v>8.1999999999999993</v>
      </c>
      <c r="C637" s="10" t="s">
        <v>2272</v>
      </c>
      <c r="D637" s="10">
        <v>1E-3</v>
      </c>
      <c r="E637" s="11" t="s">
        <v>1908</v>
      </c>
    </row>
    <row r="638" spans="1:5" x14ac:dyDescent="0.35">
      <c r="A638" s="10" t="s">
        <v>3463</v>
      </c>
      <c r="B638" s="10">
        <v>52.5</v>
      </c>
      <c r="C638" s="10" t="s">
        <v>2271</v>
      </c>
      <c r="D638" s="10" t="s">
        <v>2336</v>
      </c>
      <c r="E638" s="11" t="s">
        <v>1906</v>
      </c>
    </row>
    <row r="639" spans="1:5" x14ac:dyDescent="0.35">
      <c r="A639" s="10" t="s">
        <v>3464</v>
      </c>
      <c r="B639" s="10">
        <v>149.4</v>
      </c>
      <c r="C639" s="10" t="s">
        <v>2271</v>
      </c>
      <c r="D639" s="10" t="s">
        <v>2336</v>
      </c>
      <c r="E639" s="11" t="s">
        <v>1904</v>
      </c>
    </row>
    <row r="640" spans="1:5" x14ac:dyDescent="0.35">
      <c r="A640" s="10" t="s">
        <v>3465</v>
      </c>
      <c r="B640" s="10">
        <v>14.4</v>
      </c>
      <c r="C640" s="10" t="s">
        <v>2272</v>
      </c>
      <c r="D640" s="10">
        <v>1E-3</v>
      </c>
      <c r="E640" s="11" t="s">
        <v>1902</v>
      </c>
    </row>
    <row r="641" spans="1:5" x14ac:dyDescent="0.35">
      <c r="A641" s="10" t="s">
        <v>3466</v>
      </c>
      <c r="B641" s="10">
        <v>107.1</v>
      </c>
      <c r="C641" s="10" t="s">
        <v>2271</v>
      </c>
      <c r="D641" s="10" t="s">
        <v>2336</v>
      </c>
      <c r="E641" s="11" t="s">
        <v>1900</v>
      </c>
    </row>
    <row r="642" spans="1:5" x14ac:dyDescent="0.35">
      <c r="A642" s="10" t="s">
        <v>3467</v>
      </c>
      <c r="B642" s="10">
        <v>90.3</v>
      </c>
      <c r="C642" s="10" t="s">
        <v>2270</v>
      </c>
      <c r="D642" s="10" t="s">
        <v>2336</v>
      </c>
      <c r="E642" s="11" t="s">
        <v>1898</v>
      </c>
    </row>
    <row r="643" spans="1:5" x14ac:dyDescent="0.35">
      <c r="A643" s="10" t="s">
        <v>2882</v>
      </c>
      <c r="B643" s="10">
        <v>60.5</v>
      </c>
      <c r="C643" s="10" t="s">
        <v>2271</v>
      </c>
      <c r="D643" s="10" t="s">
        <v>2336</v>
      </c>
      <c r="E643" s="11" t="s">
        <v>987</v>
      </c>
    </row>
    <row r="644" spans="1:5" x14ac:dyDescent="0.35">
      <c r="A644" s="10" t="s">
        <v>3468</v>
      </c>
      <c r="B644" s="10">
        <v>960</v>
      </c>
      <c r="C644" s="10" t="s">
        <v>2270</v>
      </c>
      <c r="D644" s="10" t="s">
        <v>2336</v>
      </c>
      <c r="E644" s="11" t="s">
        <v>1896</v>
      </c>
    </row>
    <row r="645" spans="1:5" x14ac:dyDescent="0.35">
      <c r="A645" s="10" t="s">
        <v>2897</v>
      </c>
      <c r="B645" s="10">
        <v>39.200000000000003</v>
      </c>
      <c r="C645" s="10" t="s">
        <v>2273</v>
      </c>
      <c r="D645" s="10" t="s">
        <v>2336</v>
      </c>
      <c r="E645" s="11" t="s">
        <v>957</v>
      </c>
    </row>
    <row r="646" spans="1:5" x14ac:dyDescent="0.35">
      <c r="A646" s="10" t="s">
        <v>3469</v>
      </c>
      <c r="B646" s="10">
        <v>45.3</v>
      </c>
      <c r="C646" s="10" t="s">
        <v>2324</v>
      </c>
      <c r="D646" s="10">
        <v>1E-3</v>
      </c>
      <c r="E646" s="11" t="s">
        <v>1894</v>
      </c>
    </row>
    <row r="647" spans="1:5" x14ac:dyDescent="0.35">
      <c r="A647" s="10" t="s">
        <v>3470</v>
      </c>
      <c r="B647" s="10">
        <v>20.7</v>
      </c>
      <c r="C647" s="10" t="s">
        <v>2273</v>
      </c>
      <c r="D647" s="10" t="s">
        <v>2336</v>
      </c>
      <c r="E647" s="11" t="s">
        <v>1892</v>
      </c>
    </row>
    <row r="648" spans="1:5" x14ac:dyDescent="0.35">
      <c r="A648" s="10" t="s">
        <v>3471</v>
      </c>
      <c r="B648" s="10">
        <v>40.799999999999997</v>
      </c>
      <c r="C648" s="10" t="s">
        <v>2993</v>
      </c>
      <c r="D648" s="10" t="s">
        <v>2336</v>
      </c>
      <c r="E648" s="11" t="s">
        <v>1890</v>
      </c>
    </row>
    <row r="649" spans="1:5" x14ac:dyDescent="0.35">
      <c r="A649" s="10" t="s">
        <v>3472</v>
      </c>
      <c r="B649" s="10">
        <v>75</v>
      </c>
      <c r="C649" s="10" t="s">
        <v>2276</v>
      </c>
      <c r="D649" s="10" t="s">
        <v>2336</v>
      </c>
      <c r="E649" s="11" t="s">
        <v>1888</v>
      </c>
    </row>
    <row r="650" spans="1:5" x14ac:dyDescent="0.35">
      <c r="A650" s="10" t="s">
        <v>3473</v>
      </c>
      <c r="B650" s="10">
        <v>142</v>
      </c>
      <c r="C650" s="10" t="s">
        <v>2993</v>
      </c>
      <c r="D650" s="10" t="s">
        <v>2336</v>
      </c>
      <c r="E650" s="11" t="s">
        <v>1886</v>
      </c>
    </row>
    <row r="651" spans="1:5" x14ac:dyDescent="0.35">
      <c r="A651" s="10" t="s">
        <v>3474</v>
      </c>
      <c r="B651" s="10">
        <v>64.900000000000006</v>
      </c>
      <c r="C651" s="10" t="s">
        <v>2325</v>
      </c>
      <c r="D651" s="10">
        <v>2E-3</v>
      </c>
      <c r="E651" s="11" t="s">
        <v>1884</v>
      </c>
    </row>
    <row r="652" spans="1:5" x14ac:dyDescent="0.35">
      <c r="A652" s="10" t="s">
        <v>3475</v>
      </c>
      <c r="B652" s="10">
        <v>13.2</v>
      </c>
      <c r="C652" s="10" t="s">
        <v>2994</v>
      </c>
      <c r="D652" s="10">
        <v>1E-3</v>
      </c>
      <c r="E652" s="11" t="s">
        <v>1882</v>
      </c>
    </row>
    <row r="653" spans="1:5" x14ac:dyDescent="0.35">
      <c r="A653" s="10" t="s">
        <v>3476</v>
      </c>
      <c r="B653" s="10">
        <v>26.7</v>
      </c>
      <c r="C653" s="10" t="s">
        <v>2279</v>
      </c>
      <c r="D653" s="10" t="s">
        <v>2336</v>
      </c>
      <c r="E653" s="11" t="s">
        <v>1880</v>
      </c>
    </row>
    <row r="654" spans="1:5" x14ac:dyDescent="0.35">
      <c r="A654" s="10" t="s">
        <v>2925</v>
      </c>
      <c r="B654" s="10">
        <v>105.8</v>
      </c>
      <c r="C654" s="10" t="s">
        <v>2279</v>
      </c>
      <c r="D654" s="10" t="s">
        <v>2336</v>
      </c>
      <c r="E654" s="11" t="s">
        <v>901</v>
      </c>
    </row>
    <row r="655" spans="1:5" x14ac:dyDescent="0.35">
      <c r="A655" s="10" t="s">
        <v>3477</v>
      </c>
      <c r="B655" s="10">
        <v>12.2</v>
      </c>
      <c r="C655" s="10" t="s">
        <v>2959</v>
      </c>
      <c r="D655" s="10" t="s">
        <v>2336</v>
      </c>
      <c r="E655" s="11" t="s">
        <v>1878</v>
      </c>
    </row>
    <row r="656" spans="1:5" x14ac:dyDescent="0.35">
      <c r="A656" s="10" t="s">
        <v>3478</v>
      </c>
      <c r="B656" s="10">
        <v>20.399999999999999</v>
      </c>
      <c r="C656" s="10" t="s">
        <v>2994</v>
      </c>
      <c r="D656" s="10">
        <v>1E-3</v>
      </c>
      <c r="E656" s="11" t="s">
        <v>1876</v>
      </c>
    </row>
    <row r="657" spans="1:5" x14ac:dyDescent="0.35">
      <c r="A657" s="10" t="s">
        <v>3479</v>
      </c>
      <c r="B657" s="10">
        <v>343.2</v>
      </c>
      <c r="C657" s="10" t="s">
        <v>2281</v>
      </c>
      <c r="D657" s="10" t="s">
        <v>2336</v>
      </c>
      <c r="E657" s="11" t="s">
        <v>1874</v>
      </c>
    </row>
    <row r="658" spans="1:5" x14ac:dyDescent="0.35">
      <c r="A658" s="10" t="s">
        <v>2920</v>
      </c>
      <c r="B658" s="10">
        <v>36.5</v>
      </c>
      <c r="C658" s="10" t="s">
        <v>2961</v>
      </c>
      <c r="D658" s="10" t="s">
        <v>2336</v>
      </c>
      <c r="E658" s="11" t="s">
        <v>911</v>
      </c>
    </row>
    <row r="659" spans="1:5" x14ac:dyDescent="0.35">
      <c r="A659" s="10" t="s">
        <v>3480</v>
      </c>
      <c r="B659" s="10">
        <v>30.4</v>
      </c>
      <c r="C659" s="10" t="s">
        <v>2284</v>
      </c>
      <c r="D659" s="10">
        <v>1E-3</v>
      </c>
      <c r="E659" s="11" t="s">
        <v>1872</v>
      </c>
    </row>
    <row r="660" spans="1:5" x14ac:dyDescent="0.35">
      <c r="A660" s="10" t="s">
        <v>2910</v>
      </c>
      <c r="B660" s="10">
        <v>12.6</v>
      </c>
      <c r="C660" s="10" t="s">
        <v>2995</v>
      </c>
      <c r="D660" s="10" t="s">
        <v>2336</v>
      </c>
      <c r="E660" s="11" t="s">
        <v>931</v>
      </c>
    </row>
    <row r="661" spans="1:5" x14ac:dyDescent="0.35">
      <c r="A661" s="10" t="s">
        <v>3481</v>
      </c>
      <c r="B661" s="10">
        <v>124.3</v>
      </c>
      <c r="C661" s="10" t="s">
        <v>2965</v>
      </c>
      <c r="D661" s="10" t="s">
        <v>2336</v>
      </c>
      <c r="E661" s="11" t="s">
        <v>1870</v>
      </c>
    </row>
    <row r="662" spans="1:5" x14ac:dyDescent="0.35">
      <c r="A662" s="10" t="s">
        <v>3482</v>
      </c>
      <c r="B662" s="10">
        <v>736.3</v>
      </c>
      <c r="C662" s="10" t="s">
        <v>2288</v>
      </c>
      <c r="D662" s="10" t="s">
        <v>2336</v>
      </c>
      <c r="E662" s="11" t="s">
        <v>1868</v>
      </c>
    </row>
    <row r="663" spans="1:5" x14ac:dyDescent="0.35">
      <c r="A663" s="10" t="s">
        <v>3483</v>
      </c>
      <c r="B663" s="10">
        <v>20.7</v>
      </c>
      <c r="C663" s="10" t="s">
        <v>2293</v>
      </c>
      <c r="D663" s="10" t="s">
        <v>2336</v>
      </c>
      <c r="E663" s="11" t="s">
        <v>1866</v>
      </c>
    </row>
    <row r="664" spans="1:5" x14ac:dyDescent="0.35">
      <c r="A664" s="10" t="s">
        <v>3484</v>
      </c>
      <c r="B664" s="10">
        <v>32</v>
      </c>
      <c r="C664" s="10" t="s">
        <v>2293</v>
      </c>
      <c r="D664" s="10" t="s">
        <v>2336</v>
      </c>
      <c r="E664" s="11" t="s">
        <v>1864</v>
      </c>
    </row>
    <row r="665" spans="1:5" x14ac:dyDescent="0.35">
      <c r="A665" s="10" t="s">
        <v>3485</v>
      </c>
      <c r="B665" s="10">
        <v>65.8</v>
      </c>
      <c r="C665" s="10" t="s">
        <v>2293</v>
      </c>
      <c r="D665" s="10" t="s">
        <v>2336</v>
      </c>
      <c r="E665" s="11" t="s">
        <v>1862</v>
      </c>
    </row>
    <row r="666" spans="1:5" x14ac:dyDescent="0.35">
      <c r="A666" s="10" t="s">
        <v>3486</v>
      </c>
      <c r="B666" s="10">
        <v>26.2</v>
      </c>
      <c r="C666" s="10" t="s">
        <v>2996</v>
      </c>
      <c r="D666" s="10" t="s">
        <v>2336</v>
      </c>
      <c r="E666" s="11" t="s">
        <v>1860</v>
      </c>
    </row>
    <row r="667" spans="1:5" x14ac:dyDescent="0.35">
      <c r="A667" s="10" t="s">
        <v>3487</v>
      </c>
      <c r="B667" s="10">
        <v>143.6</v>
      </c>
      <c r="C667" s="10" t="s">
        <v>2296</v>
      </c>
      <c r="D667" s="10" t="s">
        <v>2336</v>
      </c>
      <c r="E667" s="11" t="s">
        <v>1858</v>
      </c>
    </row>
    <row r="668" spans="1:5" x14ac:dyDescent="0.35">
      <c r="A668" s="10" t="s">
        <v>3488</v>
      </c>
      <c r="B668" s="10">
        <v>24.8</v>
      </c>
      <c r="C668" s="10" t="s">
        <v>2973</v>
      </c>
      <c r="D668" s="10" t="s">
        <v>2336</v>
      </c>
      <c r="E668" s="11" t="s">
        <v>1856</v>
      </c>
    </row>
    <row r="669" spans="1:5" x14ac:dyDescent="0.35">
      <c r="A669" s="10" t="s">
        <v>3489</v>
      </c>
      <c r="B669" s="10">
        <v>50.3</v>
      </c>
      <c r="C669" s="10" t="s">
        <v>2997</v>
      </c>
      <c r="D669" s="10" t="s">
        <v>2336</v>
      </c>
      <c r="E669" s="11" t="s">
        <v>1854</v>
      </c>
    </row>
    <row r="670" spans="1:5" x14ac:dyDescent="0.35">
      <c r="A670" s="10" t="s">
        <v>3490</v>
      </c>
      <c r="B670" s="10">
        <v>35.9</v>
      </c>
      <c r="C670" s="10" t="s">
        <v>2998</v>
      </c>
      <c r="D670" s="10" t="s">
        <v>2336</v>
      </c>
      <c r="E670" s="11" t="s">
        <v>1852</v>
      </c>
    </row>
    <row r="671" spans="1:5" x14ac:dyDescent="0.35">
      <c r="A671" s="10" t="s">
        <v>3491</v>
      </c>
      <c r="B671" s="10">
        <v>12.5</v>
      </c>
      <c r="C671" s="10" t="s">
        <v>2999</v>
      </c>
      <c r="D671" s="10" t="s">
        <v>2336</v>
      </c>
      <c r="E671" s="11" t="s">
        <v>1850</v>
      </c>
    </row>
    <row r="672" spans="1:5" x14ac:dyDescent="0.35">
      <c r="A672" s="10" t="s">
        <v>3492</v>
      </c>
      <c r="B672" s="10">
        <v>16.3</v>
      </c>
      <c r="C672" s="10" t="s">
        <v>3000</v>
      </c>
      <c r="D672" s="10" t="s">
        <v>2336</v>
      </c>
      <c r="E672" s="11" t="s">
        <v>1848</v>
      </c>
    </row>
  </sheetData>
  <sortState xmlns:xlrd2="http://schemas.microsoft.com/office/spreadsheetml/2017/richdata2" ref="B2:E672">
    <sortCondition descending="1" ref="C2:C6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diploid</vt:lpstr>
      <vt:lpstr>triploid</vt:lpstr>
      <vt:lpstr>overlap</vt:lpstr>
      <vt:lpstr>diploid_only</vt:lpstr>
      <vt:lpstr>triploid_only</vt:lpstr>
      <vt:lpstr>table</vt:lpstr>
      <vt:lpstr>2n-MS-table</vt:lpstr>
      <vt:lpstr>3n-MS-table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George</dc:creator>
  <cp:lastModifiedBy>Matt George</cp:lastModifiedBy>
  <dcterms:created xsi:type="dcterms:W3CDTF">2022-12-07T06:04:34Z</dcterms:created>
  <dcterms:modified xsi:type="dcterms:W3CDTF">2022-12-14T21:41:08Z</dcterms:modified>
</cp:coreProperties>
</file>