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ec\Data_Analysis\Final_Project\uofm_data_capstone_worldcup\ML_Model_Data\Match_Data\"/>
    </mc:Choice>
  </mc:AlternateContent>
  <xr:revisionPtr revIDLastSave="0" documentId="13_ncr:1_{5D037D47-63A0-4229-A8B6-FDF9F78A437F}" xr6:coauthVersionLast="47" xr6:coauthVersionMax="47" xr10:uidLastSave="{00000000-0000-0000-0000-000000000000}"/>
  <bookViews>
    <workbookView xWindow="-120" yWindow="-120" windowWidth="23280" windowHeight="14880" xr2:uid="{77D90E0D-4AB7-463B-B2F9-077B22AC236E}"/>
  </bookViews>
  <sheets>
    <sheet name="Missing Info" sheetId="1" r:id="rId1"/>
    <sheet name="Match by Match" sheetId="4" r:id="rId2"/>
    <sheet name="Sheet2" sheetId="2" r:id="rId3"/>
  </sheets>
  <definedNames>
    <definedName name="_xlnm._FilterDatabase" localSheetId="0" hidden="1">'Missing Info'!$A$2:$AK$2</definedName>
    <definedName name="_xlnm._FilterDatabase" localSheetId="2" hidden="1">Sheet2!$A$1:$T$48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4" l="1"/>
  <c r="E12" i="4"/>
  <c r="E13" i="4" s="1"/>
  <c r="D12" i="4"/>
  <c r="C12" i="4"/>
  <c r="J5" i="4"/>
  <c r="J6" i="4"/>
  <c r="J7" i="4"/>
  <c r="J8" i="4"/>
  <c r="J9" i="4"/>
  <c r="J10" i="4"/>
  <c r="J11" i="4"/>
  <c r="J4" i="4"/>
  <c r="V4" i="1"/>
  <c r="V5" i="1"/>
  <c r="V6" i="1"/>
  <c r="V7" i="1"/>
  <c r="V8" i="1"/>
  <c r="V9" i="1"/>
  <c r="V10" i="1"/>
  <c r="V11" i="1"/>
  <c r="V3" i="1"/>
</calcChain>
</file>

<file path=xl/sharedStrings.xml><?xml version="1.0" encoding="utf-8"?>
<sst xmlns="http://schemas.openxmlformats.org/spreadsheetml/2006/main" count="155" uniqueCount="117">
  <si>
    <t>Iran</t>
  </si>
  <si>
    <t>AFC</t>
  </si>
  <si>
    <t>South Korea</t>
  </si>
  <si>
    <t>Japan</t>
  </si>
  <si>
    <t>Saudi Arabia</t>
  </si>
  <si>
    <t>Australia</t>
  </si>
  <si>
    <t>Cameroon</t>
  </si>
  <si>
    <t>Canada</t>
  </si>
  <si>
    <t>CONCACAF</t>
  </si>
  <si>
    <t>Mexico</t>
  </si>
  <si>
    <t>United States</t>
  </si>
  <si>
    <t>Costa Rica</t>
  </si>
  <si>
    <t>Team</t>
  </si>
  <si>
    <t>Association</t>
  </si>
  <si>
    <t>Squad</t>
  </si>
  <si>
    <t>Age</t>
  </si>
  <si>
    <t>Poss</t>
  </si>
  <si>
    <t>Standard</t>
  </si>
  <si>
    <t>Gls</t>
  </si>
  <si>
    <t>Sh</t>
  </si>
  <si>
    <t>SoT</t>
  </si>
  <si>
    <t>SoT%</t>
  </si>
  <si>
    <t>G/Sh</t>
  </si>
  <si>
    <t>G/Sot</t>
  </si>
  <si>
    <t>Pkatt</t>
  </si>
  <si>
    <t>Shooting</t>
  </si>
  <si>
    <t>CrdY</t>
  </si>
  <si>
    <t>CrdR</t>
  </si>
  <si>
    <t>Fld</t>
  </si>
  <si>
    <t>Int</t>
  </si>
  <si>
    <t>TKLw</t>
  </si>
  <si>
    <t>Possession</t>
  </si>
  <si>
    <t>Matches Played</t>
  </si>
  <si>
    <t>Misc</t>
  </si>
  <si>
    <t>Opponent Standard</t>
  </si>
  <si>
    <t>Opponent Shooting</t>
  </si>
  <si>
    <t>Opponent Misc</t>
  </si>
  <si>
    <t># Pl</t>
  </si>
  <si>
    <t>MP</t>
  </si>
  <si>
    <t>Starts</t>
  </si>
  <si>
    <t>Min</t>
  </si>
  <si>
    <t>90s</t>
  </si>
  <si>
    <t>Ast</t>
  </si>
  <si>
    <t>G-PK</t>
  </si>
  <si>
    <t>PK</t>
  </si>
  <si>
    <t>PKatt</t>
  </si>
  <si>
    <t>G+A</t>
  </si>
  <si>
    <t>G+A-PK</t>
  </si>
  <si>
    <t>dz vs Algeria</t>
  </si>
  <si>
    <t>ao vs Angola</t>
  </si>
  <si>
    <t>bj vs Benin</t>
  </si>
  <si>
    <t>bf vs Burkina Faso</t>
  </si>
  <si>
    <t>bi vs Burundi</t>
  </si>
  <si>
    <t>cm vs Cameroon</t>
  </si>
  <si>
    <t>cv vs Cape Verde</t>
  </si>
  <si>
    <t>cf vs CAR</t>
  </si>
  <si>
    <t>km vs Comoros</t>
  </si>
  <si>
    <t>cg vs Congo</t>
  </si>
  <si>
    <t>cd vs Congo DR</t>
  </si>
  <si>
    <t>ci vs Côte d'Ivoire</t>
  </si>
  <si>
    <t>dj vs Djibouti</t>
  </si>
  <si>
    <t>eg vs Egypt</t>
  </si>
  <si>
    <t>gq vs Equ. Guinea</t>
  </si>
  <si>
    <t>er vs Eritrea</t>
  </si>
  <si>
    <t>sz vs Eswatini</t>
  </si>
  <si>
    <t>et vs Ethiopia</t>
  </si>
  <si>
    <t>ga vs Gabon</t>
  </si>
  <si>
    <t>gm vs Gambia</t>
  </si>
  <si>
    <t>gh vs Ghana</t>
  </si>
  <si>
    <t>gn vs Guinea</t>
  </si>
  <si>
    <t>gw vs Guinea-Bissau</t>
  </si>
  <si>
    <t>ke vs Kenya</t>
  </si>
  <si>
    <t>lr vs Liberia</t>
  </si>
  <si>
    <t>ly vs Libya</t>
  </si>
  <si>
    <t>mg vs Madagascar</t>
  </si>
  <si>
    <t>mw vs Malawi</t>
  </si>
  <si>
    <t>ml vs Mali</t>
  </si>
  <si>
    <t>mr vs Mauritania</t>
  </si>
  <si>
    <t>ma vs Morocco</t>
  </si>
  <si>
    <t>mz vs Mozambique</t>
  </si>
  <si>
    <t>na vs Namibia</t>
  </si>
  <si>
    <t>ne vs Niger</t>
  </si>
  <si>
    <t>ng vs Nigeria</t>
  </si>
  <si>
    <t>rw vs Rwanda</t>
  </si>
  <si>
    <t>sn vs Senegal</t>
  </si>
  <si>
    <t>sc vs Seychelles</t>
  </si>
  <si>
    <t>so vs Somalia</t>
  </si>
  <si>
    <t>za vs South Africa</t>
  </si>
  <si>
    <t>sd vs Sudan</t>
  </si>
  <si>
    <t>tz vs Tanzania</t>
  </si>
  <si>
    <t>tg vs Togo</t>
  </si>
  <si>
    <t>tn vs Tunisia</t>
  </si>
  <si>
    <t>ug vs Uganda</t>
  </si>
  <si>
    <t>zm vs Zambia</t>
  </si>
  <si>
    <t>zw vs Zimbabwe</t>
  </si>
  <si>
    <t>Shots</t>
  </si>
  <si>
    <t>Fouls Drawn</t>
  </si>
  <si>
    <t>Interceptions</t>
  </si>
  <si>
    <t>Tackles Won</t>
  </si>
  <si>
    <t>Opponent Poss</t>
  </si>
  <si>
    <t>Opponent Shots</t>
  </si>
  <si>
    <t>Opponent SoT</t>
  </si>
  <si>
    <t>Opponent fouls Drawn</t>
  </si>
  <si>
    <t>Opponent Interceptions</t>
  </si>
  <si>
    <t>Opponent Tackles Won</t>
  </si>
  <si>
    <t>SoT %</t>
  </si>
  <si>
    <t>Goals</t>
  </si>
  <si>
    <t>Opponent Goals</t>
  </si>
  <si>
    <t>Total</t>
  </si>
  <si>
    <t>Opponent G/Sh</t>
  </si>
  <si>
    <t>G/SoT</t>
  </si>
  <si>
    <t>Opponent G/SoT</t>
  </si>
  <si>
    <t>Opponent SoT %</t>
  </si>
  <si>
    <t>S/90</t>
  </si>
  <si>
    <t>SoT/90</t>
  </si>
  <si>
    <t>Opponent S/90</t>
  </si>
  <si>
    <t>Opponent SoT/90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</si>
</sst>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4" fillId="0" borderId="0" xfId="0" applyFont="1" applyAlignment="1">
      <alignment vertical="center"/>
    </xf>
    <xf numFmtId="0" fontId="3" fillId="3" borderId="1" xfId="3"/>
    <xf numFmtId="0" fontId="2" fillId="2" borderId="0" xfId="2"/>
    <xf numFmtId="0" fontId="0" fillId="0" borderId="0" xfId="0" applyAlignment="1">
      <alignment horizontal="center"/>
    </xf>
  </cellXfs>
  <cellStyles count="4">
    <cellStyle name="Calculation" xfId="3" builtinId="22"/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2896-23C0-4752-9C89-83A929C54A41}">
  <dimension ref="A1:AK15"/>
  <sheetViews>
    <sheetView tabSelected="1" workbookViewId="0">
      <selection activeCell="A3" sqref="A3"/>
    </sheetView>
  </sheetViews>
  <sheetFormatPr defaultRowHeight="15"/>
  <cols>
    <col min="1" max="1" width="12.85546875" bestFit="1" customWidth="1"/>
    <col min="2" max="2" width="13.42578125" bestFit="1" customWidth="1"/>
    <col min="3" max="3" width="14.5703125" bestFit="1" customWidth="1"/>
    <col min="4" max="4" width="6.7109375" bestFit="1" customWidth="1"/>
    <col min="5" max="5" width="7.28515625" bestFit="1" customWidth="1"/>
    <col min="6" max="6" width="14.5703125" bestFit="1" customWidth="1"/>
    <col min="7" max="7" width="6" bestFit="1" customWidth="1"/>
    <col min="8" max="8" width="5.42578125" bestFit="1" customWidth="1"/>
    <col min="9" max="9" width="6.42578125" bestFit="1" customWidth="1"/>
    <col min="10" max="10" width="8" bestFit="1" customWidth="1"/>
    <col min="11" max="11" width="7.5703125" bestFit="1" customWidth="1"/>
    <col min="12" max="12" width="8.28515625" bestFit="1" customWidth="1"/>
    <col min="13" max="13" width="7.85546875" bestFit="1" customWidth="1"/>
    <col min="14" max="14" width="14.5703125" bestFit="1" customWidth="1"/>
    <col min="15" max="15" width="7.28515625" bestFit="1" customWidth="1"/>
    <col min="16" max="16" width="7.42578125" bestFit="1" customWidth="1"/>
    <col min="17" max="17" width="6" bestFit="1" customWidth="1"/>
    <col min="18" max="18" width="5.7109375" bestFit="1" customWidth="1"/>
    <col min="19" max="19" width="7.85546875" bestFit="1" customWidth="1"/>
    <col min="20" max="20" width="17.42578125" bestFit="1" customWidth="1"/>
    <col min="21" max="21" width="6.7109375" bestFit="1" customWidth="1"/>
    <col min="22" max="22" width="13" bestFit="1" customWidth="1"/>
    <col min="23" max="23" width="17.28515625" bestFit="1" customWidth="1"/>
    <col min="24" max="24" width="17.42578125" bestFit="1" customWidth="1"/>
    <col min="25" max="25" width="6" bestFit="1" customWidth="1"/>
    <col min="26" max="26" width="5.42578125" bestFit="1" customWidth="1"/>
    <col min="27" max="27" width="6.42578125" bestFit="1" customWidth="1"/>
    <col min="28" max="28" width="8" bestFit="1" customWidth="1"/>
    <col min="29" max="29" width="7.5703125" bestFit="1" customWidth="1"/>
    <col min="30" max="30" width="8.28515625" bestFit="1" customWidth="1"/>
    <col min="31" max="31" width="7.85546875" bestFit="1" customWidth="1"/>
    <col min="32" max="32" width="17.42578125" bestFit="1" customWidth="1"/>
    <col min="33" max="33" width="7.28515625" bestFit="1" customWidth="1"/>
    <col min="34" max="34" width="7.42578125" bestFit="1" customWidth="1"/>
    <col min="35" max="35" width="6" bestFit="1" customWidth="1"/>
    <col min="36" max="36" width="5.7109375" bestFit="1" customWidth="1"/>
    <col min="37" max="37" width="7.85546875" bestFit="1" customWidth="1"/>
  </cols>
  <sheetData>
    <row r="1" spans="1:37">
      <c r="C1" s="6" t="s">
        <v>17</v>
      </c>
      <c r="D1" s="6"/>
      <c r="E1" s="6"/>
      <c r="F1" s="6" t="s">
        <v>25</v>
      </c>
      <c r="G1" s="6"/>
      <c r="H1" s="6"/>
      <c r="I1" s="6"/>
      <c r="J1" s="6"/>
      <c r="K1" s="6"/>
      <c r="L1" s="6"/>
      <c r="M1" s="6"/>
      <c r="N1" s="6" t="s">
        <v>33</v>
      </c>
      <c r="O1" s="6"/>
      <c r="P1" s="6"/>
      <c r="Q1" s="6"/>
      <c r="R1" s="6"/>
      <c r="S1" s="6"/>
      <c r="T1" s="6" t="s">
        <v>34</v>
      </c>
      <c r="U1" s="6"/>
      <c r="V1" s="6"/>
      <c r="W1" s="6"/>
      <c r="X1" s="6" t="s">
        <v>35</v>
      </c>
      <c r="Y1" s="6"/>
      <c r="Z1" s="6"/>
      <c r="AA1" s="6"/>
      <c r="AB1" s="6"/>
      <c r="AC1" s="6"/>
      <c r="AD1" s="6"/>
      <c r="AE1" s="6"/>
      <c r="AF1" s="6" t="s">
        <v>36</v>
      </c>
      <c r="AG1" s="6"/>
      <c r="AH1" s="6"/>
      <c r="AI1" s="6"/>
      <c r="AJ1" s="6"/>
      <c r="AK1" s="6"/>
    </row>
    <row r="2" spans="1:3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14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14</v>
      </c>
      <c r="U2" t="s">
        <v>15</v>
      </c>
      <c r="V2" s="4" t="s">
        <v>31</v>
      </c>
      <c r="W2" t="s">
        <v>32</v>
      </c>
      <c r="X2" t="s">
        <v>14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14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</row>
    <row r="3" spans="1:37">
      <c r="A3" t="s">
        <v>0</v>
      </c>
      <c r="B3" t="s">
        <v>1</v>
      </c>
      <c r="E3" s="1">
        <v>0.55200000000000005</v>
      </c>
      <c r="G3">
        <v>1.5</v>
      </c>
      <c r="I3">
        <v>4.5999999999999996</v>
      </c>
      <c r="O3">
        <v>1.78</v>
      </c>
      <c r="P3">
        <v>0.11</v>
      </c>
      <c r="R3">
        <v>9.4</v>
      </c>
      <c r="S3">
        <v>9.1</v>
      </c>
      <c r="V3" s="2">
        <f t="shared" ref="V3:V11" si="0">1-E3</f>
        <v>0.44799999999999995</v>
      </c>
    </row>
    <row r="4" spans="1:37">
      <c r="A4" t="s">
        <v>2</v>
      </c>
      <c r="B4" t="s">
        <v>1</v>
      </c>
      <c r="E4" s="1">
        <v>0.69599999999999995</v>
      </c>
      <c r="G4">
        <v>1.9</v>
      </c>
      <c r="I4">
        <v>6.4</v>
      </c>
      <c r="O4">
        <v>0.94</v>
      </c>
      <c r="P4">
        <v>0</v>
      </c>
      <c r="R4">
        <v>9.1</v>
      </c>
      <c r="S4">
        <v>7.5</v>
      </c>
      <c r="V4" s="2">
        <f t="shared" si="0"/>
        <v>0.30400000000000005</v>
      </c>
    </row>
    <row r="5" spans="1:37">
      <c r="A5" t="s">
        <v>3</v>
      </c>
      <c r="B5" t="s">
        <v>1</v>
      </c>
      <c r="E5" s="1">
        <v>0.65400000000000003</v>
      </c>
      <c r="G5">
        <v>3.2</v>
      </c>
      <c r="I5">
        <v>8.3000000000000007</v>
      </c>
      <c r="O5">
        <v>0.67</v>
      </c>
      <c r="P5">
        <v>0</v>
      </c>
      <c r="R5">
        <v>9.6999999999999993</v>
      </c>
      <c r="S5">
        <v>7.7</v>
      </c>
      <c r="V5" s="2">
        <f t="shared" si="0"/>
        <v>0.34599999999999997</v>
      </c>
    </row>
    <row r="6" spans="1:37">
      <c r="A6" t="s">
        <v>4</v>
      </c>
      <c r="B6" t="s">
        <v>1</v>
      </c>
      <c r="E6" s="1">
        <v>0.64600000000000002</v>
      </c>
      <c r="G6">
        <v>1.9</v>
      </c>
      <c r="I6">
        <v>4.5</v>
      </c>
      <c r="O6">
        <v>1.17</v>
      </c>
      <c r="P6">
        <v>0</v>
      </c>
      <c r="R6">
        <v>9.8000000000000007</v>
      </c>
      <c r="S6">
        <v>9.8000000000000007</v>
      </c>
      <c r="V6" s="2">
        <f t="shared" si="0"/>
        <v>0.35399999999999998</v>
      </c>
    </row>
    <row r="7" spans="1:37">
      <c r="A7" t="s">
        <v>5</v>
      </c>
      <c r="B7" t="s">
        <v>1</v>
      </c>
      <c r="E7" s="1">
        <v>0.60099999999999998</v>
      </c>
      <c r="G7">
        <v>2.4</v>
      </c>
      <c r="I7">
        <v>5.8</v>
      </c>
      <c r="O7">
        <v>1</v>
      </c>
      <c r="P7">
        <v>0</v>
      </c>
      <c r="R7">
        <v>8.1999999999999993</v>
      </c>
      <c r="S7">
        <v>7.7</v>
      </c>
      <c r="V7" s="2">
        <f t="shared" si="0"/>
        <v>0.39900000000000002</v>
      </c>
    </row>
    <row r="8" spans="1:37">
      <c r="A8" t="s">
        <v>7</v>
      </c>
      <c r="B8" t="s">
        <v>8</v>
      </c>
      <c r="E8" s="1"/>
      <c r="V8" s="2">
        <f t="shared" si="0"/>
        <v>1</v>
      </c>
    </row>
    <row r="9" spans="1:37">
      <c r="A9" t="s">
        <v>9</v>
      </c>
      <c r="B9" t="s">
        <v>8</v>
      </c>
      <c r="E9" s="1"/>
      <c r="V9" s="2">
        <f t="shared" si="0"/>
        <v>1</v>
      </c>
    </row>
    <row r="10" spans="1:37">
      <c r="A10" t="s">
        <v>10</v>
      </c>
      <c r="B10" t="s">
        <v>8</v>
      </c>
      <c r="E10" s="1"/>
      <c r="V10" s="2">
        <f t="shared" si="0"/>
        <v>1</v>
      </c>
    </row>
    <row r="11" spans="1:37">
      <c r="A11" t="s">
        <v>11</v>
      </c>
      <c r="B11" t="s">
        <v>8</v>
      </c>
      <c r="E11" s="1"/>
      <c r="V11" s="2">
        <f t="shared" si="0"/>
        <v>1</v>
      </c>
    </row>
    <row r="12" spans="1:37">
      <c r="E12" s="1"/>
    </row>
    <row r="13" spans="1:37">
      <c r="E13" s="1"/>
    </row>
    <row r="14" spans="1:37">
      <c r="E14" s="1"/>
    </row>
    <row r="15" spans="1:37">
      <c r="E15" s="1"/>
    </row>
  </sheetData>
  <autoFilter ref="A2:AK2" xr:uid="{6DFB2896-23C0-4752-9C89-83A929C54A41}"/>
  <sortState xmlns:xlrd2="http://schemas.microsoft.com/office/spreadsheetml/2017/richdata2" ref="A3:AK11">
    <sortCondition ref="B3:B11"/>
    <sortCondition ref="C3:C11"/>
  </sortState>
  <mergeCells count="6">
    <mergeCell ref="AF1:AK1"/>
    <mergeCell ref="C1:E1"/>
    <mergeCell ref="F1:M1"/>
    <mergeCell ref="N1:S1"/>
    <mergeCell ref="T1:W1"/>
    <mergeCell ref="X1:A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1182-DA2D-40DE-928A-5234644B7D99}">
  <dimension ref="B1:P19"/>
  <sheetViews>
    <sheetView workbookViewId="0">
      <selection activeCell="L13" sqref="L13"/>
    </sheetView>
  </sheetViews>
  <sheetFormatPr defaultRowHeight="15"/>
  <cols>
    <col min="2" max="2" width="5.42578125" bestFit="1" customWidth="1"/>
    <col min="3" max="3" width="10.7109375" bestFit="1" customWidth="1"/>
    <col min="4" max="4" width="7" bestFit="1" customWidth="1"/>
    <col min="5" max="5" width="15.85546875" bestFit="1" customWidth="1"/>
    <col min="6" max="6" width="15" bestFit="1" customWidth="1"/>
    <col min="7" max="7" width="11.85546875" bestFit="1" customWidth="1"/>
    <col min="8" max="8" width="12.85546875" bestFit="1" customWidth="1"/>
    <col min="9" max="9" width="12" bestFit="1" customWidth="1"/>
    <col min="10" max="10" width="14.5703125" bestFit="1" customWidth="1"/>
    <col min="11" max="11" width="16.5703125" bestFit="1" customWidth="1"/>
    <col min="12" max="12" width="15.42578125" bestFit="1" customWidth="1"/>
    <col min="13" max="13" width="13.7109375" bestFit="1" customWidth="1"/>
    <col min="14" max="14" width="21.42578125" bestFit="1" customWidth="1"/>
    <col min="15" max="15" width="22.7109375" bestFit="1" customWidth="1"/>
    <col min="16" max="16" width="21.85546875" bestFit="1" customWidth="1"/>
  </cols>
  <sheetData>
    <row r="1" spans="2:16">
      <c r="C1" t="s">
        <v>6</v>
      </c>
      <c r="F1" t="s">
        <v>32</v>
      </c>
      <c r="G1" s="5">
        <v>8</v>
      </c>
    </row>
    <row r="3" spans="2:16">
      <c r="C3" t="s">
        <v>31</v>
      </c>
      <c r="D3" t="s">
        <v>106</v>
      </c>
      <c r="E3" t="s">
        <v>95</v>
      </c>
      <c r="F3" t="s">
        <v>20</v>
      </c>
      <c r="G3" t="s">
        <v>96</v>
      </c>
      <c r="H3" t="s">
        <v>97</v>
      </c>
      <c r="I3" t="s">
        <v>98</v>
      </c>
      <c r="J3" t="s">
        <v>99</v>
      </c>
      <c r="K3" t="s">
        <v>107</v>
      </c>
      <c r="L3" t="s">
        <v>100</v>
      </c>
      <c r="M3" t="s">
        <v>101</v>
      </c>
      <c r="N3" t="s">
        <v>102</v>
      </c>
      <c r="O3" t="s">
        <v>103</v>
      </c>
      <c r="P3" t="s">
        <v>104</v>
      </c>
    </row>
    <row r="4" spans="2:16">
      <c r="B4">
        <v>1</v>
      </c>
      <c r="J4">
        <f>1-C4</f>
        <v>1</v>
      </c>
    </row>
    <row r="5" spans="2:16">
      <c r="B5">
        <v>2</v>
      </c>
      <c r="J5">
        <f t="shared" ref="J5:J11" si="0">1-C5</f>
        <v>1</v>
      </c>
    </row>
    <row r="6" spans="2:16">
      <c r="B6">
        <v>3</v>
      </c>
      <c r="D6">
        <v>1</v>
      </c>
      <c r="J6">
        <f t="shared" si="0"/>
        <v>1</v>
      </c>
    </row>
    <row r="7" spans="2:16">
      <c r="B7">
        <v>4</v>
      </c>
      <c r="J7">
        <f t="shared" si="0"/>
        <v>1</v>
      </c>
    </row>
    <row r="8" spans="2:16">
      <c r="B8">
        <v>5</v>
      </c>
      <c r="J8">
        <f t="shared" si="0"/>
        <v>1</v>
      </c>
    </row>
    <row r="9" spans="2:16">
      <c r="B9">
        <v>6</v>
      </c>
      <c r="J9">
        <f t="shared" si="0"/>
        <v>1</v>
      </c>
    </row>
    <row r="10" spans="2:16">
      <c r="B10">
        <v>7</v>
      </c>
      <c r="J10">
        <f t="shared" si="0"/>
        <v>1</v>
      </c>
    </row>
    <row r="11" spans="2:16">
      <c r="B11">
        <v>8</v>
      </c>
      <c r="J11">
        <f t="shared" si="0"/>
        <v>1</v>
      </c>
    </row>
    <row r="12" spans="2:16">
      <c r="B12" t="s">
        <v>108</v>
      </c>
      <c r="C12" t="e">
        <f>AVERAGE(C4:C11)</f>
        <v>#DIV/0!</v>
      </c>
      <c r="D12">
        <f>SUM(D4:D11)</f>
        <v>1</v>
      </c>
      <c r="E12">
        <f>SUM(E4:E11)</f>
        <v>0</v>
      </c>
    </row>
    <row r="13" spans="2:16">
      <c r="D13" t="s">
        <v>113</v>
      </c>
      <c r="E13">
        <f>E12/G1</f>
        <v>0</v>
      </c>
      <c r="K13" t="s">
        <v>115</v>
      </c>
    </row>
    <row r="14" spans="2:16">
      <c r="D14" t="s">
        <v>114</v>
      </c>
      <c r="E14">
        <f>F12/G1</f>
        <v>0</v>
      </c>
      <c r="K14" t="s">
        <v>116</v>
      </c>
    </row>
    <row r="17" spans="3:5">
      <c r="C17" t="s">
        <v>105</v>
      </c>
      <c r="E17" t="s">
        <v>112</v>
      </c>
    </row>
    <row r="18" spans="3:5">
      <c r="C18" t="s">
        <v>22</v>
      </c>
      <c r="E18" t="s">
        <v>109</v>
      </c>
    </row>
    <row r="19" spans="3:5">
      <c r="C19" t="s">
        <v>110</v>
      </c>
      <c r="E1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9CE7-118D-459D-8A21-D022786D2FA3}">
  <sheetPr filterMode="1"/>
  <dimension ref="A1:T48"/>
  <sheetViews>
    <sheetView workbookViewId="0"/>
  </sheetViews>
  <sheetFormatPr defaultRowHeight="15"/>
  <cols>
    <col min="1" max="1" width="18.28515625" bestFit="1" customWidth="1"/>
  </cols>
  <sheetData>
    <row r="1" spans="1:20">
      <c r="A1" s="3" t="s">
        <v>14</v>
      </c>
      <c r="B1" t="s">
        <v>37</v>
      </c>
      <c r="C1" t="s">
        <v>15</v>
      </c>
      <c r="D1" t="s">
        <v>16</v>
      </c>
      <c r="E1" t="s">
        <v>38</v>
      </c>
      <c r="F1" t="s">
        <v>39</v>
      </c>
      <c r="G1" t="s">
        <v>40</v>
      </c>
      <c r="H1" t="s">
        <v>41</v>
      </c>
      <c r="I1" t="s">
        <v>18</v>
      </c>
      <c r="J1" t="s">
        <v>42</v>
      </c>
      <c r="K1" t="s">
        <v>43</v>
      </c>
      <c r="L1" t="s">
        <v>44</v>
      </c>
      <c r="M1" t="s">
        <v>45</v>
      </c>
      <c r="N1" t="s">
        <v>26</v>
      </c>
      <c r="O1" t="s">
        <v>27</v>
      </c>
      <c r="P1" t="s">
        <v>18</v>
      </c>
      <c r="Q1" t="s">
        <v>42</v>
      </c>
      <c r="R1" t="s">
        <v>46</v>
      </c>
      <c r="S1" t="s">
        <v>43</v>
      </c>
      <c r="T1" t="s">
        <v>47</v>
      </c>
    </row>
    <row r="2" spans="1:20" hidden="1">
      <c r="A2" s="3" t="s">
        <v>48</v>
      </c>
      <c r="B2">
        <v>33</v>
      </c>
      <c r="C2">
        <v>27.3</v>
      </c>
      <c r="E2">
        <v>8</v>
      </c>
      <c r="F2">
        <v>88</v>
      </c>
      <c r="G2">
        <v>750</v>
      </c>
      <c r="H2">
        <v>8.3000000000000007</v>
      </c>
      <c r="I2">
        <v>0.72</v>
      </c>
      <c r="J2">
        <v>0.48</v>
      </c>
      <c r="K2">
        <v>0.6</v>
      </c>
      <c r="L2">
        <v>0.12</v>
      </c>
      <c r="M2">
        <v>0.12</v>
      </c>
      <c r="N2">
        <v>1.2</v>
      </c>
      <c r="O2">
        <v>0.12</v>
      </c>
      <c r="P2">
        <v>0.72</v>
      </c>
      <c r="Q2">
        <v>0.48</v>
      </c>
      <c r="R2">
        <v>1.2</v>
      </c>
      <c r="S2">
        <v>0.6</v>
      </c>
      <c r="T2">
        <v>1.08</v>
      </c>
    </row>
    <row r="3" spans="1:20" hidden="1">
      <c r="A3" s="3" t="s">
        <v>49</v>
      </c>
      <c r="B3">
        <v>41</v>
      </c>
      <c r="C3">
        <v>28.6</v>
      </c>
      <c r="E3">
        <v>8</v>
      </c>
      <c r="F3">
        <v>88</v>
      </c>
      <c r="G3">
        <v>720</v>
      </c>
      <c r="H3">
        <v>8</v>
      </c>
      <c r="I3">
        <v>1.1299999999999999</v>
      </c>
      <c r="J3">
        <v>0.75</v>
      </c>
      <c r="K3">
        <v>0.88</v>
      </c>
      <c r="L3">
        <v>0.25</v>
      </c>
      <c r="M3">
        <v>0.25</v>
      </c>
      <c r="N3">
        <v>1.63</v>
      </c>
      <c r="O3">
        <v>0</v>
      </c>
      <c r="P3">
        <v>1.1299999999999999</v>
      </c>
      <c r="Q3">
        <v>0.75</v>
      </c>
      <c r="R3">
        <v>1.87</v>
      </c>
      <c r="S3">
        <v>0.87</v>
      </c>
      <c r="T3">
        <v>1.62</v>
      </c>
    </row>
    <row r="4" spans="1:20" hidden="1">
      <c r="A4" s="3" t="s">
        <v>50</v>
      </c>
      <c r="B4">
        <v>22</v>
      </c>
      <c r="C4">
        <v>27.9</v>
      </c>
      <c r="E4">
        <v>6</v>
      </c>
      <c r="F4">
        <v>66</v>
      </c>
      <c r="G4">
        <v>540</v>
      </c>
      <c r="H4">
        <v>6</v>
      </c>
      <c r="I4">
        <v>0.67</v>
      </c>
      <c r="J4">
        <v>0.33</v>
      </c>
      <c r="K4">
        <v>0.5</v>
      </c>
      <c r="L4">
        <v>0.17</v>
      </c>
      <c r="M4">
        <v>0.17</v>
      </c>
      <c r="N4">
        <v>1.83</v>
      </c>
      <c r="O4">
        <v>0</v>
      </c>
      <c r="P4">
        <v>0.67</v>
      </c>
      <c r="Q4">
        <v>0.33</v>
      </c>
      <c r="R4">
        <v>1</v>
      </c>
      <c r="S4">
        <v>0.5</v>
      </c>
      <c r="T4">
        <v>0.83</v>
      </c>
    </row>
    <row r="5" spans="1:20" hidden="1">
      <c r="A5" s="3" t="s">
        <v>51</v>
      </c>
      <c r="B5">
        <v>26</v>
      </c>
      <c r="C5">
        <v>27.4</v>
      </c>
      <c r="E5">
        <v>6</v>
      </c>
      <c r="F5">
        <v>66</v>
      </c>
      <c r="G5">
        <v>540</v>
      </c>
      <c r="H5">
        <v>6</v>
      </c>
      <c r="I5">
        <v>0.67</v>
      </c>
      <c r="J5">
        <v>0.5</v>
      </c>
      <c r="K5">
        <v>0.5</v>
      </c>
      <c r="L5">
        <v>0.17</v>
      </c>
      <c r="M5">
        <v>0.17</v>
      </c>
      <c r="N5">
        <v>1.67</v>
      </c>
      <c r="O5">
        <v>0.17</v>
      </c>
      <c r="P5">
        <v>0.67</v>
      </c>
      <c r="Q5">
        <v>0.5</v>
      </c>
      <c r="R5">
        <v>1.17</v>
      </c>
      <c r="S5">
        <v>0.5</v>
      </c>
      <c r="T5">
        <v>1</v>
      </c>
    </row>
    <row r="6" spans="1:20" hidden="1">
      <c r="A6" s="3" t="s">
        <v>52</v>
      </c>
      <c r="B6">
        <v>15</v>
      </c>
      <c r="C6">
        <v>30.2</v>
      </c>
      <c r="E6">
        <v>2</v>
      </c>
      <c r="F6">
        <v>11</v>
      </c>
      <c r="G6">
        <v>210</v>
      </c>
      <c r="H6">
        <v>2.2999999999999998</v>
      </c>
      <c r="I6">
        <v>0.43</v>
      </c>
      <c r="J6">
        <v>0</v>
      </c>
      <c r="K6">
        <v>0.43</v>
      </c>
      <c r="L6">
        <v>0</v>
      </c>
      <c r="M6">
        <v>0</v>
      </c>
      <c r="N6">
        <v>1.3</v>
      </c>
      <c r="O6">
        <v>0</v>
      </c>
      <c r="P6">
        <v>0.43</v>
      </c>
      <c r="Q6">
        <v>0</v>
      </c>
      <c r="R6">
        <v>0.43</v>
      </c>
      <c r="S6">
        <v>0.43</v>
      </c>
      <c r="T6">
        <v>0.43</v>
      </c>
    </row>
    <row r="7" spans="1:20">
      <c r="A7" s="3" t="s">
        <v>53</v>
      </c>
      <c r="B7">
        <v>31</v>
      </c>
      <c r="C7">
        <v>27.6</v>
      </c>
      <c r="E7">
        <v>8</v>
      </c>
      <c r="F7">
        <v>88</v>
      </c>
      <c r="G7">
        <v>750</v>
      </c>
      <c r="H7">
        <v>8.3000000000000007</v>
      </c>
      <c r="I7">
        <v>0.6</v>
      </c>
      <c r="J7">
        <v>0.36</v>
      </c>
      <c r="K7">
        <v>0.48</v>
      </c>
      <c r="L7">
        <v>0.12</v>
      </c>
      <c r="M7">
        <v>0.12</v>
      </c>
      <c r="N7">
        <v>2.29</v>
      </c>
      <c r="O7">
        <v>0.24</v>
      </c>
      <c r="P7">
        <v>0.6</v>
      </c>
      <c r="Q7">
        <v>0.36</v>
      </c>
      <c r="R7">
        <v>0.96</v>
      </c>
      <c r="S7">
        <v>0.48</v>
      </c>
      <c r="T7">
        <v>0.84</v>
      </c>
    </row>
    <row r="8" spans="1:20" hidden="1">
      <c r="A8" s="3" t="s">
        <v>54</v>
      </c>
      <c r="B8">
        <v>26</v>
      </c>
      <c r="C8">
        <v>25.6</v>
      </c>
      <c r="E8">
        <v>6</v>
      </c>
      <c r="F8">
        <v>66</v>
      </c>
      <c r="G8">
        <v>540</v>
      </c>
      <c r="H8">
        <v>6</v>
      </c>
      <c r="I8">
        <v>0.83</v>
      </c>
      <c r="J8">
        <v>0.33</v>
      </c>
      <c r="K8">
        <v>0.83</v>
      </c>
      <c r="L8">
        <v>0</v>
      </c>
      <c r="M8">
        <v>0</v>
      </c>
      <c r="N8">
        <v>2.67</v>
      </c>
      <c r="O8">
        <v>0</v>
      </c>
      <c r="P8">
        <v>0.83</v>
      </c>
      <c r="Q8">
        <v>0.33</v>
      </c>
      <c r="R8">
        <v>1.17</v>
      </c>
      <c r="S8">
        <v>0.83</v>
      </c>
      <c r="T8">
        <v>1.17</v>
      </c>
    </row>
    <row r="9" spans="1:20" hidden="1">
      <c r="A9" s="3" t="s">
        <v>55</v>
      </c>
      <c r="B9">
        <v>25</v>
      </c>
      <c r="C9">
        <v>26.7</v>
      </c>
      <c r="E9">
        <v>6</v>
      </c>
      <c r="F9">
        <v>66</v>
      </c>
      <c r="G9">
        <v>540</v>
      </c>
      <c r="H9">
        <v>6</v>
      </c>
      <c r="I9">
        <v>1.5</v>
      </c>
      <c r="J9">
        <v>1</v>
      </c>
      <c r="K9">
        <v>1.5</v>
      </c>
      <c r="L9">
        <v>0</v>
      </c>
      <c r="M9">
        <v>0</v>
      </c>
      <c r="N9">
        <v>1.17</v>
      </c>
      <c r="O9">
        <v>0</v>
      </c>
      <c r="P9">
        <v>1.5</v>
      </c>
      <c r="Q9">
        <v>1</v>
      </c>
      <c r="R9">
        <v>2.5</v>
      </c>
      <c r="S9">
        <v>1.5</v>
      </c>
      <c r="T9">
        <v>2.5</v>
      </c>
    </row>
    <row r="10" spans="1:20" hidden="1">
      <c r="A10" s="3" t="s">
        <v>56</v>
      </c>
      <c r="B10">
        <v>14</v>
      </c>
      <c r="C10">
        <v>29.1</v>
      </c>
      <c r="E10">
        <v>2</v>
      </c>
      <c r="F10">
        <v>11</v>
      </c>
      <c r="G10">
        <v>180</v>
      </c>
      <c r="H10">
        <v>2</v>
      </c>
      <c r="I10">
        <v>1</v>
      </c>
      <c r="J10">
        <v>0.5</v>
      </c>
      <c r="K10">
        <v>1</v>
      </c>
      <c r="L10">
        <v>0</v>
      </c>
      <c r="M10">
        <v>0</v>
      </c>
      <c r="N10">
        <v>2</v>
      </c>
      <c r="O10">
        <v>0</v>
      </c>
      <c r="P10">
        <v>1</v>
      </c>
      <c r="Q10">
        <v>0.5</v>
      </c>
      <c r="R10">
        <v>1.5</v>
      </c>
      <c r="S10">
        <v>1</v>
      </c>
      <c r="T10">
        <v>1.5</v>
      </c>
    </row>
    <row r="11" spans="1:20" hidden="1">
      <c r="A11" s="3" t="s">
        <v>57</v>
      </c>
      <c r="B11">
        <v>30</v>
      </c>
      <c r="C11">
        <v>28.1</v>
      </c>
      <c r="E11">
        <v>6</v>
      </c>
      <c r="F11">
        <v>66</v>
      </c>
      <c r="G11">
        <v>540</v>
      </c>
      <c r="H11">
        <v>6</v>
      </c>
      <c r="I11">
        <v>1.67</v>
      </c>
      <c r="J11">
        <v>1.5</v>
      </c>
      <c r="K11">
        <v>1.5</v>
      </c>
      <c r="L11">
        <v>0.17</v>
      </c>
      <c r="M11">
        <v>0.17</v>
      </c>
      <c r="N11">
        <v>1.67</v>
      </c>
      <c r="O11">
        <v>0</v>
      </c>
      <c r="P11">
        <v>1.67</v>
      </c>
      <c r="Q11">
        <v>1.5</v>
      </c>
      <c r="R11">
        <v>3.17</v>
      </c>
      <c r="S11">
        <v>1.5</v>
      </c>
      <c r="T11">
        <v>3</v>
      </c>
    </row>
    <row r="12" spans="1:20" hidden="1">
      <c r="A12" s="3" t="s">
        <v>58</v>
      </c>
      <c r="B12">
        <v>30</v>
      </c>
      <c r="C12">
        <v>27.5</v>
      </c>
      <c r="E12">
        <v>8</v>
      </c>
      <c r="F12">
        <v>88</v>
      </c>
      <c r="G12">
        <v>720</v>
      </c>
      <c r="H12">
        <v>8</v>
      </c>
      <c r="I12">
        <v>1</v>
      </c>
      <c r="J12">
        <v>0.63</v>
      </c>
      <c r="K12">
        <v>1</v>
      </c>
      <c r="L12">
        <v>0</v>
      </c>
      <c r="M12">
        <v>0.13</v>
      </c>
      <c r="N12">
        <v>1.63</v>
      </c>
      <c r="O12">
        <v>0</v>
      </c>
      <c r="P12">
        <v>1</v>
      </c>
      <c r="Q12">
        <v>0.62</v>
      </c>
      <c r="R12">
        <v>1.62</v>
      </c>
      <c r="S12">
        <v>1</v>
      </c>
      <c r="T12">
        <v>1.62</v>
      </c>
    </row>
    <row r="13" spans="1:20" hidden="1">
      <c r="A13" s="3" t="s">
        <v>59</v>
      </c>
      <c r="B13">
        <v>27</v>
      </c>
      <c r="C13">
        <v>26.5</v>
      </c>
      <c r="E13">
        <v>6</v>
      </c>
      <c r="F13">
        <v>66</v>
      </c>
      <c r="G13">
        <v>540</v>
      </c>
      <c r="H13">
        <v>6</v>
      </c>
      <c r="I13">
        <v>0.5</v>
      </c>
      <c r="J13">
        <v>0.33</v>
      </c>
      <c r="K13">
        <v>0.33</v>
      </c>
      <c r="L13">
        <v>0.17</v>
      </c>
      <c r="M13">
        <v>0.17</v>
      </c>
      <c r="N13">
        <v>1.5</v>
      </c>
      <c r="O13">
        <v>0</v>
      </c>
      <c r="P13">
        <v>0.5</v>
      </c>
      <c r="Q13">
        <v>0.33</v>
      </c>
      <c r="R13">
        <v>0.83</v>
      </c>
      <c r="S13">
        <v>0.33</v>
      </c>
      <c r="T13">
        <v>0.67</v>
      </c>
    </row>
    <row r="14" spans="1:20" hidden="1">
      <c r="A14" s="3" t="s">
        <v>60</v>
      </c>
      <c r="B14">
        <v>32</v>
      </c>
      <c r="C14">
        <v>27.9</v>
      </c>
      <c r="E14">
        <v>8</v>
      </c>
      <c r="F14">
        <v>88</v>
      </c>
      <c r="G14">
        <v>720</v>
      </c>
      <c r="H14">
        <v>8</v>
      </c>
      <c r="I14">
        <v>3.75</v>
      </c>
      <c r="J14">
        <v>2.63</v>
      </c>
      <c r="K14">
        <v>3.38</v>
      </c>
      <c r="L14">
        <v>0.38</v>
      </c>
      <c r="M14">
        <v>0.5</v>
      </c>
      <c r="N14">
        <v>2.25</v>
      </c>
      <c r="O14">
        <v>0.13</v>
      </c>
      <c r="P14">
        <v>3.75</v>
      </c>
      <c r="Q14">
        <v>2.62</v>
      </c>
      <c r="R14">
        <v>6.37</v>
      </c>
      <c r="S14">
        <v>3.38</v>
      </c>
      <c r="T14">
        <v>6</v>
      </c>
    </row>
    <row r="15" spans="1:20" hidden="1">
      <c r="A15" s="3" t="s">
        <v>61</v>
      </c>
      <c r="B15">
        <v>38</v>
      </c>
      <c r="C15">
        <v>28.3</v>
      </c>
      <c r="E15">
        <v>8</v>
      </c>
      <c r="F15">
        <v>88</v>
      </c>
      <c r="G15">
        <v>750</v>
      </c>
      <c r="H15">
        <v>8.3000000000000007</v>
      </c>
      <c r="I15">
        <v>0.6</v>
      </c>
      <c r="J15">
        <v>0.12</v>
      </c>
      <c r="K15">
        <v>0.48</v>
      </c>
      <c r="L15">
        <v>0.12</v>
      </c>
      <c r="M15">
        <v>0.12</v>
      </c>
      <c r="N15">
        <v>1.2</v>
      </c>
      <c r="O15">
        <v>0.12</v>
      </c>
      <c r="P15">
        <v>0.6</v>
      </c>
      <c r="Q15">
        <v>0.12</v>
      </c>
      <c r="R15">
        <v>0.72</v>
      </c>
      <c r="S15">
        <v>0.48</v>
      </c>
      <c r="T15">
        <v>0.6</v>
      </c>
    </row>
    <row r="16" spans="1:20" hidden="1">
      <c r="A16" s="3" t="s">
        <v>62</v>
      </c>
      <c r="B16">
        <v>28</v>
      </c>
      <c r="C16">
        <v>27</v>
      </c>
      <c r="E16">
        <v>8</v>
      </c>
      <c r="F16">
        <v>66</v>
      </c>
      <c r="G16">
        <v>720</v>
      </c>
      <c r="H16">
        <v>8</v>
      </c>
      <c r="I16">
        <v>0.63</v>
      </c>
      <c r="J16">
        <v>0.25</v>
      </c>
      <c r="K16">
        <v>0.5</v>
      </c>
      <c r="L16">
        <v>0.13</v>
      </c>
      <c r="M16">
        <v>0.13</v>
      </c>
      <c r="N16">
        <v>2.25</v>
      </c>
      <c r="O16">
        <v>0.13</v>
      </c>
      <c r="P16">
        <v>0.62</v>
      </c>
      <c r="Q16">
        <v>0.25</v>
      </c>
      <c r="R16">
        <v>0.87</v>
      </c>
      <c r="S16">
        <v>0.5</v>
      </c>
      <c r="T16">
        <v>0.75</v>
      </c>
    </row>
    <row r="17" spans="1:20" hidden="1">
      <c r="A17" s="3" t="s">
        <v>63</v>
      </c>
      <c r="B17">
        <v>14</v>
      </c>
      <c r="C17">
        <v>30.1</v>
      </c>
      <c r="E17">
        <v>2</v>
      </c>
      <c r="F17">
        <v>22</v>
      </c>
      <c r="G17">
        <v>180</v>
      </c>
      <c r="H17">
        <v>2</v>
      </c>
      <c r="I17">
        <v>1.5</v>
      </c>
      <c r="J17">
        <v>1</v>
      </c>
      <c r="K17">
        <v>1.5</v>
      </c>
      <c r="L17">
        <v>0</v>
      </c>
      <c r="M17">
        <v>0</v>
      </c>
      <c r="N17">
        <v>0.5</v>
      </c>
      <c r="O17">
        <v>0</v>
      </c>
      <c r="P17">
        <v>1.5</v>
      </c>
      <c r="Q17">
        <v>1</v>
      </c>
      <c r="R17">
        <v>2.5</v>
      </c>
      <c r="S17">
        <v>1.5</v>
      </c>
      <c r="T17">
        <v>2.5</v>
      </c>
    </row>
    <row r="18" spans="1:20" hidden="1">
      <c r="A18" s="3" t="s">
        <v>64</v>
      </c>
      <c r="B18">
        <v>18</v>
      </c>
      <c r="C18">
        <v>27.3</v>
      </c>
      <c r="E18">
        <v>2</v>
      </c>
      <c r="F18">
        <v>22</v>
      </c>
      <c r="G18">
        <v>180</v>
      </c>
      <c r="H18">
        <v>2</v>
      </c>
      <c r="I18">
        <v>1</v>
      </c>
      <c r="J18">
        <v>0</v>
      </c>
      <c r="K18">
        <v>0.5</v>
      </c>
      <c r="L18">
        <v>0.5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>
        <v>0.5</v>
      </c>
      <c r="T18">
        <v>0.5</v>
      </c>
    </row>
    <row r="19" spans="1:20" hidden="1">
      <c r="A19" s="3" t="s">
        <v>65</v>
      </c>
      <c r="B19">
        <v>28</v>
      </c>
      <c r="C19">
        <v>27.8</v>
      </c>
      <c r="E19">
        <v>8</v>
      </c>
      <c r="F19">
        <v>66</v>
      </c>
      <c r="G19">
        <v>720</v>
      </c>
      <c r="H19">
        <v>8</v>
      </c>
      <c r="I19">
        <v>0.75</v>
      </c>
      <c r="J19">
        <v>0.25</v>
      </c>
      <c r="K19">
        <v>0.75</v>
      </c>
      <c r="L19">
        <v>0</v>
      </c>
      <c r="M19">
        <v>0</v>
      </c>
      <c r="N19">
        <v>2.13</v>
      </c>
      <c r="O19">
        <v>0</v>
      </c>
      <c r="P19">
        <v>0.75</v>
      </c>
      <c r="Q19">
        <v>0.25</v>
      </c>
      <c r="R19">
        <v>1</v>
      </c>
      <c r="S19">
        <v>0.75</v>
      </c>
      <c r="T19">
        <v>1</v>
      </c>
    </row>
    <row r="20" spans="1:20" hidden="1">
      <c r="A20" s="3" t="s">
        <v>66</v>
      </c>
      <c r="B20">
        <v>24</v>
      </c>
      <c r="C20">
        <v>27.9</v>
      </c>
      <c r="E20">
        <v>6</v>
      </c>
      <c r="F20">
        <v>66</v>
      </c>
      <c r="G20">
        <v>540</v>
      </c>
      <c r="H20">
        <v>6</v>
      </c>
      <c r="I20">
        <v>1.17</v>
      </c>
      <c r="J20">
        <v>0.67</v>
      </c>
      <c r="K20">
        <v>1</v>
      </c>
      <c r="L20">
        <v>0.17</v>
      </c>
      <c r="M20">
        <v>0.17</v>
      </c>
      <c r="N20">
        <v>2.17</v>
      </c>
      <c r="O20">
        <v>0.17</v>
      </c>
      <c r="P20">
        <v>1.17</v>
      </c>
      <c r="Q20">
        <v>0.67</v>
      </c>
      <c r="R20">
        <v>1.83</v>
      </c>
      <c r="S20">
        <v>1</v>
      </c>
      <c r="T20">
        <v>1.67</v>
      </c>
    </row>
    <row r="21" spans="1:20" hidden="1">
      <c r="A21" s="3" t="s">
        <v>67</v>
      </c>
      <c r="B21">
        <v>17</v>
      </c>
      <c r="C21">
        <v>29.9</v>
      </c>
      <c r="E21">
        <v>2</v>
      </c>
      <c r="F21">
        <v>22</v>
      </c>
      <c r="G21">
        <v>180</v>
      </c>
      <c r="H21">
        <v>2</v>
      </c>
      <c r="I21">
        <v>1.5</v>
      </c>
      <c r="J21">
        <v>0.5</v>
      </c>
      <c r="K21">
        <v>1.5</v>
      </c>
      <c r="L21">
        <v>0</v>
      </c>
      <c r="M21">
        <v>0</v>
      </c>
      <c r="N21">
        <v>1</v>
      </c>
      <c r="O21">
        <v>0</v>
      </c>
      <c r="P21">
        <v>1.5</v>
      </c>
      <c r="Q21">
        <v>0.5</v>
      </c>
      <c r="R21">
        <v>2</v>
      </c>
      <c r="S21">
        <v>1.5</v>
      </c>
      <c r="T21">
        <v>2</v>
      </c>
    </row>
    <row r="22" spans="1:20">
      <c r="A22" s="3" t="s">
        <v>68</v>
      </c>
      <c r="B22">
        <v>36</v>
      </c>
      <c r="C22">
        <v>27.1</v>
      </c>
      <c r="E22">
        <v>8</v>
      </c>
      <c r="F22">
        <v>88</v>
      </c>
      <c r="G22">
        <v>720</v>
      </c>
      <c r="H22">
        <v>8</v>
      </c>
      <c r="I22">
        <v>0.5</v>
      </c>
      <c r="J22">
        <v>0.25</v>
      </c>
      <c r="K22">
        <v>0.25</v>
      </c>
      <c r="L22">
        <v>0.25</v>
      </c>
      <c r="M22">
        <v>0.25</v>
      </c>
      <c r="N22">
        <v>1.75</v>
      </c>
      <c r="O22">
        <v>0</v>
      </c>
      <c r="P22">
        <v>0.5</v>
      </c>
      <c r="Q22">
        <v>0.25</v>
      </c>
      <c r="R22">
        <v>0.75</v>
      </c>
      <c r="S22">
        <v>0.25</v>
      </c>
      <c r="T22">
        <v>0.5</v>
      </c>
    </row>
    <row r="23" spans="1:20" hidden="1">
      <c r="A23" s="3" t="s">
        <v>69</v>
      </c>
      <c r="B23">
        <v>29</v>
      </c>
      <c r="C23">
        <v>27.7</v>
      </c>
      <c r="E23">
        <v>6</v>
      </c>
      <c r="F23">
        <v>66</v>
      </c>
      <c r="G23">
        <v>540</v>
      </c>
      <c r="H23">
        <v>6</v>
      </c>
      <c r="I23">
        <v>1.83</v>
      </c>
      <c r="J23">
        <v>1.5</v>
      </c>
      <c r="K23">
        <v>1.67</v>
      </c>
      <c r="L23">
        <v>0.17</v>
      </c>
      <c r="M23">
        <v>0.17</v>
      </c>
      <c r="N23">
        <v>1.67</v>
      </c>
      <c r="O23">
        <v>0</v>
      </c>
      <c r="P23">
        <v>1.83</v>
      </c>
      <c r="Q23">
        <v>1.5</v>
      </c>
      <c r="R23">
        <v>3.33</v>
      </c>
      <c r="S23">
        <v>1.67</v>
      </c>
      <c r="T23">
        <v>3.17</v>
      </c>
    </row>
    <row r="24" spans="1:20" hidden="1">
      <c r="A24" s="3" t="s">
        <v>70</v>
      </c>
      <c r="B24">
        <v>25</v>
      </c>
      <c r="C24">
        <v>27.3</v>
      </c>
      <c r="E24">
        <v>8</v>
      </c>
      <c r="F24">
        <v>66</v>
      </c>
      <c r="G24">
        <v>720</v>
      </c>
      <c r="H24">
        <v>8</v>
      </c>
      <c r="I24">
        <v>1.5</v>
      </c>
      <c r="J24">
        <v>0.75</v>
      </c>
      <c r="K24">
        <v>1.38</v>
      </c>
      <c r="L24">
        <v>0.13</v>
      </c>
      <c r="M24">
        <v>0.13</v>
      </c>
      <c r="N24">
        <v>1</v>
      </c>
      <c r="O24">
        <v>0</v>
      </c>
      <c r="P24">
        <v>1.5</v>
      </c>
      <c r="Q24">
        <v>0.75</v>
      </c>
      <c r="R24">
        <v>2.25</v>
      </c>
      <c r="S24">
        <v>1.37</v>
      </c>
      <c r="T24">
        <v>2.12</v>
      </c>
    </row>
    <row r="25" spans="1:20" hidden="1">
      <c r="A25" s="3" t="s">
        <v>71</v>
      </c>
      <c r="B25">
        <v>32</v>
      </c>
      <c r="C25">
        <v>26.4</v>
      </c>
      <c r="E25">
        <v>6</v>
      </c>
      <c r="F25">
        <v>66</v>
      </c>
      <c r="G25">
        <v>540</v>
      </c>
      <c r="H25">
        <v>6</v>
      </c>
      <c r="I25">
        <v>1.33</v>
      </c>
      <c r="J25">
        <v>1</v>
      </c>
      <c r="K25">
        <v>1.17</v>
      </c>
      <c r="L25">
        <v>0.17</v>
      </c>
      <c r="M25">
        <v>0.17</v>
      </c>
      <c r="N25">
        <v>1.83</v>
      </c>
      <c r="O25">
        <v>0</v>
      </c>
      <c r="P25">
        <v>1.33</v>
      </c>
      <c r="Q25">
        <v>1</v>
      </c>
      <c r="R25">
        <v>2.33</v>
      </c>
      <c r="S25">
        <v>1.17</v>
      </c>
      <c r="T25">
        <v>2.17</v>
      </c>
    </row>
    <row r="26" spans="1:20" hidden="1">
      <c r="A26" s="3" t="s">
        <v>72</v>
      </c>
      <c r="B26">
        <v>26</v>
      </c>
      <c r="C26">
        <v>26.8</v>
      </c>
      <c r="E26">
        <v>8</v>
      </c>
      <c r="F26">
        <v>66</v>
      </c>
      <c r="G26">
        <v>720</v>
      </c>
      <c r="H26">
        <v>8</v>
      </c>
      <c r="I26">
        <v>1.25</v>
      </c>
      <c r="J26">
        <v>0.75</v>
      </c>
      <c r="K26">
        <v>1</v>
      </c>
      <c r="L26">
        <v>0.25</v>
      </c>
      <c r="M26">
        <v>0.5</v>
      </c>
      <c r="N26">
        <v>1.38</v>
      </c>
      <c r="O26">
        <v>0</v>
      </c>
      <c r="P26">
        <v>1.25</v>
      </c>
      <c r="Q26">
        <v>0.75</v>
      </c>
      <c r="R26">
        <v>2</v>
      </c>
      <c r="S26">
        <v>1</v>
      </c>
      <c r="T26">
        <v>1.75</v>
      </c>
    </row>
    <row r="27" spans="1:20" hidden="1">
      <c r="A27" s="3" t="s">
        <v>73</v>
      </c>
      <c r="B27">
        <v>28</v>
      </c>
      <c r="C27">
        <v>28.1</v>
      </c>
      <c r="E27">
        <v>6</v>
      </c>
      <c r="F27">
        <v>66</v>
      </c>
      <c r="G27">
        <v>540</v>
      </c>
      <c r="H27">
        <v>6</v>
      </c>
      <c r="I27">
        <v>1.17</v>
      </c>
      <c r="J27">
        <v>0.83</v>
      </c>
      <c r="K27">
        <v>1</v>
      </c>
      <c r="L27">
        <v>0.17</v>
      </c>
      <c r="M27">
        <v>0.17</v>
      </c>
      <c r="N27">
        <v>1.5</v>
      </c>
      <c r="O27">
        <v>0</v>
      </c>
      <c r="P27">
        <v>1.17</v>
      </c>
      <c r="Q27">
        <v>0.83</v>
      </c>
      <c r="R27">
        <v>2</v>
      </c>
      <c r="S27">
        <v>1</v>
      </c>
      <c r="T27">
        <v>1.83</v>
      </c>
    </row>
    <row r="28" spans="1:20" hidden="1">
      <c r="A28" s="3" t="s">
        <v>74</v>
      </c>
      <c r="B28">
        <v>25</v>
      </c>
      <c r="C28">
        <v>27.1</v>
      </c>
      <c r="E28">
        <v>6</v>
      </c>
      <c r="F28">
        <v>66</v>
      </c>
      <c r="G28">
        <v>540</v>
      </c>
      <c r="H28">
        <v>6</v>
      </c>
      <c r="I28">
        <v>1.5</v>
      </c>
      <c r="J28">
        <v>0.83</v>
      </c>
      <c r="K28">
        <v>1.17</v>
      </c>
      <c r="L28">
        <v>0.33</v>
      </c>
      <c r="M28">
        <v>0.33</v>
      </c>
      <c r="N28">
        <v>2.5</v>
      </c>
      <c r="O28">
        <v>0</v>
      </c>
      <c r="P28">
        <v>1.5</v>
      </c>
      <c r="Q28">
        <v>0.83</v>
      </c>
      <c r="R28">
        <v>2.33</v>
      </c>
      <c r="S28">
        <v>1.17</v>
      </c>
      <c r="T28">
        <v>2</v>
      </c>
    </row>
    <row r="29" spans="1:20" hidden="1">
      <c r="A29" s="3" t="s">
        <v>75</v>
      </c>
      <c r="B29">
        <v>24</v>
      </c>
      <c r="C29">
        <v>27.5</v>
      </c>
      <c r="E29">
        <v>8</v>
      </c>
      <c r="F29">
        <v>66</v>
      </c>
      <c r="G29">
        <v>720</v>
      </c>
      <c r="H29">
        <v>8</v>
      </c>
      <c r="I29">
        <v>1.38</v>
      </c>
      <c r="J29">
        <v>0.5</v>
      </c>
      <c r="K29">
        <v>1.1299999999999999</v>
      </c>
      <c r="L29">
        <v>0.25</v>
      </c>
      <c r="M29">
        <v>0.25</v>
      </c>
      <c r="N29">
        <v>1.75</v>
      </c>
      <c r="O29">
        <v>0</v>
      </c>
      <c r="P29">
        <v>1.37</v>
      </c>
      <c r="Q29">
        <v>0.5</v>
      </c>
      <c r="R29">
        <v>1.87</v>
      </c>
      <c r="S29">
        <v>1.1299999999999999</v>
      </c>
      <c r="T29">
        <v>1.62</v>
      </c>
    </row>
    <row r="30" spans="1:20" hidden="1">
      <c r="A30" s="3" t="s">
        <v>76</v>
      </c>
      <c r="B30">
        <v>33</v>
      </c>
      <c r="C30">
        <v>26.5</v>
      </c>
      <c r="E30">
        <v>8</v>
      </c>
      <c r="F30">
        <v>88</v>
      </c>
      <c r="G30">
        <v>720</v>
      </c>
      <c r="H30">
        <v>8</v>
      </c>
      <c r="I30">
        <v>0</v>
      </c>
      <c r="J30">
        <v>0</v>
      </c>
      <c r="K30">
        <v>0</v>
      </c>
      <c r="L30">
        <v>0</v>
      </c>
      <c r="M30">
        <v>0</v>
      </c>
      <c r="N30">
        <v>1.1299999999999999</v>
      </c>
      <c r="O30">
        <v>0.25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hidden="1">
      <c r="A31" s="3" t="s">
        <v>77</v>
      </c>
      <c r="B31">
        <v>33</v>
      </c>
      <c r="C31">
        <v>26.2</v>
      </c>
      <c r="E31">
        <v>6</v>
      </c>
      <c r="F31">
        <v>66</v>
      </c>
      <c r="G31">
        <v>540</v>
      </c>
      <c r="H31">
        <v>6</v>
      </c>
      <c r="I31">
        <v>1.83</v>
      </c>
      <c r="J31">
        <v>1.33</v>
      </c>
      <c r="K31">
        <v>1.5</v>
      </c>
      <c r="L31">
        <v>0.33</v>
      </c>
      <c r="M31">
        <v>0.33</v>
      </c>
      <c r="N31">
        <v>1.67</v>
      </c>
      <c r="O31">
        <v>0</v>
      </c>
      <c r="P31">
        <v>1.83</v>
      </c>
      <c r="Q31">
        <v>1.33</v>
      </c>
      <c r="R31">
        <v>3.17</v>
      </c>
      <c r="S31">
        <v>1.5</v>
      </c>
      <c r="T31">
        <v>2.83</v>
      </c>
    </row>
    <row r="32" spans="1:20">
      <c r="A32" s="3" t="s">
        <v>78</v>
      </c>
      <c r="B32">
        <v>29</v>
      </c>
      <c r="C32">
        <v>27.5</v>
      </c>
      <c r="E32">
        <v>8</v>
      </c>
      <c r="F32">
        <v>88</v>
      </c>
      <c r="G32">
        <v>720</v>
      </c>
      <c r="H32">
        <v>8</v>
      </c>
      <c r="I32">
        <v>0.38</v>
      </c>
      <c r="J32">
        <v>0.25</v>
      </c>
      <c r="K32">
        <v>0.38</v>
      </c>
      <c r="L32">
        <v>0</v>
      </c>
      <c r="M32">
        <v>0</v>
      </c>
      <c r="N32">
        <v>2.63</v>
      </c>
      <c r="O32">
        <v>0.13</v>
      </c>
      <c r="P32">
        <v>0.37</v>
      </c>
      <c r="Q32">
        <v>0.25</v>
      </c>
      <c r="R32">
        <v>0.62</v>
      </c>
      <c r="S32">
        <v>0.37</v>
      </c>
      <c r="T32">
        <v>0.62</v>
      </c>
    </row>
    <row r="33" spans="1:20" hidden="1">
      <c r="A33" s="3" t="s">
        <v>79</v>
      </c>
      <c r="B33">
        <v>34</v>
      </c>
      <c r="C33">
        <v>27.1</v>
      </c>
      <c r="E33">
        <v>8</v>
      </c>
      <c r="F33">
        <v>66</v>
      </c>
      <c r="G33">
        <v>720</v>
      </c>
      <c r="H33">
        <v>8</v>
      </c>
      <c r="I33">
        <v>1</v>
      </c>
      <c r="J33">
        <v>0.75</v>
      </c>
      <c r="K33">
        <v>1</v>
      </c>
      <c r="L33">
        <v>0</v>
      </c>
      <c r="M33">
        <v>0</v>
      </c>
      <c r="N33">
        <v>0.5</v>
      </c>
      <c r="O33">
        <v>0</v>
      </c>
      <c r="P33">
        <v>1</v>
      </c>
      <c r="Q33">
        <v>0.75</v>
      </c>
      <c r="R33">
        <v>1.75</v>
      </c>
      <c r="S33">
        <v>1</v>
      </c>
      <c r="T33">
        <v>1.75</v>
      </c>
    </row>
    <row r="34" spans="1:20" hidden="1">
      <c r="A34" s="3" t="s">
        <v>80</v>
      </c>
      <c r="B34">
        <v>32</v>
      </c>
      <c r="C34">
        <v>26.8</v>
      </c>
      <c r="E34">
        <v>8</v>
      </c>
      <c r="F34">
        <v>88</v>
      </c>
      <c r="G34">
        <v>720</v>
      </c>
      <c r="H34">
        <v>8</v>
      </c>
      <c r="I34">
        <v>1.25</v>
      </c>
      <c r="J34">
        <v>1.1299999999999999</v>
      </c>
      <c r="K34">
        <v>1.25</v>
      </c>
      <c r="L34">
        <v>0</v>
      </c>
      <c r="M34">
        <v>0</v>
      </c>
      <c r="N34">
        <v>1.1299999999999999</v>
      </c>
      <c r="O34">
        <v>0</v>
      </c>
      <c r="P34">
        <v>1.25</v>
      </c>
      <c r="Q34">
        <v>1.1299999999999999</v>
      </c>
      <c r="R34">
        <v>2.37</v>
      </c>
      <c r="S34">
        <v>1.25</v>
      </c>
      <c r="T34">
        <v>2.37</v>
      </c>
    </row>
    <row r="35" spans="1:20" hidden="1">
      <c r="A35" s="3" t="s">
        <v>81</v>
      </c>
      <c r="B35">
        <v>26</v>
      </c>
      <c r="C35">
        <v>27.1</v>
      </c>
      <c r="E35">
        <v>6</v>
      </c>
      <c r="F35">
        <v>66</v>
      </c>
      <c r="G35">
        <v>540</v>
      </c>
      <c r="H35">
        <v>6</v>
      </c>
      <c r="I35">
        <v>2.5</v>
      </c>
      <c r="J35">
        <v>1.33</v>
      </c>
      <c r="K35">
        <v>2</v>
      </c>
      <c r="L35">
        <v>0.5</v>
      </c>
      <c r="M35">
        <v>0.5</v>
      </c>
      <c r="N35">
        <v>1.5</v>
      </c>
      <c r="O35">
        <v>0</v>
      </c>
      <c r="P35">
        <v>2.5</v>
      </c>
      <c r="Q35">
        <v>1.33</v>
      </c>
      <c r="R35">
        <v>3.83</v>
      </c>
      <c r="S35">
        <v>2</v>
      </c>
      <c r="T35">
        <v>3.33</v>
      </c>
    </row>
    <row r="36" spans="1:20" hidden="1">
      <c r="A36" s="3" t="s">
        <v>82</v>
      </c>
      <c r="B36">
        <v>33</v>
      </c>
      <c r="C36">
        <v>26.1</v>
      </c>
      <c r="E36">
        <v>8</v>
      </c>
      <c r="F36">
        <v>88</v>
      </c>
      <c r="G36">
        <v>720</v>
      </c>
      <c r="H36">
        <v>8</v>
      </c>
      <c r="I36">
        <v>0.5</v>
      </c>
      <c r="J36">
        <v>0.38</v>
      </c>
      <c r="K36">
        <v>0.5</v>
      </c>
      <c r="L36">
        <v>0</v>
      </c>
      <c r="M36">
        <v>0</v>
      </c>
      <c r="N36">
        <v>1.63</v>
      </c>
      <c r="O36">
        <v>0</v>
      </c>
      <c r="P36">
        <v>0.5</v>
      </c>
      <c r="Q36">
        <v>0.37</v>
      </c>
      <c r="R36">
        <v>0.87</v>
      </c>
      <c r="S36">
        <v>0.5</v>
      </c>
      <c r="T36">
        <v>0.87</v>
      </c>
    </row>
    <row r="37" spans="1:20" hidden="1">
      <c r="A37" s="3" t="s">
        <v>83</v>
      </c>
      <c r="B37">
        <v>36</v>
      </c>
      <c r="C37">
        <v>26.5</v>
      </c>
      <c r="E37">
        <v>8</v>
      </c>
      <c r="F37">
        <v>88</v>
      </c>
      <c r="G37">
        <v>720</v>
      </c>
      <c r="H37">
        <v>8</v>
      </c>
      <c r="I37">
        <v>1.1299999999999999</v>
      </c>
      <c r="J37">
        <v>0.38</v>
      </c>
      <c r="K37">
        <v>1</v>
      </c>
      <c r="L37">
        <v>0.13</v>
      </c>
      <c r="M37">
        <v>0.25</v>
      </c>
      <c r="N37">
        <v>1.5</v>
      </c>
      <c r="O37">
        <v>0</v>
      </c>
      <c r="P37">
        <v>1.1299999999999999</v>
      </c>
      <c r="Q37">
        <v>0.37</v>
      </c>
      <c r="R37">
        <v>1.5</v>
      </c>
      <c r="S37">
        <v>1</v>
      </c>
      <c r="T37">
        <v>1.37</v>
      </c>
    </row>
    <row r="38" spans="1:20">
      <c r="A38" s="3" t="s">
        <v>84</v>
      </c>
      <c r="B38">
        <v>28</v>
      </c>
      <c r="C38">
        <v>27.7</v>
      </c>
      <c r="E38">
        <v>8</v>
      </c>
      <c r="F38">
        <v>88</v>
      </c>
      <c r="G38">
        <v>750</v>
      </c>
      <c r="H38">
        <v>8.3000000000000007</v>
      </c>
      <c r="I38">
        <v>0.36</v>
      </c>
      <c r="J38">
        <v>0.12</v>
      </c>
      <c r="K38">
        <v>0.24</v>
      </c>
      <c r="L38">
        <v>0.12</v>
      </c>
      <c r="M38">
        <v>0.12</v>
      </c>
      <c r="N38">
        <v>2.41</v>
      </c>
      <c r="O38">
        <v>0</v>
      </c>
      <c r="P38">
        <v>0.36</v>
      </c>
      <c r="Q38">
        <v>0.12</v>
      </c>
      <c r="R38">
        <v>0.48</v>
      </c>
      <c r="S38">
        <v>0.24</v>
      </c>
      <c r="T38">
        <v>0.36</v>
      </c>
    </row>
    <row r="39" spans="1:20" hidden="1">
      <c r="A39" s="3" t="s">
        <v>85</v>
      </c>
      <c r="B39">
        <v>18</v>
      </c>
      <c r="C39">
        <v>27.5</v>
      </c>
      <c r="E39">
        <v>2</v>
      </c>
      <c r="F39">
        <v>22</v>
      </c>
      <c r="G39">
        <v>180</v>
      </c>
      <c r="H39">
        <v>2</v>
      </c>
      <c r="I39">
        <v>5</v>
      </c>
      <c r="J39">
        <v>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3</v>
      </c>
      <c r="R39">
        <v>8</v>
      </c>
      <c r="S39">
        <v>5</v>
      </c>
      <c r="T39">
        <v>8</v>
      </c>
    </row>
    <row r="40" spans="1:20" hidden="1">
      <c r="A40" s="3" t="s">
        <v>86</v>
      </c>
      <c r="B40">
        <v>14</v>
      </c>
      <c r="C40">
        <v>28.9</v>
      </c>
      <c r="E40">
        <v>2</v>
      </c>
      <c r="F40">
        <v>11</v>
      </c>
      <c r="G40">
        <v>180</v>
      </c>
      <c r="H40">
        <v>2</v>
      </c>
      <c r="I40">
        <v>1.5</v>
      </c>
      <c r="J40">
        <v>1</v>
      </c>
      <c r="K40">
        <v>1.5</v>
      </c>
      <c r="L40">
        <v>0</v>
      </c>
      <c r="M40">
        <v>0</v>
      </c>
      <c r="N40">
        <v>1.5</v>
      </c>
      <c r="O40">
        <v>0</v>
      </c>
      <c r="P40">
        <v>1.5</v>
      </c>
      <c r="Q40">
        <v>1</v>
      </c>
      <c r="R40">
        <v>2.5</v>
      </c>
      <c r="S40">
        <v>1.5</v>
      </c>
      <c r="T40">
        <v>2.5</v>
      </c>
    </row>
    <row r="41" spans="1:20" hidden="1">
      <c r="A41" s="3" t="s">
        <v>87</v>
      </c>
      <c r="B41">
        <v>26</v>
      </c>
      <c r="C41">
        <v>27.4</v>
      </c>
      <c r="E41">
        <v>6</v>
      </c>
      <c r="F41">
        <v>66</v>
      </c>
      <c r="G41">
        <v>540</v>
      </c>
      <c r="H41">
        <v>6</v>
      </c>
      <c r="I41">
        <v>0.33</v>
      </c>
      <c r="J41">
        <v>0</v>
      </c>
      <c r="K41">
        <v>0.17</v>
      </c>
      <c r="L41">
        <v>0.17</v>
      </c>
      <c r="M41">
        <v>0.17</v>
      </c>
      <c r="N41">
        <v>1.33</v>
      </c>
      <c r="O41">
        <v>0</v>
      </c>
      <c r="P41">
        <v>0.33</v>
      </c>
      <c r="Q41">
        <v>0</v>
      </c>
      <c r="R41">
        <v>0.33</v>
      </c>
      <c r="S41">
        <v>0.17</v>
      </c>
      <c r="T41">
        <v>0.17</v>
      </c>
    </row>
    <row r="42" spans="1:20" hidden="1">
      <c r="A42" s="3" t="s">
        <v>88</v>
      </c>
      <c r="B42">
        <v>27</v>
      </c>
      <c r="C42">
        <v>26.5</v>
      </c>
      <c r="E42">
        <v>8</v>
      </c>
      <c r="F42">
        <v>66</v>
      </c>
      <c r="G42">
        <v>720</v>
      </c>
      <c r="H42">
        <v>8</v>
      </c>
      <c r="I42">
        <v>1.5</v>
      </c>
      <c r="J42">
        <v>1</v>
      </c>
      <c r="K42">
        <v>1.38</v>
      </c>
      <c r="L42">
        <v>0.13</v>
      </c>
      <c r="M42">
        <v>0.25</v>
      </c>
      <c r="N42">
        <v>1.38</v>
      </c>
      <c r="O42">
        <v>0</v>
      </c>
      <c r="P42">
        <v>1.5</v>
      </c>
      <c r="Q42">
        <v>1</v>
      </c>
      <c r="R42">
        <v>2.5</v>
      </c>
      <c r="S42">
        <v>1.37</v>
      </c>
      <c r="T42">
        <v>2.37</v>
      </c>
    </row>
    <row r="43" spans="1:20" hidden="1">
      <c r="A43" s="3" t="s">
        <v>89</v>
      </c>
      <c r="B43">
        <v>35</v>
      </c>
      <c r="C43">
        <v>28.1</v>
      </c>
      <c r="E43">
        <v>8</v>
      </c>
      <c r="F43">
        <v>77</v>
      </c>
      <c r="G43">
        <v>750</v>
      </c>
      <c r="H43">
        <v>8.3000000000000007</v>
      </c>
      <c r="I43">
        <v>1.2</v>
      </c>
      <c r="J43">
        <v>0.96</v>
      </c>
      <c r="K43">
        <v>1.2</v>
      </c>
      <c r="L43">
        <v>0</v>
      </c>
      <c r="M43">
        <v>0</v>
      </c>
      <c r="N43">
        <v>1.69</v>
      </c>
      <c r="O43">
        <v>0.12</v>
      </c>
      <c r="P43">
        <v>1.2</v>
      </c>
      <c r="Q43">
        <v>0.96</v>
      </c>
      <c r="R43">
        <v>2.16</v>
      </c>
      <c r="S43">
        <v>1.2</v>
      </c>
      <c r="T43">
        <v>2.16</v>
      </c>
    </row>
    <row r="44" spans="1:20" hidden="1">
      <c r="A44" s="3" t="s">
        <v>90</v>
      </c>
      <c r="B44">
        <v>34</v>
      </c>
      <c r="C44">
        <v>28</v>
      </c>
      <c r="E44">
        <v>8</v>
      </c>
      <c r="F44">
        <v>77</v>
      </c>
      <c r="G44">
        <v>720</v>
      </c>
      <c r="H44">
        <v>8</v>
      </c>
      <c r="I44">
        <v>0.75</v>
      </c>
      <c r="J44">
        <v>0.5</v>
      </c>
      <c r="K44">
        <v>0.75</v>
      </c>
      <c r="L44">
        <v>0</v>
      </c>
      <c r="M44">
        <v>0.13</v>
      </c>
      <c r="N44">
        <v>1.38</v>
      </c>
      <c r="O44">
        <v>0</v>
      </c>
      <c r="P44">
        <v>0.75</v>
      </c>
      <c r="Q44">
        <v>0.5</v>
      </c>
      <c r="R44">
        <v>1.25</v>
      </c>
      <c r="S44">
        <v>0.75</v>
      </c>
      <c r="T44">
        <v>1.25</v>
      </c>
    </row>
    <row r="45" spans="1:20">
      <c r="A45" s="3" t="s">
        <v>91</v>
      </c>
      <c r="B45">
        <v>29</v>
      </c>
      <c r="C45">
        <v>26.1</v>
      </c>
      <c r="E45">
        <v>8</v>
      </c>
      <c r="F45">
        <v>88</v>
      </c>
      <c r="G45">
        <v>720</v>
      </c>
      <c r="H45">
        <v>8</v>
      </c>
      <c r="I45">
        <v>0.25</v>
      </c>
      <c r="J45">
        <v>0</v>
      </c>
      <c r="K45">
        <v>0.25</v>
      </c>
      <c r="L45">
        <v>0</v>
      </c>
      <c r="M45">
        <v>0.13</v>
      </c>
      <c r="N45">
        <v>1.88</v>
      </c>
      <c r="O45">
        <v>0.13</v>
      </c>
      <c r="P45">
        <v>0.25</v>
      </c>
      <c r="Q45">
        <v>0</v>
      </c>
      <c r="R45">
        <v>0.25</v>
      </c>
      <c r="S45">
        <v>0.25</v>
      </c>
      <c r="T45">
        <v>0.25</v>
      </c>
    </row>
    <row r="46" spans="1:20" hidden="1">
      <c r="A46" s="3" t="s">
        <v>92</v>
      </c>
      <c r="B46">
        <v>30</v>
      </c>
      <c r="C46">
        <v>26.6</v>
      </c>
      <c r="E46">
        <v>6</v>
      </c>
      <c r="F46">
        <v>66</v>
      </c>
      <c r="G46">
        <v>540</v>
      </c>
      <c r="H46">
        <v>6</v>
      </c>
      <c r="I46">
        <v>0.33</v>
      </c>
      <c r="J46">
        <v>0.33</v>
      </c>
      <c r="K46">
        <v>0.33</v>
      </c>
      <c r="L46">
        <v>0</v>
      </c>
      <c r="M46">
        <v>0</v>
      </c>
      <c r="N46">
        <v>1.33</v>
      </c>
      <c r="O46">
        <v>0</v>
      </c>
      <c r="P46">
        <v>0.33</v>
      </c>
      <c r="Q46">
        <v>0.33</v>
      </c>
      <c r="R46">
        <v>0.67</v>
      </c>
      <c r="S46">
        <v>0.33</v>
      </c>
      <c r="T46">
        <v>0.67</v>
      </c>
    </row>
    <row r="47" spans="1:20" hidden="1">
      <c r="A47" s="3" t="s">
        <v>93</v>
      </c>
      <c r="B47">
        <v>29</v>
      </c>
      <c r="C47">
        <v>26.6</v>
      </c>
      <c r="E47">
        <v>6</v>
      </c>
      <c r="F47">
        <v>66</v>
      </c>
      <c r="G47">
        <v>540</v>
      </c>
      <c r="H47">
        <v>6</v>
      </c>
      <c r="I47">
        <v>1.5</v>
      </c>
      <c r="J47">
        <v>1</v>
      </c>
      <c r="K47">
        <v>1.33</v>
      </c>
      <c r="L47">
        <v>0.17</v>
      </c>
      <c r="M47">
        <v>0.33</v>
      </c>
      <c r="N47">
        <v>1.5</v>
      </c>
      <c r="O47">
        <v>0</v>
      </c>
      <c r="P47">
        <v>1.5</v>
      </c>
      <c r="Q47">
        <v>1</v>
      </c>
      <c r="R47">
        <v>2.5</v>
      </c>
      <c r="S47">
        <v>1.33</v>
      </c>
      <c r="T47">
        <v>2.33</v>
      </c>
    </row>
    <row r="48" spans="1:20" hidden="1">
      <c r="A48" s="3" t="s">
        <v>94</v>
      </c>
      <c r="B48">
        <v>39</v>
      </c>
      <c r="C48">
        <v>25.9</v>
      </c>
      <c r="E48">
        <v>8</v>
      </c>
      <c r="F48">
        <v>77</v>
      </c>
      <c r="G48">
        <v>720</v>
      </c>
      <c r="H48">
        <v>8</v>
      </c>
      <c r="I48">
        <v>1.1299999999999999</v>
      </c>
      <c r="J48">
        <v>0.63</v>
      </c>
      <c r="K48">
        <v>1</v>
      </c>
      <c r="L48">
        <v>0.13</v>
      </c>
      <c r="M48">
        <v>0.13</v>
      </c>
      <c r="N48">
        <v>1.38</v>
      </c>
      <c r="O48">
        <v>0</v>
      </c>
      <c r="P48">
        <v>1.1299999999999999</v>
      </c>
      <c r="Q48">
        <v>0.62</v>
      </c>
      <c r="R48">
        <v>1.75</v>
      </c>
      <c r="S48">
        <v>1</v>
      </c>
      <c r="T48">
        <v>1.62</v>
      </c>
    </row>
  </sheetData>
  <autoFilter ref="A1:T48" xr:uid="{748D9CE7-118D-459D-8A21-D022786D2FA3}">
    <filterColumn colId="0">
      <filters>
        <filter val="cm vs Cameroon"/>
        <filter val="gh vs Ghana"/>
        <filter val="ma vs Morocco"/>
        <filter val="sn vs Senegal"/>
        <filter val="tn vs Tunis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 Info</vt:lpstr>
      <vt:lpstr>Match by Match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2022-08-11T18:01:06Z</dcterms:created>
  <dcterms:modified xsi:type="dcterms:W3CDTF">2022-08-14T03:33:04Z</dcterms:modified>
</cp:coreProperties>
</file>