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https://d.docs.live.net/5608b4b598de49cc/Security/"/>
    </mc:Choice>
  </mc:AlternateContent>
  <xr:revisionPtr revIDLastSave="1315" documentId="8_{DBEC3AA0-DE57-0143-9609-1D95D83198EB}" xr6:coauthVersionLast="47" xr6:coauthVersionMax="47" xr10:uidLastSave="{0644AD62-7773-4149-A4E9-D87D7F1FCDE7}"/>
  <bookViews>
    <workbookView xWindow="0" yWindow="500" windowWidth="28800" windowHeight="16480" xr2:uid="{5A1058CE-B585-FA43-901C-A336E5DB042D}"/>
  </bookViews>
  <sheets>
    <sheet name="Summary" sheetId="2" r:id="rId1"/>
    <sheet name="Assessment" sheetId="1" r:id="rId2"/>
    <sheet name="Maturity Levels" sheetId="4" r:id="rId3"/>
  </sheets>
  <definedNames>
    <definedName name="_xlnm._FilterDatabase" localSheetId="1" hidden="1">Assessment!$A$1:$T$42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5" i="2" l="1"/>
  <c r="F15" i="2"/>
  <c r="G15" i="2"/>
  <c r="H15" i="2"/>
  <c r="I15" i="2"/>
  <c r="D15" i="2"/>
  <c r="C15" i="2"/>
  <c r="E9" i="2"/>
  <c r="F9" i="2"/>
  <c r="G9" i="2"/>
  <c r="H9" i="2"/>
  <c r="I9" i="2"/>
  <c r="E10" i="2"/>
  <c r="F10" i="2"/>
  <c r="G10" i="2"/>
  <c r="H10" i="2"/>
  <c r="I10" i="2"/>
  <c r="E11" i="2"/>
  <c r="F11" i="2"/>
  <c r="G11" i="2"/>
  <c r="H11" i="2"/>
  <c r="I11" i="2"/>
  <c r="E12" i="2"/>
  <c r="F12" i="2"/>
  <c r="G12" i="2"/>
  <c r="H12" i="2"/>
  <c r="I12" i="2"/>
  <c r="E13" i="2"/>
  <c r="F13" i="2"/>
  <c r="G13" i="2"/>
  <c r="H13" i="2"/>
  <c r="I13" i="2"/>
  <c r="E14" i="2"/>
  <c r="F14" i="2"/>
  <c r="G14" i="2"/>
  <c r="H14" i="2"/>
  <c r="I14" i="2"/>
  <c r="D14" i="2"/>
  <c r="D13" i="2"/>
  <c r="D12" i="2"/>
  <c r="D11" i="2"/>
  <c r="D10" i="2"/>
  <c r="D9" i="2"/>
  <c r="C14" i="2"/>
  <c r="C13" i="2"/>
  <c r="C12" i="2"/>
  <c r="C11" i="2"/>
  <c r="C10" i="2"/>
  <c r="C9" i="2"/>
  <c r="E8" i="2"/>
  <c r="F8" i="2"/>
  <c r="G8" i="2"/>
  <c r="H8" i="2"/>
  <c r="I8" i="2"/>
  <c r="D8" i="2"/>
  <c r="C8" i="2"/>
  <c r="E7" i="2"/>
  <c r="F7" i="2"/>
  <c r="G7" i="2"/>
  <c r="H7" i="2"/>
  <c r="I7" i="2"/>
  <c r="D7" i="2"/>
  <c r="C7" i="2"/>
  <c r="E6" i="2"/>
  <c r="F6" i="2"/>
  <c r="G6" i="2"/>
  <c r="H6" i="2"/>
  <c r="I6" i="2"/>
  <c r="D6" i="2"/>
  <c r="C6" i="2"/>
  <c r="E5" i="2"/>
  <c r="F5" i="2"/>
  <c r="G5" i="2"/>
  <c r="H5" i="2"/>
  <c r="I5" i="2"/>
  <c r="D5" i="2"/>
  <c r="C5" i="2"/>
  <c r="I3" i="2"/>
  <c r="I4" i="2"/>
  <c r="E4" i="2"/>
  <c r="F4" i="2"/>
  <c r="G4" i="2"/>
  <c r="H4" i="2"/>
  <c r="D4" i="2"/>
  <c r="C4" i="2"/>
  <c r="E3" i="2"/>
  <c r="F3" i="2"/>
  <c r="G3" i="2"/>
  <c r="H3" i="2"/>
  <c r="D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tc={DBD8CC2D-5CCF-EB4D-B45B-B579602B9D69}</author>
  </authors>
  <commentList>
    <comment ref="F69" authorId="0" shapeId="0" xr:uid="{DBD8CC2D-5CCF-EB4D-B45B-B579602B9D69}">
      <text>
        <t>[Threaded comment]
Your version of Excel allows you to read this threaded comment; however, any edits to it will get removed if the file is opened in a newer version of Excel. Learn more: https://go.microsoft.com/fwlink/?linkid=870924
Comment:
    The recommendations in the Mandiant paper for attacks on ADFS seem to be much more specific and actionable than the mitigations on Mitre ATT&amp;CK (at least to me !)</t>
      </text>
    </comment>
  </commentList>
</comments>
</file>

<file path=xl/sharedStrings.xml><?xml version="1.0" encoding="utf-8"?>
<sst xmlns="http://schemas.openxmlformats.org/spreadsheetml/2006/main" count="338" uniqueCount="235">
  <si>
    <t>Tactic</t>
  </si>
  <si>
    <t>Technique</t>
  </si>
  <si>
    <t>Reconnaisance</t>
  </si>
  <si>
    <t>ATT&amp;CK ID</t>
  </si>
  <si>
    <t>Sub Technique</t>
  </si>
  <si>
    <t>Spearphishing Attachment</t>
  </si>
  <si>
    <t>Spearphishing Link</t>
  </si>
  <si>
    <t>Active Scanning</t>
  </si>
  <si>
    <t>T1595</t>
  </si>
  <si>
    <t>Mitigation</t>
  </si>
  <si>
    <t>Automatically block source IP upon scan detection</t>
  </si>
  <si>
    <t>#</t>
  </si>
  <si>
    <t>Risk Action</t>
  </si>
  <si>
    <t>Reduce</t>
  </si>
  <si>
    <t>Treatment Action</t>
  </si>
  <si>
    <t>Owner</t>
  </si>
  <si>
    <t>Target Deadline</t>
  </si>
  <si>
    <t>4/23/22</t>
  </si>
  <si>
    <t>Status</t>
  </si>
  <si>
    <t>Block traffic based on source country</t>
  </si>
  <si>
    <t>Level</t>
  </si>
  <si>
    <t>Maturity Rating</t>
  </si>
  <si>
    <t>Description</t>
  </si>
  <si>
    <t>None</t>
  </si>
  <si>
    <t>Initial</t>
  </si>
  <si>
    <t>Repeatable</t>
  </si>
  <si>
    <t>Target
CMMI</t>
  </si>
  <si>
    <t>Absent</t>
  </si>
  <si>
    <t>Defined</t>
  </si>
  <si>
    <t>Managed</t>
  </si>
  <si>
    <t>Processes that are automated, documented, and constantly analysed for optimisation.</t>
  </si>
  <si>
    <t>Optimised</t>
  </si>
  <si>
    <t>Initial Access</t>
  </si>
  <si>
    <t>Phishing</t>
  </si>
  <si>
    <t>T1566.001</t>
  </si>
  <si>
    <t>T1598
T1566</t>
  </si>
  <si>
    <t>Automatically block IP address</t>
  </si>
  <si>
    <t>Block source countries</t>
  </si>
  <si>
    <t>User Training</t>
  </si>
  <si>
    <t>Email anti-spoofing</t>
  </si>
  <si>
    <t>Anti-virus</t>
  </si>
  <si>
    <t>Implement email anti-virus to quarantine known-bad files.</t>
  </si>
  <si>
    <t>Attachment sandboxing</t>
  </si>
  <si>
    <t>Block high risk attachment types</t>
  </si>
  <si>
    <t>ATT&amp;CK 
Mitigation ID</t>
  </si>
  <si>
    <t>M1017</t>
  </si>
  <si>
    <t>M1054</t>
  </si>
  <si>
    <t>Use anti-spoofing and email authentication mechanisms to filter messages based on validity checks of the sender domain (using SPF) and integrity of messages (using DKIM).</t>
  </si>
  <si>
    <t>M1049</t>
  </si>
  <si>
    <t>M1021</t>
  </si>
  <si>
    <t>Block high risk file attachments. Customize default policies as appropriate; files like html, ps1 and iso often aren't blocked by default for example.</t>
  </si>
  <si>
    <t>T1566.002</t>
  </si>
  <si>
    <t>Phishing incident response</t>
  </si>
  <si>
    <t>Regularly train users to recognise and report phishing emails (e.g. Outlook button), suspicious text messages (e.g. WhatsApp) and social media messages (e.g. LinkedIn).</t>
  </si>
  <si>
    <t>Email link protection</t>
  </si>
  <si>
    <t>Spearphishing via Service</t>
  </si>
  <si>
    <t>T1566.003</t>
  </si>
  <si>
    <t>Restrict web based content</t>
  </si>
  <si>
    <t>Determine if certain social media sites, personal webmail services, or other communication services that could used for spearphishing is necessary for business operations and consider blocking if it poses an unacceptable risk.</t>
  </si>
  <si>
    <t>Mitigation Description 
(sometimes paraphrased or customized from ATT&amp;CK)</t>
  </si>
  <si>
    <t>Exploit Public Facing Application</t>
  </si>
  <si>
    <t>T1190</t>
  </si>
  <si>
    <t>Asset management</t>
  </si>
  <si>
    <t>Create an effective process for being notified of new vulnerabilities such as subscribing to vendor notifications, news feeds (e.g. CISA Alerts, CERT organizations etc.) and if possible automate remediation requests to System Owners (e.g. Power Automate).</t>
  </si>
  <si>
    <t>Vulnerability notifications</t>
  </si>
  <si>
    <t>Vulnerability scanning</t>
  </si>
  <si>
    <t>M1016</t>
  </si>
  <si>
    <t>Update software</t>
  </si>
  <si>
    <t>M1051</t>
  </si>
  <si>
    <t>Update software regularly by employing patch management for externally exposed systems/ applications.</t>
  </si>
  <si>
    <t>Network segmentation</t>
  </si>
  <si>
    <t>M1030</t>
  </si>
  <si>
    <t>Segment externally facing servers and services from the rest of the network with a DMZ or on separate hosting infrastructure.</t>
  </si>
  <si>
    <t>Exploit protection</t>
  </si>
  <si>
    <t>Web Application Firewalls may be used to limit exposure of applications to prevent exploit traffic from reaching the application.</t>
  </si>
  <si>
    <t>M1050</t>
  </si>
  <si>
    <t>Privilege Account Management</t>
  </si>
  <si>
    <t>Use least privilege for service accounts will limit what permissions the exploited process gets on the rest of the system.</t>
  </si>
  <si>
    <t>M1026</t>
  </si>
  <si>
    <t>Application Isolation and Sandboxing</t>
  </si>
  <si>
    <t>M1048</t>
  </si>
  <si>
    <t>Application isolation will limit what other processes and system features the exploited target can access.</t>
  </si>
  <si>
    <t>Supply Chain Compromise</t>
  </si>
  <si>
    <t>Compromise software supply chain</t>
  </si>
  <si>
    <t>T1195.002</t>
  </si>
  <si>
    <t>A patch management process should be implemented to check unused applications, unmaintained and/or previously vulnerable software, unnecessary features, components, files, and documentation.</t>
  </si>
  <si>
    <t>Current Status Description</t>
  </si>
  <si>
    <t>Breach notifications</t>
  </si>
  <si>
    <t>Maintain an accurate record of all public-facing systems and services including the IP addresses/ ranges, domains, technology components and internal owners.</t>
  </si>
  <si>
    <t>Maintain an accurate record of installed software, hardware and application vendors and components.</t>
  </si>
  <si>
    <t>Implement continuous monitoring of vulnerability sources and use automatic and manual code review tools (e.g. OWASP Dependency Check).</t>
  </si>
  <si>
    <t>Establish contractual requirements and processes with application providers to report breaches. Implement capabilities to detect and respond to news of supply chain breaches in a timely manner.</t>
  </si>
  <si>
    <t>Execution</t>
  </si>
  <si>
    <t>Command and Scripting Interpreter</t>
  </si>
  <si>
    <t>PowerShell</t>
  </si>
  <si>
    <t>T1059.001</t>
  </si>
  <si>
    <t>M1045</t>
  </si>
  <si>
    <t>Set PowerShell execution policy to execute only signed scripts</t>
  </si>
  <si>
    <t>Code signing</t>
  </si>
  <si>
    <t>Disable or remove feature or program</t>
  </si>
  <si>
    <t>M1042</t>
  </si>
  <si>
    <t>It may be possible to remove PowerShell from systems when not needed, but a review should be performed to assess the impact to an environment, since it could be in use for many legitimate purposes and administrative functions.
Disable/restrict the WinRM Service to help prevent uses of PowerShell for remote execution.</t>
  </si>
  <si>
    <t>M1038</t>
  </si>
  <si>
    <t>Execution prevention</t>
  </si>
  <si>
    <t>Use application control where appropriate.</t>
  </si>
  <si>
    <t>When PowerShell is necessary, restrict PowerShell execution policy to administrators. Be aware that there are methods of bypassing the PowerShell execution policy, depending on environment configuration.</t>
  </si>
  <si>
    <t>Host firewall</t>
  </si>
  <si>
    <t>Restrict outbound access to the Internet for Powershell.exe and Powershell_ise.exe.</t>
  </si>
  <si>
    <t>Windows Command Shell</t>
  </si>
  <si>
    <t>T1059.003</t>
  </si>
  <si>
    <t>Valid accounts</t>
  </si>
  <si>
    <t>Default accounts</t>
  </si>
  <si>
    <t>T1078.001</t>
  </si>
  <si>
    <t>Password policies</t>
  </si>
  <si>
    <t>M1027</t>
  </si>
  <si>
    <t>Applications and appliances that utilize default username and password should be changed immediately after the installation, and before deployment to a production environment.</t>
  </si>
  <si>
    <t xml:space="preserve">Initial Access
Persistence
Privilege Escalation
</t>
  </si>
  <si>
    <t>Scan for the existence of default accounts (e.g. using a vulnerability scanner). 
Alternatively, correlate known vendors (from Asset Management data) with list of default passwords (such as the below) and perform a manual check. 
https://github.com/danielmiessler/SecLists/blob/master/Passwords/Default-Credentials/default-passwords.csv</t>
  </si>
  <si>
    <t>Vulnerability assessment</t>
  </si>
  <si>
    <t>Domain accounts</t>
  </si>
  <si>
    <t>T1078.002</t>
  </si>
  <si>
    <t>Multi-factor authentication</t>
  </si>
  <si>
    <t>M1032</t>
  </si>
  <si>
    <t>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t>
  </si>
  <si>
    <t>Audit domain account permission levels routinely to look for situations that could allow an adversary to gain wide access by obtaining credentials of a privileged account. #Bloodhound
Do not put user or admin domain accounts in the local administrator groups across systems unless they are tightly controlled and use of accounts is segmented, as this is often equivalent to having a local administrator account with the same password on all systems. 
Follow best practices for design and administration of an enterprise network to limit privileged account use across administrative tiers. Limit credential overlap across systems to prevent access if account credentials are obtained.
https://docs.microsoft.com/en-us/security/compass/security-rapid-modernization-plan</t>
  </si>
  <si>
    <t>Applications may send push notifications to verify a login as a form of multi-factor authentication (MFA). Train users to only accept valid push notifications and to report suspicious push notifications.</t>
  </si>
  <si>
    <t>Local accounts</t>
  </si>
  <si>
    <t>T1078.003</t>
  </si>
  <si>
    <t xml:space="preserve">Ensure that local administrator accounts have complex, unique passwords across all systems on the network.
</t>
  </si>
  <si>
    <t>Audit local accounts permission levels routinely to look for situations that could allow an adversary to gain wide access by obtaining credentials of a privileged account. These audits should check if new local accounts are created that have not be authorized. 
Implementing LAPS may help prevent reuse of local administrator credentials across a domain
# https://www.microsoft.com/en-us/download/details.aspx?id=46899</t>
  </si>
  <si>
    <t>Cloud accounts</t>
  </si>
  <si>
    <t>T1078.004</t>
  </si>
  <si>
    <t>Use multi-factor authentication for cloud accounts, especially privileged accounts. This can be implemented in a variety of forms (e.g. hardware, virtual, SMS), and can also be audited using administrative reporting features.</t>
  </si>
  <si>
    <t>Ensure that cloud accounts, particularly privileged accounts, have complex, unique passwords across all systems on the network. Passwords and access keys should be rotated regularly. This limits the amount of time credentials can be used to access resources if a credential is compromised without your knowledge. Cloud service providers may track access key age to help audit and identify keys that may need to be rotated.</t>
  </si>
  <si>
    <t>Periodically review user accounts and remove those that are inactive or unnecessary. Limit the ability for user accounts to create additional accounts</t>
  </si>
  <si>
    <t>User account management</t>
  </si>
  <si>
    <t>M1018</t>
  </si>
  <si>
    <t>Review privileged cloud account permission levels routinely to look for those that could allow an adversary to gain wide access. These reviews should also check if new privileged cloud accounts have been created that were not authorized.
https://docs.microsoft.com/en-us/azure/active-directory/roles/security-planning?toc=/azure/active-directory/privileged-identity-management/toc.json</t>
  </si>
  <si>
    <t>Application sandbox</t>
  </si>
  <si>
    <t>Implement Microsoft Application Guard for Office 365.
https://docs.microsoft.com/en-us/microsoft-365/security/office-365-security/install-app-guard?view=o365-worldwide</t>
  </si>
  <si>
    <t>Visual Basic</t>
  </si>
  <si>
    <t>T1059.005</t>
  </si>
  <si>
    <t>On Windows 10, enable Attack Surface Reduction (ASR) rules to prevent Visual Basic scripts from executing potentially malicious downloaded content.</t>
  </si>
  <si>
    <t>M1040</t>
  </si>
  <si>
    <t>Script blocking extensions can help prevent the execution of scripts and HTA files that may commonly be used during the exploitation process. For malicious code served up through ads, adblockers can help prevent that code from executing in the first place.</t>
  </si>
  <si>
    <t>Behaviour Prevention on Endpoint</t>
  </si>
  <si>
    <t>Reconnaissance
Initial Access</t>
  </si>
  <si>
    <t>Implement capabilities for analysing and taking mitigating actions on suspicious email reported by users (e.g. URL analysis, file analysis, blocking links and IP addresses, removing emails from mailboxes etc.)</t>
  </si>
  <si>
    <t>Implement email attachment sandboxing that quarantines attachments that exhibit suspicious behaviour.</t>
  </si>
  <si>
    <t>Implement capabilities that automatically block known-malicious email links and enable custom links to be added to a block list (e.g. a phishing link reported by a user that isn't automatically blocked).</t>
  </si>
  <si>
    <t>Regularly scan externally facing systems for vulnerabilities and establish procedures to rapidly patch systems when critical vulnerabilities are discovered through scanning and through public disclosure.
CISA list of externally exploited vulnerabilities:
https://www.cisa.gov/known-exploited-vulnerabilities-catalogue</t>
  </si>
  <si>
    <t>Credential Access</t>
  </si>
  <si>
    <t>Brute Force</t>
  </si>
  <si>
    <t>T1110</t>
  </si>
  <si>
    <t>Account Use Policies</t>
  </si>
  <si>
    <t>M1036</t>
  </si>
  <si>
    <t>Set account lockout policies after a certain number of failed login attempts to prevent passwords from being guessed. Too strict a policy may create a denial of service condition and render environments un-usable, with all accounts used in the brute force being locked-out.</t>
  </si>
  <si>
    <t>Use multi-factor authentication. Where possible, also enable multi-factor authentication on externally facing services.</t>
  </si>
  <si>
    <t>Refer to NIST guidelines when creating password policies.</t>
  </si>
  <si>
    <t>Proactively reset accounts that are known to be part of breached credentials either immediately, or after detecting bruteforce attempts.</t>
  </si>
  <si>
    <t>Password Guessing
Password Spraying</t>
  </si>
  <si>
    <t>Credential Dumping</t>
  </si>
  <si>
    <t>T1003</t>
  </si>
  <si>
    <t>Active Directory configuration</t>
  </si>
  <si>
    <t>M1015</t>
  </si>
  <si>
    <t>Manage the access control list for "Replicating Directory Changes" and other permissions associated with domain controller replication. Consider adding users to the "Protected Users" Active Directory security group. This can help limit the caching of users' plaintext credentials.</t>
  </si>
  <si>
    <t>On Windows 10, enable Attack Surface Reduction (ASR) rules to secure LSASS and prevent credential stealing.</t>
  </si>
  <si>
    <t>M1043</t>
  </si>
  <si>
    <t>With Windows 10, Microsoft implemented new protections called Credential Guard to protect the LSA secrets that can be used to obtain credentials through forms of credential dumping. It is not configured by default and has hardware and firmware system requirements.  It also does not protect against all forms of credential dumping.</t>
  </si>
  <si>
    <t>Credential Access Prevention</t>
  </si>
  <si>
    <t>M1041</t>
  </si>
  <si>
    <t>Encrypt Sensitive Information</t>
  </si>
  <si>
    <t>Ensure Domain Controller backups are properly secured.</t>
  </si>
  <si>
    <t>M1028</t>
  </si>
  <si>
    <t>Operating system configuration</t>
  </si>
  <si>
    <t>Consider disabling or restricting NTLM. Consider disabling WDigest authentication.</t>
  </si>
  <si>
    <t>Ensure that local administrator accounts have complex, unique passwords across all systems on the network. 
Implement LAPS for the builtin Administrator account on Windows systems  https://www.microsoft.com/en-us/download/details.aspx?id=46899</t>
  </si>
  <si>
    <t>Windows:Do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Linux:Scraping the passwords from memory requires root privileges. Follow best practices in restricting access to privileged accounts to avoid hostile programs from accessing such sensitive regions of memory.</t>
  </si>
  <si>
    <t>Limit credential overlap across accounts and systems by training users and administrators not to use the same password for multiple accounts.
# Conduct password audits to check for credential overlap.</t>
  </si>
  <si>
    <t>Steal or Forge Kerberos Tickets</t>
  </si>
  <si>
    <t>Kerberoasting</t>
  </si>
  <si>
    <t>T1558.003</t>
  </si>
  <si>
    <t>Enable AES Kerberos encryption (or another stronger encryption algorithm), rather than RC4, where possible.</t>
  </si>
  <si>
    <t>Ensure strong password length (ideally 25+ characters) and complexity for service accounts and that these passwords periodically expire.  Also consider using Group Managed Service Accounts or another third party product such as password vaulting.</t>
  </si>
  <si>
    <t>Limit service accounts to minimal required privileges, including membership in privileged groups such as Domain Administrators.</t>
  </si>
  <si>
    <t>Credentials from Password Stores</t>
  </si>
  <si>
    <t>T1555</t>
  </si>
  <si>
    <t>The password for the user's login keychain can be changed from the user's login password. This increases the complexity for an adversary because they need to know an additional password.
Organizations may consider weighing the risk of storing credentials in password stores and web browsers. If system, software, or web browser credential disclosure is a significant concern, technical controls, policy, and user training may be used to prevent storage of credentials in improper locations.</t>
  </si>
  <si>
    <t>*</t>
  </si>
  <si>
    <t>NA</t>
  </si>
  <si>
    <t>Exploitation for Credential Access</t>
  </si>
  <si>
    <t>T1212</t>
  </si>
  <si>
    <t>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 Implement Microsoft Application Guard for Office 365.
https://docs.microsoft.com/en-us/microsoft-365/security/office-365-security/install-app-guard?view=o365-worldwide</t>
  </si>
  <si>
    <t>Develop a robust cyber threat intelligence capability to determine what types and levels of threat may use software exploits and 0-days against a particular organization.</t>
  </si>
  <si>
    <t>M1019</t>
  </si>
  <si>
    <t>Threat Intelligence Program</t>
  </si>
  <si>
    <t>Update software regularly by employing patch management for internal enterprise endpoints and servers.</t>
  </si>
  <si>
    <t>Unsecured Credentials</t>
  </si>
  <si>
    <t>Private Keys</t>
  </si>
  <si>
    <t>T1552.004</t>
  </si>
  <si>
    <t>ADFS hardening</t>
  </si>
  <si>
    <t>Implement hardening strategies and AD FS service account best practices
https://www.fireeye.com/content/dam/fireeye-www/blog/pdfs/wp-m-unc2452-2021-000343-01.pdf</t>
  </si>
  <si>
    <t>Command and Control</t>
  </si>
  <si>
    <t>Proxy</t>
  </si>
  <si>
    <t>T1090</t>
  </si>
  <si>
    <t>M1037</t>
  </si>
  <si>
    <t>Filter network traffic</t>
  </si>
  <si>
    <t>M1031</t>
  </si>
  <si>
    <t>Network intrusion prevention</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</si>
  <si>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t>
  </si>
  <si>
    <t>M1020</t>
  </si>
  <si>
    <t>SSL/TLS inspection</t>
  </si>
  <si>
    <t xml:space="preserve">Traffic to known anonymity networks and C2 infrastructure can be blocked through the use of network allow and block lists. It should be noted that this kind of blocking may be circumvented by other techniques like Domain Fronting.
# Restrict outbound ports to only those necessary. This won't prevent C2 over things like http/ https but it will stop non-standard ports being used. </t>
  </si>
  <si>
    <t>Queued</t>
  </si>
  <si>
    <t>Security applications that look for behaviour used during exploitation such as Windows Defender Exploit Guard (WDEG) and the Enhanced Mitigation Experience Toolkit (EMET) can be used to mitigate some exploitation behaviour.[4] Control flow integrity checking is another way to potentially identify and stop a software exploit from occurring.[5] Many of these protections depend on the architecture and target application binary for compatibility and may not work for software targeted for defence evasion.</t>
  </si>
  <si>
    <t>If it is possible to inspect HTTPS traffic, the captures can be analysed for connections that appear to be domain fronting.</t>
  </si>
  <si>
    <t>Q3 2022
CMMI</t>
  </si>
  <si>
    <t>Q4 2022
CMMI</t>
  </si>
  <si>
    <t>Q1 2023
CMMI</t>
  </si>
  <si>
    <t>Reconnaissance</t>
  </si>
  <si>
    <t>Base
CMMI</t>
  </si>
  <si>
    <t>Q2 2022 
CMMI</t>
  </si>
  <si>
    <t>Reconnaisance / Initial Access</t>
  </si>
  <si>
    <t>Initial Access / Persistence / Privilege Escalation</t>
  </si>
  <si>
    <t>Target</t>
  </si>
  <si>
    <t>Base</t>
  </si>
  <si>
    <t>Jun-22</t>
  </si>
  <si>
    <t>Sep-22</t>
  </si>
  <si>
    <t>Dec-22</t>
  </si>
  <si>
    <t>Mar-23</t>
  </si>
  <si>
    <t>There is no evidence the mitigation is in place.</t>
  </si>
  <si>
    <t>The mitigation and supporting processes are ad hoc and informal. The processes rely on individuals and are not measurable.</t>
  </si>
  <si>
    <t>Some processes have been established, documented and are repeatable.</t>
  </si>
  <si>
    <t>Processes are formalised and standardised. There is a consistent approach across the organisation.</t>
  </si>
  <si>
    <t>Processes are measured, refined and adapted to increase effectiveness and efficiency as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</si>
</sst>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2"/>
      <color theme="1"/>
      <name val="Calibri"/>
      <family val="2"/>
      <scheme val="minor"/>
    </font>
    <font>
      <sz val="12"/>
      <color theme="0"/>
      <name val="Calibri"/>
      <family val="2"/>
      <scheme val="minor"/>
    </font>
    <font>
      <sz val="8"/>
      <name val="Calibri"/>
      <family val="2"/>
      <scheme val="minor"/>
    </font>
  </fonts>
  <fills count="9">
    <fill>
      <patternFill patternType="none"/>
    </fill>
    <fill>
      <patternFill patternType="gray125"/>
    </fill>
    <fill>
      <patternFill patternType="solid">
        <fgColor theme="5" tint="-0.49998474074526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2">
    <xf numFmtId="0" fontId="0" fillId="0" borderId="0" xfId="0"/>
    <xf numFmtId="0" fontId="0" fillId="0" borderId="0" xfId="0" applyAlignment="1">
      <alignment horizontal="center"/>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horizontal="left" vertical="top" wrapText="1"/>
    </xf>
    <xf numFmtId="14" fontId="0" fillId="0" borderId="0" xfId="0" applyNumberFormat="1" applyAlignment="1">
      <alignment vertical="top" wrapText="1"/>
    </xf>
    <xf numFmtId="0" fontId="0" fillId="0" borderId="0" xfId="0" applyFill="1" applyAlignment="1">
      <alignment vertical="top"/>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1" fillId="2" borderId="0" xfId="0" applyFont="1" applyFill="1" applyAlignment="1">
      <alignment horizontal="center"/>
    </xf>
    <xf numFmtId="0" fontId="0" fillId="8" borderId="0" xfId="0" applyFill="1" applyAlignment="1">
      <alignment horizontal="left" vertical="top" wrapText="1"/>
    </xf>
    <xf numFmtId="0" fontId="0" fillId="8" borderId="0" xfId="0" applyFill="1" applyAlignment="1">
      <alignment vertical="top" wrapText="1"/>
    </xf>
    <xf numFmtId="0" fontId="0" fillId="8" borderId="0" xfId="0" applyFill="1" applyAlignment="1">
      <alignment horizontal="center" vertical="top" wrapText="1"/>
    </xf>
    <xf numFmtId="0" fontId="0" fillId="8" borderId="0" xfId="0" applyFont="1" applyFill="1" applyAlignment="1">
      <alignment horizontal="center" vertical="top" wrapText="1"/>
    </xf>
    <xf numFmtId="0" fontId="0" fillId="0" borderId="0" xfId="0" applyAlignment="1">
      <alignment horizontal="center" vertical="top" wrapText="1"/>
    </xf>
    <xf numFmtId="0" fontId="0" fillId="0" borderId="0" xfId="0" applyAlignment="1">
      <alignment vertical="top"/>
    </xf>
    <xf numFmtId="0" fontId="0" fillId="0" borderId="0" xfId="0" applyAlignment="1">
      <alignment horizontal="center" vertical="top"/>
    </xf>
    <xf numFmtId="164" fontId="0" fillId="0" borderId="0" xfId="0" applyNumberFormat="1" applyAlignment="1">
      <alignment vertical="top"/>
    </xf>
    <xf numFmtId="17" fontId="0" fillId="0" borderId="0" xfId="0" applyNumberFormat="1" applyAlignment="1">
      <alignment horizontal="center" vertical="top" wrapText="1"/>
    </xf>
    <xf numFmtId="0" fontId="0" fillId="0" borderId="0" xfId="0" applyAlignment="1">
      <alignment horizontal="left" vertical="top" wrapText="1"/>
    </xf>
    <xf numFmtId="0" fontId="0" fillId="0" borderId="0" xfId="0" applyFill="1" applyAlignment="1">
      <alignment horizontal="center" vertical="top"/>
    </xf>
    <xf numFmtId="0" fontId="0" fillId="0" borderId="0" xfId="0" applyFill="1" applyAlignment="1">
      <alignment horizontal="center" vertical="top" wrapText="1"/>
    </xf>
    <xf numFmtId="0" fontId="0" fillId="0" borderId="0" xfId="0" applyAlignment="1">
      <alignment horizontal="left" vertical="top"/>
    </xf>
    <xf numFmtId="0" fontId="0" fillId="0" borderId="0" xfId="0" applyFill="1" applyAlignment="1">
      <alignment vertical="top"/>
    </xf>
    <xf numFmtId="0" fontId="0" fillId="0" borderId="0" xfId="0" applyAlignment="1">
      <alignment horizontal="center" vertical="top" wrapText="1"/>
    </xf>
    <xf numFmtId="0" fontId="0" fillId="0" borderId="0" xfId="0" applyFill="1" applyAlignment="1">
      <alignment horizontal="left" vertical="top" wrapText="1"/>
    </xf>
    <xf numFmtId="0" fontId="0" fillId="0" borderId="0" xfId="0" quotePrefix="1" applyAlignment="1">
      <alignment horizontal="left" vertical="top" wrapText="1"/>
    </xf>
  </cellXfs>
  <cellStyles count="1">
    <cellStyle name="Normal" xfId="0" builtinId="0"/>
  </cellStyles>
  <dxfs count="17">
    <dxf>
      <font>
        <color theme="0"/>
      </font>
      <fill>
        <patternFill>
          <bgColor theme="5" tint="-0.499984740745262"/>
        </patternFill>
      </fill>
    </dxf>
    <dxf>
      <font>
        <color auto="1"/>
      </font>
      <fill>
        <patternFill>
          <bgColor rgb="FFFFC000"/>
        </patternFill>
      </fill>
    </dxf>
    <dxf>
      <fill>
        <patternFill>
          <bgColor theme="7" tint="0.59996337778862885"/>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numFmt numFmtId="164" formatCode="0.0"/>
      <alignment horizontal="general" vertical="top" textRotation="0" wrapText="0" indent="0" justifyLastLine="0" shrinkToFit="0" readingOrder="0"/>
    </dxf>
    <dxf>
      <numFmt numFmtId="164" formatCode="0.0"/>
      <alignment horizontal="general" vertical="top" textRotation="0" wrapText="0" indent="0" justifyLastLine="0" shrinkToFit="0" readingOrder="0"/>
    </dxf>
    <dxf>
      <numFmt numFmtId="164" formatCode="0.0"/>
      <alignment horizontal="general" vertical="top" textRotation="0" wrapText="0" indent="0" justifyLastLine="0" shrinkToFit="0" readingOrder="0"/>
    </dxf>
    <dxf>
      <numFmt numFmtId="164" formatCode="0.0"/>
      <alignment horizontal="general" vertical="top" textRotation="0" wrapText="0" indent="0" justifyLastLine="0" shrinkToFit="0" readingOrder="0"/>
    </dxf>
    <dxf>
      <numFmt numFmtId="164" formatCode="0.0"/>
      <alignment horizontal="general" vertical="top" textRotation="0" wrapText="0" indent="0" justifyLastLine="0" shrinkToFit="0" readingOrder="0"/>
    </dxf>
    <dxf>
      <numFmt numFmtId="164" formatCode="0.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numFmt numFmtId="22" formatCode="mmm\-yy"/>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Control Maturity for Common</a:t>
            </a:r>
            <a:r>
              <a:rPr lang="en-GB" baseline="0"/>
              <a:t> Russian State-Sponsored TTPs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Summary!$D$2</c:f>
              <c:strCache>
                <c:ptCount val="1"/>
                <c:pt idx="0">
                  <c:v>Base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Summary!$C$3:$C$15</c:f>
              <c:strCache>
                <c:ptCount val="13"/>
                <c:pt idx="0">
                  <c:v>Active Scanning</c:v>
                </c:pt>
                <c:pt idx="1">
                  <c:v>Phishing</c:v>
                </c:pt>
                <c:pt idx="2">
                  <c:v>Exploit Public Facing Application</c:v>
                </c:pt>
                <c:pt idx="3">
                  <c:v>Supply Chain Compromise</c:v>
                </c:pt>
                <c:pt idx="4">
                  <c:v>Valid accounts</c:v>
                </c:pt>
                <c:pt idx="5">
                  <c:v>Command and Scripting Interpreter</c:v>
                </c:pt>
                <c:pt idx="6">
                  <c:v>Brute Force</c:v>
                </c:pt>
                <c:pt idx="7">
                  <c:v>Credential Dumping</c:v>
                </c:pt>
                <c:pt idx="8">
                  <c:v>Steal or Forge Kerberos Tickets</c:v>
                </c:pt>
                <c:pt idx="9">
                  <c:v>Credentials from Password Stores</c:v>
                </c:pt>
                <c:pt idx="10">
                  <c:v>Exploitation for Credential Access</c:v>
                </c:pt>
                <c:pt idx="11">
                  <c:v>Unsecured Credentials</c:v>
                </c:pt>
                <c:pt idx="12">
                  <c:v>Proxy</c:v>
                </c:pt>
              </c:strCache>
            </c:strRef>
          </c:cat>
          <c:val>
            <c:numRef>
              <c:f>Summary!$D$3:$D$15</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EFD2-2C42-BE3D-F511D8E091A8}"/>
            </c:ext>
          </c:extLst>
        </c:ser>
        <c:ser>
          <c:idx val="1"/>
          <c:order val="1"/>
          <c:tx>
            <c:strRef>
              <c:f>Summary!$E$2</c:f>
              <c:strCache>
                <c:ptCount val="1"/>
                <c:pt idx="0">
                  <c:v>Jun-22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Summary!$C$3:$C$15</c:f>
              <c:strCache>
                <c:ptCount val="13"/>
                <c:pt idx="0">
                  <c:v>Active Scanning</c:v>
                </c:pt>
                <c:pt idx="1">
                  <c:v>Phishing</c:v>
                </c:pt>
                <c:pt idx="2">
                  <c:v>Exploit Public Facing Application</c:v>
                </c:pt>
                <c:pt idx="3">
                  <c:v>Supply Chain Compromise</c:v>
                </c:pt>
                <c:pt idx="4">
                  <c:v>Valid accounts</c:v>
                </c:pt>
                <c:pt idx="5">
                  <c:v>Command and Scripting Interpreter</c:v>
                </c:pt>
                <c:pt idx="6">
                  <c:v>Brute Force</c:v>
                </c:pt>
                <c:pt idx="7">
                  <c:v>Credential Dumping</c:v>
                </c:pt>
                <c:pt idx="8">
                  <c:v>Steal or Forge Kerberos Tickets</c:v>
                </c:pt>
                <c:pt idx="9">
                  <c:v>Credentials from Password Stores</c:v>
                </c:pt>
                <c:pt idx="10">
                  <c:v>Exploitation for Credential Access</c:v>
                </c:pt>
                <c:pt idx="11">
                  <c:v>Unsecured Credentials</c:v>
                </c:pt>
                <c:pt idx="12">
                  <c:v>Proxy</c:v>
                </c:pt>
              </c:strCache>
            </c:strRef>
          </c:cat>
          <c:val>
            <c:numRef>
              <c:f>Summary!$E$3:$E$15</c:f>
              <c:numCache>
                <c:formatCode>0.0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1-EFD2-2C42-BE3D-F511D8E091A8}"/>
            </c:ext>
          </c:extLst>
        </c:ser>
        <c:ser>
          <c:idx val="2"/>
          <c:order val="2"/>
          <c:tx>
            <c:strRef>
              <c:f>Summary!$F$2</c:f>
              <c:strCache>
                <c:ptCount val="1"/>
                <c:pt idx="0">
                  <c:v>Sep-22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Summary!$C$3:$C$15</c:f>
              <c:strCache>
                <c:ptCount val="13"/>
                <c:pt idx="0">
                  <c:v>Active Scanning</c:v>
                </c:pt>
                <c:pt idx="1">
                  <c:v>Phishing</c:v>
                </c:pt>
                <c:pt idx="2">
                  <c:v>Exploit Public Facing Application</c:v>
                </c:pt>
                <c:pt idx="3">
                  <c:v>Supply Chain Compromise</c:v>
                </c:pt>
                <c:pt idx="4">
                  <c:v>Valid accounts</c:v>
                </c:pt>
                <c:pt idx="5">
                  <c:v>Command and Scripting Interpreter</c:v>
                </c:pt>
                <c:pt idx="6">
                  <c:v>Brute Force</c:v>
                </c:pt>
                <c:pt idx="7">
                  <c:v>Credential Dumping</c:v>
                </c:pt>
                <c:pt idx="8">
                  <c:v>Steal or Forge Kerberos Tickets</c:v>
                </c:pt>
                <c:pt idx="9">
                  <c:v>Credentials from Password Stores</c:v>
                </c:pt>
                <c:pt idx="10">
                  <c:v>Exploitation for Credential Access</c:v>
                </c:pt>
                <c:pt idx="11">
                  <c:v>Unsecured Credentials</c:v>
                </c:pt>
                <c:pt idx="12">
                  <c:v>Proxy</c:v>
                </c:pt>
              </c:strCache>
            </c:strRef>
          </c:cat>
          <c:val>
            <c:numRef>
              <c:f>Summary!$F$3:$F$15</c:f>
              <c:numCache>
                <c:formatCode>0.0</c:formatCode>
                <c:ptCount val="13"/>
                <c:pt idx="0">
                  <c:v>4</c:v>
                </c:pt>
                <c:pt idx="1">
                  <c:v>3.25</c:v>
                </c:pt>
                <c:pt idx="2">
                  <c:v>2.375</c:v>
                </c:pt>
                <c:pt idx="3">
                  <c:v>2</c:v>
                </c:pt>
                <c:pt idx="4">
                  <c:v>2.3333333333333335</c:v>
                </c:pt>
                <c:pt idx="5">
                  <c:v>1.7692307692307692</c:v>
                </c:pt>
                <c:pt idx="6">
                  <c:v>2</c:v>
                </c:pt>
                <c:pt idx="7">
                  <c:v>2</c:v>
                </c:pt>
                <c:pt idx="8">
                  <c:v>2</c:v>
                </c:pt>
                <c:pt idx="9">
                  <c:v>2</c:v>
                </c:pt>
                <c:pt idx="10">
                  <c:v>2</c:v>
                </c:pt>
                <c:pt idx="11">
                  <c:v>2</c:v>
                </c:pt>
                <c:pt idx="12">
                  <c:v>2</c:v>
                </c:pt>
              </c:numCache>
            </c:numRef>
          </c:val>
          <c:extLst>
            <c:ext xmlns:c16="http://schemas.microsoft.com/office/drawing/2014/chart" uri="{C3380CC4-5D6E-409C-BE32-E72D297353CC}">
              <c16:uniqueId val="{00000002-EFD2-2C42-BE3D-F511D8E091A8}"/>
            </c:ext>
          </c:extLst>
        </c:ser>
        <c:ser>
          <c:idx val="3"/>
          <c:order val="3"/>
          <c:tx>
            <c:strRef>
              <c:f>Summary!$G$2</c:f>
              <c:strCache>
                <c:ptCount val="1"/>
                <c:pt idx="0">
                  <c:v>Dec-22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Summary!$C$3:$C$15</c:f>
              <c:strCache>
                <c:ptCount val="13"/>
                <c:pt idx="0">
                  <c:v>Active Scanning</c:v>
                </c:pt>
                <c:pt idx="1">
                  <c:v>Phishing</c:v>
                </c:pt>
                <c:pt idx="2">
                  <c:v>Exploit Public Facing Application</c:v>
                </c:pt>
                <c:pt idx="3">
                  <c:v>Supply Chain Compromise</c:v>
                </c:pt>
                <c:pt idx="4">
                  <c:v>Valid accounts</c:v>
                </c:pt>
                <c:pt idx="5">
                  <c:v>Command and Scripting Interpreter</c:v>
                </c:pt>
                <c:pt idx="6">
                  <c:v>Brute Force</c:v>
                </c:pt>
                <c:pt idx="7">
                  <c:v>Credential Dumping</c:v>
                </c:pt>
                <c:pt idx="8">
                  <c:v>Steal or Forge Kerberos Tickets</c:v>
                </c:pt>
                <c:pt idx="9">
                  <c:v>Credentials from Password Stores</c:v>
                </c:pt>
                <c:pt idx="10">
                  <c:v>Exploitation for Credential Access</c:v>
                </c:pt>
                <c:pt idx="11">
                  <c:v>Unsecured Credentials</c:v>
                </c:pt>
                <c:pt idx="12">
                  <c:v>Proxy</c:v>
                </c:pt>
              </c:strCache>
            </c:strRef>
          </c:cat>
          <c:val>
            <c:numRef>
              <c:f>Summary!$G$3:$G$15</c:f>
              <c:numCache>
                <c:formatCode>0.0</c:formatCode>
                <c:ptCount val="13"/>
                <c:pt idx="0">
                  <c:v>4</c:v>
                </c:pt>
                <c:pt idx="1">
                  <c:v>3.75</c:v>
                </c:pt>
                <c:pt idx="2">
                  <c:v>3.375</c:v>
                </c:pt>
                <c:pt idx="3">
                  <c:v>3</c:v>
                </c:pt>
                <c:pt idx="4">
                  <c:v>3.4166666666666665</c:v>
                </c:pt>
                <c:pt idx="5">
                  <c:v>2.8461538461538463</c:v>
                </c:pt>
                <c:pt idx="6">
                  <c:v>3</c:v>
                </c:pt>
                <c:pt idx="7">
                  <c:v>2.625</c:v>
                </c:pt>
                <c:pt idx="8">
                  <c:v>2.6666666666666665</c:v>
                </c:pt>
                <c:pt idx="9">
                  <c:v>3</c:v>
                </c:pt>
                <c:pt idx="10">
                  <c:v>2.5</c:v>
                </c:pt>
                <c:pt idx="11">
                  <c:v>3</c:v>
                </c:pt>
                <c:pt idx="12">
                  <c:v>3</c:v>
                </c:pt>
              </c:numCache>
            </c:numRef>
          </c:val>
          <c:extLst>
            <c:ext xmlns:c16="http://schemas.microsoft.com/office/drawing/2014/chart" uri="{C3380CC4-5D6E-409C-BE32-E72D297353CC}">
              <c16:uniqueId val="{00000003-EFD2-2C42-BE3D-F511D8E091A8}"/>
            </c:ext>
          </c:extLst>
        </c:ser>
        <c:ser>
          <c:idx val="4"/>
          <c:order val="4"/>
          <c:tx>
            <c:strRef>
              <c:f>Summary!$H$2</c:f>
              <c:strCache>
                <c:ptCount val="1"/>
                <c:pt idx="0">
                  <c:v>Mar-23</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Summary!$C$3:$C$15</c:f>
              <c:strCache>
                <c:ptCount val="13"/>
                <c:pt idx="0">
                  <c:v>Active Scanning</c:v>
                </c:pt>
                <c:pt idx="1">
                  <c:v>Phishing</c:v>
                </c:pt>
                <c:pt idx="2">
                  <c:v>Exploit Public Facing Application</c:v>
                </c:pt>
                <c:pt idx="3">
                  <c:v>Supply Chain Compromise</c:v>
                </c:pt>
                <c:pt idx="4">
                  <c:v>Valid accounts</c:v>
                </c:pt>
                <c:pt idx="5">
                  <c:v>Command and Scripting Interpreter</c:v>
                </c:pt>
                <c:pt idx="6">
                  <c:v>Brute Force</c:v>
                </c:pt>
                <c:pt idx="7">
                  <c:v>Credential Dumping</c:v>
                </c:pt>
                <c:pt idx="8">
                  <c:v>Steal or Forge Kerberos Tickets</c:v>
                </c:pt>
                <c:pt idx="9">
                  <c:v>Credentials from Password Stores</c:v>
                </c:pt>
                <c:pt idx="10">
                  <c:v>Exploitation for Credential Access</c:v>
                </c:pt>
                <c:pt idx="11">
                  <c:v>Unsecured Credentials</c:v>
                </c:pt>
                <c:pt idx="12">
                  <c:v>Proxy</c:v>
                </c:pt>
              </c:strCache>
            </c:strRef>
          </c:cat>
          <c:val>
            <c:numRef>
              <c:f>Summary!$H$3:$H$15</c:f>
              <c:numCache>
                <c:formatCode>0.0</c:formatCode>
                <c:ptCount val="13"/>
                <c:pt idx="0">
                  <c:v>4</c:v>
                </c:pt>
                <c:pt idx="1">
                  <c:v>4</c:v>
                </c:pt>
                <c:pt idx="2">
                  <c:v>4</c:v>
                </c:pt>
                <c:pt idx="3">
                  <c:v>4</c:v>
                </c:pt>
                <c:pt idx="4">
                  <c:v>4</c:v>
                </c:pt>
                <c:pt idx="5">
                  <c:v>4</c:v>
                </c:pt>
                <c:pt idx="6">
                  <c:v>4</c:v>
                </c:pt>
                <c:pt idx="7">
                  <c:v>4</c:v>
                </c:pt>
                <c:pt idx="8">
                  <c:v>4</c:v>
                </c:pt>
                <c:pt idx="9">
                  <c:v>4</c:v>
                </c:pt>
                <c:pt idx="10">
                  <c:v>4</c:v>
                </c:pt>
                <c:pt idx="11">
                  <c:v>4</c:v>
                </c:pt>
                <c:pt idx="12">
                  <c:v>4</c:v>
                </c:pt>
              </c:numCache>
            </c:numRef>
          </c:val>
          <c:extLst>
            <c:ext xmlns:c16="http://schemas.microsoft.com/office/drawing/2014/chart" uri="{C3380CC4-5D6E-409C-BE32-E72D297353CC}">
              <c16:uniqueId val="{00000004-EFD2-2C42-BE3D-F511D8E091A8}"/>
            </c:ext>
          </c:extLst>
        </c:ser>
        <c:ser>
          <c:idx val="5"/>
          <c:order val="5"/>
          <c:tx>
            <c:strRef>
              <c:f>Summary!$I$2</c:f>
              <c:strCache>
                <c:ptCount val="1"/>
                <c:pt idx="0">
                  <c:v>Target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Summary!$C$3:$C$15</c:f>
              <c:strCache>
                <c:ptCount val="13"/>
                <c:pt idx="0">
                  <c:v>Active Scanning</c:v>
                </c:pt>
                <c:pt idx="1">
                  <c:v>Phishing</c:v>
                </c:pt>
                <c:pt idx="2">
                  <c:v>Exploit Public Facing Application</c:v>
                </c:pt>
                <c:pt idx="3">
                  <c:v>Supply Chain Compromise</c:v>
                </c:pt>
                <c:pt idx="4">
                  <c:v>Valid accounts</c:v>
                </c:pt>
                <c:pt idx="5">
                  <c:v>Command and Scripting Interpreter</c:v>
                </c:pt>
                <c:pt idx="6">
                  <c:v>Brute Force</c:v>
                </c:pt>
                <c:pt idx="7">
                  <c:v>Credential Dumping</c:v>
                </c:pt>
                <c:pt idx="8">
                  <c:v>Steal or Forge Kerberos Tickets</c:v>
                </c:pt>
                <c:pt idx="9">
                  <c:v>Credentials from Password Stores</c:v>
                </c:pt>
                <c:pt idx="10">
                  <c:v>Exploitation for Credential Access</c:v>
                </c:pt>
                <c:pt idx="11">
                  <c:v>Unsecured Credentials</c:v>
                </c:pt>
                <c:pt idx="12">
                  <c:v>Proxy</c:v>
                </c:pt>
              </c:strCache>
            </c:strRef>
          </c:cat>
          <c:val>
            <c:numRef>
              <c:f>Summary!$I$3:$I$15</c:f>
              <c:numCache>
                <c:formatCode>0.0</c:formatCode>
                <c:ptCount val="13"/>
                <c:pt idx="0">
                  <c:v>4</c:v>
                </c:pt>
                <c:pt idx="1">
                  <c:v>4</c:v>
                </c:pt>
                <c:pt idx="2">
                  <c:v>4</c:v>
                </c:pt>
                <c:pt idx="3">
                  <c:v>4</c:v>
                </c:pt>
                <c:pt idx="4">
                  <c:v>4</c:v>
                </c:pt>
                <c:pt idx="5">
                  <c:v>4</c:v>
                </c:pt>
                <c:pt idx="6">
                  <c:v>4</c:v>
                </c:pt>
                <c:pt idx="7">
                  <c:v>4</c:v>
                </c:pt>
                <c:pt idx="8">
                  <c:v>4</c:v>
                </c:pt>
                <c:pt idx="9">
                  <c:v>4</c:v>
                </c:pt>
                <c:pt idx="10">
                  <c:v>4</c:v>
                </c:pt>
                <c:pt idx="11">
                  <c:v>4</c:v>
                </c:pt>
                <c:pt idx="12">
                  <c:v>4</c:v>
                </c:pt>
              </c:numCache>
            </c:numRef>
          </c:val>
          <c:extLst>
            <c:ext xmlns:c16="http://schemas.microsoft.com/office/drawing/2014/chart" uri="{C3380CC4-5D6E-409C-BE32-E72D297353CC}">
              <c16:uniqueId val="{00000005-EFD2-2C42-BE3D-F511D8E091A8}"/>
            </c:ext>
          </c:extLst>
        </c:ser>
        <c:dLbls>
          <c:showLegendKey val="0"/>
          <c:showVal val="0"/>
          <c:showCatName val="0"/>
          <c:showSerName val="0"/>
          <c:showPercent val="0"/>
          <c:showBubbleSize val="0"/>
        </c:dLbls>
        <c:axId val="1112968048"/>
        <c:axId val="1140100512"/>
      </c:radarChart>
      <c:catAx>
        <c:axId val="111296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100512"/>
        <c:crosses val="autoZero"/>
        <c:auto val="1"/>
        <c:lblAlgn val="ctr"/>
        <c:lblOffset val="100"/>
        <c:noMultiLvlLbl val="0"/>
      </c:catAx>
      <c:valAx>
        <c:axId val="11401005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968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Control Maturity for Common Russian State-Sponsored TTPs</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Summary!$C$3</c:f>
              <c:strCache>
                <c:ptCount val="1"/>
                <c:pt idx="0">
                  <c:v>Active Scanning</c:v>
                </c:pt>
              </c:strCache>
            </c:strRef>
          </c:tx>
          <c:spPr>
            <a:ln w="28575" cap="rnd">
              <a:solidFill>
                <a:schemeClr val="accent1"/>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Summary!$D$3:$H$3</c:f>
              <c:numCache>
                <c:formatCode>0.0</c:formatCode>
                <c:ptCount val="5"/>
                <c:pt idx="0">
                  <c:v>0</c:v>
                </c:pt>
                <c:pt idx="1">
                  <c:v>1</c:v>
                </c:pt>
                <c:pt idx="2">
                  <c:v>4</c:v>
                </c:pt>
                <c:pt idx="3">
                  <c:v>4</c:v>
                </c:pt>
                <c:pt idx="4">
                  <c:v>4</c:v>
                </c:pt>
              </c:numCache>
            </c:numRef>
          </c:val>
          <c:smooth val="0"/>
          <c:extLst>
            <c:ext xmlns:c16="http://schemas.microsoft.com/office/drawing/2014/chart" uri="{C3380CC4-5D6E-409C-BE32-E72D297353CC}">
              <c16:uniqueId val="{00000000-C5C1-2141-9265-EDC53D177DFD}"/>
            </c:ext>
          </c:extLst>
        </c:ser>
        <c:ser>
          <c:idx val="1"/>
          <c:order val="1"/>
          <c:tx>
            <c:strRef>
              <c:f>Summary!$C$4</c:f>
              <c:strCache>
                <c:ptCount val="1"/>
                <c:pt idx="0">
                  <c:v>Phishing</c:v>
                </c:pt>
              </c:strCache>
            </c:strRef>
          </c:tx>
          <c:spPr>
            <a:ln w="28575" cap="rnd">
              <a:solidFill>
                <a:schemeClr val="accent2"/>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Summary!$D$4:$H$4</c:f>
              <c:numCache>
                <c:formatCode>0.0</c:formatCode>
                <c:ptCount val="5"/>
                <c:pt idx="0">
                  <c:v>0</c:v>
                </c:pt>
                <c:pt idx="1">
                  <c:v>1</c:v>
                </c:pt>
                <c:pt idx="2">
                  <c:v>3.25</c:v>
                </c:pt>
                <c:pt idx="3">
                  <c:v>3.75</c:v>
                </c:pt>
                <c:pt idx="4">
                  <c:v>4</c:v>
                </c:pt>
              </c:numCache>
            </c:numRef>
          </c:val>
          <c:smooth val="0"/>
          <c:extLst>
            <c:ext xmlns:c16="http://schemas.microsoft.com/office/drawing/2014/chart" uri="{C3380CC4-5D6E-409C-BE32-E72D297353CC}">
              <c16:uniqueId val="{00000001-C5C1-2141-9265-EDC53D177DFD}"/>
            </c:ext>
          </c:extLst>
        </c:ser>
        <c:ser>
          <c:idx val="2"/>
          <c:order val="2"/>
          <c:tx>
            <c:strRef>
              <c:f>Summary!$C$5</c:f>
              <c:strCache>
                <c:ptCount val="1"/>
                <c:pt idx="0">
                  <c:v>Exploit Public Facing Application</c:v>
                </c:pt>
              </c:strCache>
            </c:strRef>
          </c:tx>
          <c:spPr>
            <a:ln w="28575" cap="rnd">
              <a:solidFill>
                <a:schemeClr val="accent3"/>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Summary!$D$5:$H$5</c:f>
              <c:numCache>
                <c:formatCode>0.0</c:formatCode>
                <c:ptCount val="5"/>
                <c:pt idx="0">
                  <c:v>0</c:v>
                </c:pt>
                <c:pt idx="1">
                  <c:v>1</c:v>
                </c:pt>
                <c:pt idx="2">
                  <c:v>2.375</c:v>
                </c:pt>
                <c:pt idx="3">
                  <c:v>3.375</c:v>
                </c:pt>
                <c:pt idx="4">
                  <c:v>4</c:v>
                </c:pt>
              </c:numCache>
            </c:numRef>
          </c:val>
          <c:smooth val="0"/>
          <c:extLst>
            <c:ext xmlns:c16="http://schemas.microsoft.com/office/drawing/2014/chart" uri="{C3380CC4-5D6E-409C-BE32-E72D297353CC}">
              <c16:uniqueId val="{00000002-C5C1-2141-9265-EDC53D177DFD}"/>
            </c:ext>
          </c:extLst>
        </c:ser>
        <c:ser>
          <c:idx val="3"/>
          <c:order val="3"/>
          <c:tx>
            <c:strRef>
              <c:f>Summary!$C$6</c:f>
              <c:strCache>
                <c:ptCount val="1"/>
                <c:pt idx="0">
                  <c:v>Supply Chain Compromise</c:v>
                </c:pt>
              </c:strCache>
            </c:strRef>
          </c:tx>
          <c:spPr>
            <a:ln w="28575" cap="rnd">
              <a:solidFill>
                <a:schemeClr val="accent4"/>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Summary!$D$6:$H$6</c:f>
              <c:numCache>
                <c:formatCode>0.0</c:formatCode>
                <c:ptCount val="5"/>
                <c:pt idx="0">
                  <c:v>0</c:v>
                </c:pt>
                <c:pt idx="1">
                  <c:v>1</c:v>
                </c:pt>
                <c:pt idx="2">
                  <c:v>2</c:v>
                </c:pt>
                <c:pt idx="3">
                  <c:v>3</c:v>
                </c:pt>
                <c:pt idx="4">
                  <c:v>4</c:v>
                </c:pt>
              </c:numCache>
            </c:numRef>
          </c:val>
          <c:smooth val="0"/>
          <c:extLst>
            <c:ext xmlns:c16="http://schemas.microsoft.com/office/drawing/2014/chart" uri="{C3380CC4-5D6E-409C-BE32-E72D297353CC}">
              <c16:uniqueId val="{00000003-C5C1-2141-9265-EDC53D177DFD}"/>
            </c:ext>
          </c:extLst>
        </c:ser>
        <c:ser>
          <c:idx val="4"/>
          <c:order val="4"/>
          <c:tx>
            <c:strRef>
              <c:f>Summary!$C$7</c:f>
              <c:strCache>
                <c:ptCount val="1"/>
                <c:pt idx="0">
                  <c:v>Valid accounts</c:v>
                </c:pt>
              </c:strCache>
            </c:strRef>
          </c:tx>
          <c:spPr>
            <a:ln w="28575" cap="rnd">
              <a:solidFill>
                <a:schemeClr val="accent5"/>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Summary!$D$7:$H$7</c:f>
              <c:numCache>
                <c:formatCode>0.0</c:formatCode>
                <c:ptCount val="5"/>
                <c:pt idx="0">
                  <c:v>0</c:v>
                </c:pt>
                <c:pt idx="1">
                  <c:v>1</c:v>
                </c:pt>
                <c:pt idx="2">
                  <c:v>2.3333333333333335</c:v>
                </c:pt>
                <c:pt idx="3">
                  <c:v>3.4166666666666665</c:v>
                </c:pt>
                <c:pt idx="4">
                  <c:v>4</c:v>
                </c:pt>
              </c:numCache>
            </c:numRef>
          </c:val>
          <c:smooth val="0"/>
          <c:extLst>
            <c:ext xmlns:c16="http://schemas.microsoft.com/office/drawing/2014/chart" uri="{C3380CC4-5D6E-409C-BE32-E72D297353CC}">
              <c16:uniqueId val="{00000004-C5C1-2141-9265-EDC53D177DFD}"/>
            </c:ext>
          </c:extLst>
        </c:ser>
        <c:ser>
          <c:idx val="5"/>
          <c:order val="5"/>
          <c:tx>
            <c:strRef>
              <c:f>Summary!$C$8</c:f>
              <c:strCache>
                <c:ptCount val="1"/>
                <c:pt idx="0">
                  <c:v>Command and Scripting Interpreter</c:v>
                </c:pt>
              </c:strCache>
            </c:strRef>
          </c:tx>
          <c:spPr>
            <a:ln w="28575" cap="rnd">
              <a:solidFill>
                <a:schemeClr val="accent6"/>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Summary!$D$8:$H$8</c:f>
              <c:numCache>
                <c:formatCode>0.0</c:formatCode>
                <c:ptCount val="5"/>
                <c:pt idx="0">
                  <c:v>0</c:v>
                </c:pt>
                <c:pt idx="1">
                  <c:v>1</c:v>
                </c:pt>
                <c:pt idx="2">
                  <c:v>1.7692307692307692</c:v>
                </c:pt>
                <c:pt idx="3">
                  <c:v>2.8461538461538463</c:v>
                </c:pt>
                <c:pt idx="4">
                  <c:v>4</c:v>
                </c:pt>
              </c:numCache>
            </c:numRef>
          </c:val>
          <c:smooth val="0"/>
          <c:extLst>
            <c:ext xmlns:c16="http://schemas.microsoft.com/office/drawing/2014/chart" uri="{C3380CC4-5D6E-409C-BE32-E72D297353CC}">
              <c16:uniqueId val="{00000005-C5C1-2141-9265-EDC53D177DFD}"/>
            </c:ext>
          </c:extLst>
        </c:ser>
        <c:ser>
          <c:idx val="6"/>
          <c:order val="6"/>
          <c:tx>
            <c:strRef>
              <c:f>Summary!$C$9</c:f>
              <c:strCache>
                <c:ptCount val="1"/>
                <c:pt idx="0">
                  <c:v>Brute Force</c:v>
                </c:pt>
              </c:strCache>
            </c:strRef>
          </c:tx>
          <c:spPr>
            <a:ln w="28575" cap="rnd">
              <a:solidFill>
                <a:schemeClr val="accent1">
                  <a:lumMod val="60000"/>
                </a:schemeClr>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Summary!$D$9:$H$9</c:f>
              <c:numCache>
                <c:formatCode>0.0</c:formatCode>
                <c:ptCount val="5"/>
                <c:pt idx="0">
                  <c:v>0</c:v>
                </c:pt>
                <c:pt idx="1">
                  <c:v>1</c:v>
                </c:pt>
                <c:pt idx="2">
                  <c:v>2</c:v>
                </c:pt>
                <c:pt idx="3">
                  <c:v>3</c:v>
                </c:pt>
                <c:pt idx="4">
                  <c:v>4</c:v>
                </c:pt>
              </c:numCache>
            </c:numRef>
          </c:val>
          <c:smooth val="0"/>
          <c:extLst>
            <c:ext xmlns:c16="http://schemas.microsoft.com/office/drawing/2014/chart" uri="{C3380CC4-5D6E-409C-BE32-E72D297353CC}">
              <c16:uniqueId val="{00000007-C5C1-2141-9265-EDC53D177DFD}"/>
            </c:ext>
          </c:extLst>
        </c:ser>
        <c:ser>
          <c:idx val="7"/>
          <c:order val="7"/>
          <c:tx>
            <c:strRef>
              <c:f>Summary!$C$10</c:f>
              <c:strCache>
                <c:ptCount val="1"/>
                <c:pt idx="0">
                  <c:v>Credential Dumping</c:v>
                </c:pt>
              </c:strCache>
            </c:strRef>
          </c:tx>
          <c:spPr>
            <a:ln w="28575" cap="rnd">
              <a:solidFill>
                <a:schemeClr val="accent2">
                  <a:lumMod val="60000"/>
                </a:schemeClr>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Summary!$D$10:$H$10</c:f>
              <c:numCache>
                <c:formatCode>0.0</c:formatCode>
                <c:ptCount val="5"/>
                <c:pt idx="0">
                  <c:v>0</c:v>
                </c:pt>
                <c:pt idx="1">
                  <c:v>1</c:v>
                </c:pt>
                <c:pt idx="2">
                  <c:v>2</c:v>
                </c:pt>
                <c:pt idx="3">
                  <c:v>2.625</c:v>
                </c:pt>
                <c:pt idx="4">
                  <c:v>4</c:v>
                </c:pt>
              </c:numCache>
            </c:numRef>
          </c:val>
          <c:smooth val="0"/>
          <c:extLst>
            <c:ext xmlns:c16="http://schemas.microsoft.com/office/drawing/2014/chart" uri="{C3380CC4-5D6E-409C-BE32-E72D297353CC}">
              <c16:uniqueId val="{00000008-C5C1-2141-9265-EDC53D177DFD}"/>
            </c:ext>
          </c:extLst>
        </c:ser>
        <c:ser>
          <c:idx val="8"/>
          <c:order val="8"/>
          <c:tx>
            <c:strRef>
              <c:f>Summary!$C$11</c:f>
              <c:strCache>
                <c:ptCount val="1"/>
                <c:pt idx="0">
                  <c:v>Steal or Forge Kerberos Tickets</c:v>
                </c:pt>
              </c:strCache>
            </c:strRef>
          </c:tx>
          <c:spPr>
            <a:ln w="28575" cap="rnd">
              <a:solidFill>
                <a:schemeClr val="accent3">
                  <a:lumMod val="60000"/>
                </a:schemeClr>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Summary!$D$11:$H$11</c:f>
              <c:numCache>
                <c:formatCode>0.0</c:formatCode>
                <c:ptCount val="5"/>
                <c:pt idx="0">
                  <c:v>0</c:v>
                </c:pt>
                <c:pt idx="1">
                  <c:v>1</c:v>
                </c:pt>
                <c:pt idx="2">
                  <c:v>2</c:v>
                </c:pt>
                <c:pt idx="3">
                  <c:v>2.6666666666666665</c:v>
                </c:pt>
                <c:pt idx="4">
                  <c:v>4</c:v>
                </c:pt>
              </c:numCache>
            </c:numRef>
          </c:val>
          <c:smooth val="0"/>
          <c:extLst>
            <c:ext xmlns:c16="http://schemas.microsoft.com/office/drawing/2014/chart" uri="{C3380CC4-5D6E-409C-BE32-E72D297353CC}">
              <c16:uniqueId val="{00000009-C5C1-2141-9265-EDC53D177DFD}"/>
            </c:ext>
          </c:extLst>
        </c:ser>
        <c:ser>
          <c:idx val="9"/>
          <c:order val="9"/>
          <c:tx>
            <c:strRef>
              <c:f>Summary!$C$12</c:f>
              <c:strCache>
                <c:ptCount val="1"/>
                <c:pt idx="0">
                  <c:v>Credentials from Password Stores</c:v>
                </c:pt>
              </c:strCache>
            </c:strRef>
          </c:tx>
          <c:spPr>
            <a:ln w="28575" cap="rnd">
              <a:solidFill>
                <a:schemeClr val="accent4">
                  <a:lumMod val="60000"/>
                </a:schemeClr>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Summary!$D$12:$H$12</c:f>
              <c:numCache>
                <c:formatCode>0.0</c:formatCode>
                <c:ptCount val="5"/>
                <c:pt idx="0">
                  <c:v>0</c:v>
                </c:pt>
                <c:pt idx="1">
                  <c:v>1</c:v>
                </c:pt>
                <c:pt idx="2">
                  <c:v>2</c:v>
                </c:pt>
                <c:pt idx="3">
                  <c:v>3</c:v>
                </c:pt>
                <c:pt idx="4">
                  <c:v>4</c:v>
                </c:pt>
              </c:numCache>
            </c:numRef>
          </c:val>
          <c:smooth val="0"/>
          <c:extLst>
            <c:ext xmlns:c16="http://schemas.microsoft.com/office/drawing/2014/chart" uri="{C3380CC4-5D6E-409C-BE32-E72D297353CC}">
              <c16:uniqueId val="{0000000A-C5C1-2141-9265-EDC53D177DFD}"/>
            </c:ext>
          </c:extLst>
        </c:ser>
        <c:ser>
          <c:idx val="10"/>
          <c:order val="10"/>
          <c:tx>
            <c:strRef>
              <c:f>Summary!$C$13</c:f>
              <c:strCache>
                <c:ptCount val="1"/>
                <c:pt idx="0">
                  <c:v>Exploitation for Credential Access</c:v>
                </c:pt>
              </c:strCache>
            </c:strRef>
          </c:tx>
          <c:spPr>
            <a:ln w="28575" cap="rnd">
              <a:solidFill>
                <a:schemeClr val="accent5">
                  <a:lumMod val="60000"/>
                </a:schemeClr>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Summary!$D$13:$H$13</c:f>
              <c:numCache>
                <c:formatCode>0.0</c:formatCode>
                <c:ptCount val="5"/>
                <c:pt idx="0">
                  <c:v>0</c:v>
                </c:pt>
                <c:pt idx="1">
                  <c:v>1</c:v>
                </c:pt>
                <c:pt idx="2">
                  <c:v>2</c:v>
                </c:pt>
                <c:pt idx="3">
                  <c:v>2.5</c:v>
                </c:pt>
                <c:pt idx="4">
                  <c:v>4</c:v>
                </c:pt>
              </c:numCache>
            </c:numRef>
          </c:val>
          <c:smooth val="0"/>
          <c:extLst>
            <c:ext xmlns:c16="http://schemas.microsoft.com/office/drawing/2014/chart" uri="{C3380CC4-5D6E-409C-BE32-E72D297353CC}">
              <c16:uniqueId val="{0000000B-C5C1-2141-9265-EDC53D177DFD}"/>
            </c:ext>
          </c:extLst>
        </c:ser>
        <c:ser>
          <c:idx val="11"/>
          <c:order val="11"/>
          <c:tx>
            <c:strRef>
              <c:f>Summary!$C$14</c:f>
              <c:strCache>
                <c:ptCount val="1"/>
                <c:pt idx="0">
                  <c:v>Unsecured Credentials</c:v>
                </c:pt>
              </c:strCache>
            </c:strRef>
          </c:tx>
          <c:spPr>
            <a:ln w="28575" cap="rnd">
              <a:solidFill>
                <a:schemeClr val="accent6">
                  <a:lumMod val="60000"/>
                </a:schemeClr>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Summary!$D$14:$H$14</c:f>
              <c:numCache>
                <c:formatCode>0.0</c:formatCode>
                <c:ptCount val="5"/>
                <c:pt idx="0">
                  <c:v>0</c:v>
                </c:pt>
                <c:pt idx="1">
                  <c:v>1</c:v>
                </c:pt>
                <c:pt idx="2">
                  <c:v>2</c:v>
                </c:pt>
                <c:pt idx="3">
                  <c:v>3</c:v>
                </c:pt>
                <c:pt idx="4">
                  <c:v>4</c:v>
                </c:pt>
              </c:numCache>
            </c:numRef>
          </c:val>
          <c:smooth val="0"/>
          <c:extLst>
            <c:ext xmlns:c16="http://schemas.microsoft.com/office/drawing/2014/chart" uri="{C3380CC4-5D6E-409C-BE32-E72D297353CC}">
              <c16:uniqueId val="{0000000C-C5C1-2141-9265-EDC53D177DFD}"/>
            </c:ext>
          </c:extLst>
        </c:ser>
        <c:ser>
          <c:idx val="12"/>
          <c:order val="12"/>
          <c:tx>
            <c:strRef>
              <c:f>Summary!$C$15</c:f>
              <c:strCache>
                <c:ptCount val="1"/>
                <c:pt idx="0">
                  <c:v>Proxy</c:v>
                </c:pt>
              </c:strCache>
            </c:strRef>
          </c:tx>
          <c:spPr>
            <a:ln w="28575" cap="rnd">
              <a:solidFill>
                <a:schemeClr val="accent1">
                  <a:lumMod val="80000"/>
                  <a:lumOff val="20000"/>
                </a:schemeClr>
              </a:solidFill>
              <a:round/>
            </a:ln>
            <a:effectLst/>
          </c:spPr>
          <c:marker>
            <c:symbol val="none"/>
          </c:marker>
          <c:cat>
            <c:strRef>
              <c:f>Summary!$D$2:$H$2</c:f>
              <c:strCache>
                <c:ptCount val="5"/>
                <c:pt idx="0">
                  <c:v>Base</c:v>
                </c:pt>
                <c:pt idx="1">
                  <c:v>Jun-22</c:v>
                </c:pt>
                <c:pt idx="2">
                  <c:v>Sep-22</c:v>
                </c:pt>
                <c:pt idx="3">
                  <c:v>Dec-22</c:v>
                </c:pt>
                <c:pt idx="4">
                  <c:v>Mar-23</c:v>
                </c:pt>
              </c:strCache>
            </c:strRef>
          </c:cat>
          <c:val>
            <c:numRef>
              <c:f>Summary!$D$15:$H$15</c:f>
              <c:numCache>
                <c:formatCode>0.0</c:formatCode>
                <c:ptCount val="5"/>
                <c:pt idx="0">
                  <c:v>0</c:v>
                </c:pt>
                <c:pt idx="1">
                  <c:v>1</c:v>
                </c:pt>
                <c:pt idx="2">
                  <c:v>2</c:v>
                </c:pt>
                <c:pt idx="3">
                  <c:v>3</c:v>
                </c:pt>
                <c:pt idx="4">
                  <c:v>4</c:v>
                </c:pt>
              </c:numCache>
            </c:numRef>
          </c:val>
          <c:smooth val="0"/>
          <c:extLst>
            <c:ext xmlns:c16="http://schemas.microsoft.com/office/drawing/2014/chart" uri="{C3380CC4-5D6E-409C-BE32-E72D297353CC}">
              <c16:uniqueId val="{0000000D-C5C1-2141-9265-EDC53D177DFD}"/>
            </c:ext>
          </c:extLst>
        </c:ser>
        <c:dLbls>
          <c:showLegendKey val="0"/>
          <c:showVal val="0"/>
          <c:showCatName val="0"/>
          <c:showSerName val="0"/>
          <c:showPercent val="0"/>
          <c:showBubbleSize val="0"/>
        </c:dLbls>
        <c:smooth val="0"/>
        <c:axId val="1139912128"/>
        <c:axId val="1139913776"/>
      </c:lineChart>
      <c:catAx>
        <c:axId val="113991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913776"/>
        <c:crosses val="autoZero"/>
        <c:auto val="1"/>
        <c:lblAlgn val="ctr"/>
        <c:lblOffset val="100"/>
        <c:noMultiLvlLbl val="0"/>
      </c:catAx>
      <c:valAx>
        <c:axId val="113991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Maturity</a:t>
                </a:r>
              </a:p>
            </c:rich>
          </c:tx>
          <c:layout>
            <c:manualLayout>
              <c:xMode val="edge"/>
              <c:yMode val="edge"/>
              <c:x val="8.2135523613963042E-3"/>
              <c:y val="0.243431327139470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912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107950</xdr:rowOff>
    </xdr:from>
    <xdr:to>
      <xdr:col>2</xdr:col>
      <xdr:colOff>2533650</xdr:colOff>
      <xdr:row>33</xdr:row>
      <xdr:rowOff>114300</xdr:rowOff>
    </xdr:to>
    <xdr:graphicFrame macro="">
      <xdr:nvGraphicFramePr>
        <xdr:cNvPr id="2" name="Chart 1">
          <a:extLst>
            <a:ext uri="{FF2B5EF4-FFF2-40B4-BE49-F238E27FC236}">
              <a16:creationId xmlns:a16="http://schemas.microsoft.com/office/drawing/2014/main" id="{8E96DA0F-3BDB-855E-6602-4A1870D23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2616200</xdr:colOff>
      <xdr:row>15</xdr:row>
      <xdr:rowOff>101600</xdr:rowOff>
    </xdr:from>
    <xdr:to>
      <xdr:col>9</xdr:col>
      <xdr:colOff>787400</xdr:colOff>
      <xdr:row>33</xdr:row>
      <xdr:rowOff>114300</xdr:rowOff>
    </xdr:to>
    <xdr:graphicFrame macro="">
      <xdr:nvGraphicFramePr>
        <xdr:cNvPr id="3" name="Chart 2">
          <a:extLst>
            <a:ext uri="{FF2B5EF4-FFF2-40B4-BE49-F238E27FC236}">
              <a16:creationId xmlns:a16="http://schemas.microsoft.com/office/drawing/2014/main" id="{A82D4334-2FE1-6130-C8BC-AE159F064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tt bowler" id="{E4EBF6EB-F6BD-7F40-8D72-2D660BB0AB05}" userId="5608b4b598de49c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9F910C-BFBC-5046-931E-3AC1DB7B037E}" name="Table1" displayName="Table1" ref="A2:I15" totalsRowShown="0" headerRowDxfId="16" dataDxfId="15">
  <autoFilter ref="A2:I15" xr:uid="{849F910C-BFBC-5046-931E-3AC1DB7B037E}"/>
  <tableColumns count="9">
    <tableColumn id="1" xr3:uid="{6CBAE780-178F-E14B-AF9D-769379EA3775}" name="#" dataDxfId="14"/>
    <tableColumn id="2" xr3:uid="{34DB733A-8CFC-694E-83DC-3A128BC4ADA2}" name="Tactic" dataDxfId="13"/>
    <tableColumn id="3" xr3:uid="{B2179BE5-725F-A846-9CE7-6268246F554E}" name="Technique" dataDxfId="12"/>
    <tableColumn id="4" xr3:uid="{3E6BD049-1F90-0E41-8B1C-418A40D1F37D}" name="Base" dataDxfId="11"/>
    <tableColumn id="5" xr3:uid="{59715CDC-81CE-5D4C-9FE0-8D9E821BDCD8}" name="Jun-22" dataDxfId="10"/>
    <tableColumn id="6" xr3:uid="{2234965F-C70B-154A-B556-8EFCF9432BED}" name="Sep-22" dataDxfId="9"/>
    <tableColumn id="7" xr3:uid="{DF2810BD-A638-5C4C-810A-80080D631A65}" name="Dec-22" dataDxfId="8"/>
    <tableColumn id="8" xr3:uid="{6D4D0E55-347B-2D45-A237-6DAE432E90C8}" name="Mar-23" dataDxfId="7"/>
    <tableColumn id="9" xr3:uid="{6324606E-BC8D-FB4E-A151-CF65B4F1696A}" name="Target" dataDxfId="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9" dT="2022-04-14T21:04:41.68" personId="{E4EBF6EB-F6BD-7F40-8D72-2D660BB0AB05}" id="{DBD8CC2D-5CCF-EB4D-B45B-B579602B9D69}">
    <text>The recommendations in the Mandiant paper for attacks on ADFS seem to be much more specific and actionable than the mitigations on Mitre ATT&amp;CK (at least to me !)</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6021-C583-C141-A141-6E137A3C4EBB}">
  <dimension ref="A2:I15"/>
  <sheetViews>
    <sheetView tabSelected="1" workbookViewId="0">
      <selection activeCell="L14" sqref="L14"/>
    </sheetView>
  </sheetViews>
  <sheetFormatPr baseColWidth="10" defaultRowHeight="16" x14ac:dyDescent="0.2"/>
  <cols>
    <col min="1" max="1" width="6.33203125" style="21" customWidth="1"/>
    <col min="2" max="2" width="41.83203125" style="20" customWidth="1"/>
    <col min="3" max="3" width="40.1640625" style="20" customWidth="1"/>
    <col min="4" max="16384" width="10.83203125" style="20"/>
  </cols>
  <sheetData>
    <row r="2" spans="1:9" ht="17" x14ac:dyDescent="0.2">
      <c r="A2" s="21" t="s">
        <v>11</v>
      </c>
      <c r="B2" s="20" t="s">
        <v>0</v>
      </c>
      <c r="C2" s="20" t="s">
        <v>1</v>
      </c>
      <c r="D2" s="19" t="s">
        <v>225</v>
      </c>
      <c r="E2" s="23" t="s">
        <v>226</v>
      </c>
      <c r="F2" s="23" t="s">
        <v>227</v>
      </c>
      <c r="G2" s="23" t="s">
        <v>228</v>
      </c>
      <c r="H2" s="23" t="s">
        <v>229</v>
      </c>
      <c r="I2" s="19" t="s">
        <v>224</v>
      </c>
    </row>
    <row r="3" spans="1:9" x14ac:dyDescent="0.2">
      <c r="A3" s="21">
        <v>1</v>
      </c>
      <c r="B3" s="20" t="s">
        <v>2</v>
      </c>
      <c r="C3" s="20" t="s">
        <v>7</v>
      </c>
      <c r="D3" s="22">
        <f>AVERAGE(Assessment!J2:J3)</f>
        <v>0</v>
      </c>
      <c r="E3" s="22">
        <f>AVERAGE(Assessment!K2:K3)</f>
        <v>1</v>
      </c>
      <c r="F3" s="22">
        <f>AVERAGE(Assessment!L2:L3)</f>
        <v>4</v>
      </c>
      <c r="G3" s="22">
        <f>AVERAGE(Assessment!M2:M3)</f>
        <v>4</v>
      </c>
      <c r="H3" s="22">
        <f>AVERAGE(Assessment!N2:N3)</f>
        <v>4</v>
      </c>
      <c r="I3" s="22">
        <f>AVERAGE(Assessment!O2:O3)</f>
        <v>4</v>
      </c>
    </row>
    <row r="4" spans="1:9" x14ac:dyDescent="0.2">
      <c r="A4" s="21">
        <v>2</v>
      </c>
      <c r="B4" s="20" t="s">
        <v>222</v>
      </c>
      <c r="C4" s="20" t="str">
        <f>Assessment!C4</f>
        <v>Phishing</v>
      </c>
      <c r="D4" s="22">
        <f>AVERAGE(Assessment!J4:J11)</f>
        <v>0</v>
      </c>
      <c r="E4" s="22">
        <f>AVERAGE(Assessment!K4:K11)</f>
        <v>1</v>
      </c>
      <c r="F4" s="22">
        <f>AVERAGE(Assessment!L4:L11)</f>
        <v>3.25</v>
      </c>
      <c r="G4" s="22">
        <f>AVERAGE(Assessment!M4:M11)</f>
        <v>3.75</v>
      </c>
      <c r="H4" s="22">
        <f>AVERAGE(Assessment!N4:N11)</f>
        <v>4</v>
      </c>
      <c r="I4" s="22">
        <f>AVERAGE(Assessment!O4:O11)</f>
        <v>4</v>
      </c>
    </row>
    <row r="5" spans="1:9" x14ac:dyDescent="0.2">
      <c r="A5" s="21">
        <v>3</v>
      </c>
      <c r="B5" s="20" t="s">
        <v>32</v>
      </c>
      <c r="C5" s="20" t="str">
        <f>Assessment!C12</f>
        <v>Exploit Public Facing Application</v>
      </c>
      <c r="D5" s="22">
        <f>AVERAGE(Assessment!J12:J19)</f>
        <v>0</v>
      </c>
      <c r="E5" s="22">
        <f>AVERAGE(Assessment!K12:K19)</f>
        <v>1</v>
      </c>
      <c r="F5" s="22">
        <f>AVERAGE(Assessment!L12:L19)</f>
        <v>2.375</v>
      </c>
      <c r="G5" s="22">
        <f>AVERAGE(Assessment!M12:M19)</f>
        <v>3.375</v>
      </c>
      <c r="H5" s="22">
        <f>AVERAGE(Assessment!N12:N19)</f>
        <v>4</v>
      </c>
      <c r="I5" s="22">
        <f>AVERAGE(Assessment!O12:O19)</f>
        <v>4</v>
      </c>
    </row>
    <row r="6" spans="1:9" x14ac:dyDescent="0.2">
      <c r="A6" s="21">
        <v>4</v>
      </c>
      <c r="B6" s="20" t="s">
        <v>32</v>
      </c>
      <c r="C6" s="20" t="str">
        <f>Assessment!C20</f>
        <v>Supply Chain Compromise</v>
      </c>
      <c r="D6" s="22">
        <f>AVERAGE(Assessment!J20:J23)</f>
        <v>0</v>
      </c>
      <c r="E6" s="22">
        <f>AVERAGE(Assessment!K20:K23)</f>
        <v>1</v>
      </c>
      <c r="F6" s="22">
        <f>AVERAGE(Assessment!L20:L23)</f>
        <v>2</v>
      </c>
      <c r="G6" s="22">
        <f>AVERAGE(Assessment!M20:M23)</f>
        <v>3</v>
      </c>
      <c r="H6" s="22">
        <f>AVERAGE(Assessment!N20:N23)</f>
        <v>4</v>
      </c>
      <c r="I6" s="22">
        <f>AVERAGE(Assessment!O20:O23)</f>
        <v>4</v>
      </c>
    </row>
    <row r="7" spans="1:9" x14ac:dyDescent="0.2">
      <c r="A7" s="21">
        <v>5</v>
      </c>
      <c r="B7" s="20" t="s">
        <v>223</v>
      </c>
      <c r="C7" s="20" t="str">
        <f>Assessment!C24</f>
        <v>Valid accounts</v>
      </c>
      <c r="D7" s="22">
        <f>AVERAGE(Assessment!J24:J35)</f>
        <v>0</v>
      </c>
      <c r="E7" s="22">
        <f>AVERAGE(Assessment!K24:K35)</f>
        <v>1</v>
      </c>
      <c r="F7" s="22">
        <f>AVERAGE(Assessment!L24:L35)</f>
        <v>2.3333333333333335</v>
      </c>
      <c r="G7" s="22">
        <f>AVERAGE(Assessment!M24:M35)</f>
        <v>3.4166666666666665</v>
      </c>
      <c r="H7" s="22">
        <f>AVERAGE(Assessment!N24:N35)</f>
        <v>4</v>
      </c>
      <c r="I7" s="22">
        <f>AVERAGE(Assessment!O24:O35)</f>
        <v>4</v>
      </c>
    </row>
    <row r="8" spans="1:9" x14ac:dyDescent="0.2">
      <c r="A8" s="21">
        <v>6</v>
      </c>
      <c r="B8" s="20" t="s">
        <v>92</v>
      </c>
      <c r="C8" s="20" t="str">
        <f>Assessment!C36</f>
        <v>Command and Scripting Interpreter</v>
      </c>
      <c r="D8" s="22">
        <f>AVERAGE(Assessment!J36:J48)</f>
        <v>0</v>
      </c>
      <c r="E8" s="22">
        <f>AVERAGE(Assessment!K36:K48)</f>
        <v>1</v>
      </c>
      <c r="F8" s="22">
        <f>AVERAGE(Assessment!L36:L48)</f>
        <v>1.7692307692307692</v>
      </c>
      <c r="G8" s="22">
        <f>AVERAGE(Assessment!M36:M48)</f>
        <v>2.8461538461538463</v>
      </c>
      <c r="H8" s="22">
        <f>AVERAGE(Assessment!N36:N48)</f>
        <v>4</v>
      </c>
      <c r="I8" s="22">
        <f>AVERAGE(Assessment!O36:O48)</f>
        <v>4</v>
      </c>
    </row>
    <row r="9" spans="1:9" x14ac:dyDescent="0.2">
      <c r="A9" s="21">
        <v>7</v>
      </c>
      <c r="B9" s="20" t="s">
        <v>151</v>
      </c>
      <c r="C9" s="20" t="str">
        <f>Assessment!C49</f>
        <v>Brute Force</v>
      </c>
      <c r="D9" s="22">
        <f>AVERAGE(Assessment!J49:J52)</f>
        <v>0</v>
      </c>
      <c r="E9" s="22">
        <f>AVERAGE(Assessment!K49:K52)</f>
        <v>1</v>
      </c>
      <c r="F9" s="22">
        <f>AVERAGE(Assessment!L49:L52)</f>
        <v>2</v>
      </c>
      <c r="G9" s="22">
        <f>AVERAGE(Assessment!M49:M52)</f>
        <v>3</v>
      </c>
      <c r="H9" s="22">
        <f>AVERAGE(Assessment!N49:N52)</f>
        <v>4</v>
      </c>
      <c r="I9" s="22">
        <f>AVERAGE(Assessment!O49:O52)</f>
        <v>4</v>
      </c>
    </row>
    <row r="10" spans="1:9" x14ac:dyDescent="0.2">
      <c r="A10" s="21">
        <v>8</v>
      </c>
      <c r="B10" s="20" t="s">
        <v>151</v>
      </c>
      <c r="C10" s="20" t="str">
        <f>Assessment!C53</f>
        <v>Credential Dumping</v>
      </c>
      <c r="D10" s="22">
        <f>AVERAGE(Assessment!J53:J60)</f>
        <v>0</v>
      </c>
      <c r="E10" s="22">
        <f>AVERAGE(Assessment!K53:K60)</f>
        <v>1</v>
      </c>
      <c r="F10" s="22">
        <f>AVERAGE(Assessment!L53:L60)</f>
        <v>2</v>
      </c>
      <c r="G10" s="22">
        <f>AVERAGE(Assessment!M53:M60)</f>
        <v>2.625</v>
      </c>
      <c r="H10" s="22">
        <f>AVERAGE(Assessment!N53:N60)</f>
        <v>4</v>
      </c>
      <c r="I10" s="22">
        <f>AVERAGE(Assessment!O53:O60)</f>
        <v>4</v>
      </c>
    </row>
    <row r="11" spans="1:9" x14ac:dyDescent="0.2">
      <c r="A11" s="21">
        <v>9</v>
      </c>
      <c r="B11" s="20" t="s">
        <v>151</v>
      </c>
      <c r="C11" s="20" t="str">
        <f>Assessment!C61</f>
        <v>Steal or Forge Kerberos Tickets</v>
      </c>
      <c r="D11" s="22">
        <f>AVERAGE(Assessment!J61:J63)</f>
        <v>0</v>
      </c>
      <c r="E11" s="22">
        <f>AVERAGE(Assessment!K61:K63)</f>
        <v>1</v>
      </c>
      <c r="F11" s="22">
        <f>AVERAGE(Assessment!L61:L63)</f>
        <v>2</v>
      </c>
      <c r="G11" s="22">
        <f>AVERAGE(Assessment!M61:M63)</f>
        <v>2.6666666666666665</v>
      </c>
      <c r="H11" s="22">
        <f>AVERAGE(Assessment!N61:N63)</f>
        <v>4</v>
      </c>
      <c r="I11" s="22">
        <f>AVERAGE(Assessment!O61:O63)</f>
        <v>4</v>
      </c>
    </row>
    <row r="12" spans="1:9" x14ac:dyDescent="0.2">
      <c r="A12" s="21">
        <v>10</v>
      </c>
      <c r="B12" s="20" t="s">
        <v>151</v>
      </c>
      <c r="C12" s="20" t="str">
        <f>Assessment!C64</f>
        <v>Credentials from Password Stores</v>
      </c>
      <c r="D12" s="22">
        <f>AVERAGE(Assessment!J64)</f>
        <v>0</v>
      </c>
      <c r="E12" s="22">
        <f>AVERAGE(Assessment!K64)</f>
        <v>1</v>
      </c>
      <c r="F12" s="22">
        <f>AVERAGE(Assessment!L64)</f>
        <v>2</v>
      </c>
      <c r="G12" s="22">
        <f>AVERAGE(Assessment!M64)</f>
        <v>3</v>
      </c>
      <c r="H12" s="22">
        <f>AVERAGE(Assessment!N64)</f>
        <v>4</v>
      </c>
      <c r="I12" s="22">
        <f>AVERAGE(Assessment!O64)</f>
        <v>4</v>
      </c>
    </row>
    <row r="13" spans="1:9" x14ac:dyDescent="0.2">
      <c r="A13" s="21">
        <v>11</v>
      </c>
      <c r="B13" s="20" t="s">
        <v>151</v>
      </c>
      <c r="C13" s="20" t="str">
        <f>Assessment!C65</f>
        <v>Exploitation for Credential Access</v>
      </c>
      <c r="D13" s="22">
        <f>AVERAGE(Assessment!J65:J68)</f>
        <v>0</v>
      </c>
      <c r="E13" s="22">
        <f>AVERAGE(Assessment!K65:K68)</f>
        <v>1</v>
      </c>
      <c r="F13" s="22">
        <f>AVERAGE(Assessment!L65:L68)</f>
        <v>2</v>
      </c>
      <c r="G13" s="22">
        <f>AVERAGE(Assessment!M65:M68)</f>
        <v>2.5</v>
      </c>
      <c r="H13" s="22">
        <f>AVERAGE(Assessment!N65:N68)</f>
        <v>4</v>
      </c>
      <c r="I13" s="22">
        <f>AVERAGE(Assessment!O65:O68)</f>
        <v>4</v>
      </c>
    </row>
    <row r="14" spans="1:9" x14ac:dyDescent="0.2">
      <c r="A14" s="21">
        <v>12</v>
      </c>
      <c r="B14" s="20" t="s">
        <v>151</v>
      </c>
      <c r="C14" s="20" t="str">
        <f>Assessment!C69</f>
        <v>Unsecured Credentials</v>
      </c>
      <c r="D14" s="22">
        <f>AVERAGE(Assessment!J69)</f>
        <v>0</v>
      </c>
      <c r="E14" s="22">
        <f>AVERAGE(Assessment!K69)</f>
        <v>1</v>
      </c>
      <c r="F14" s="22">
        <f>AVERAGE(Assessment!L69)</f>
        <v>2</v>
      </c>
      <c r="G14" s="22">
        <f>AVERAGE(Assessment!M69)</f>
        <v>3</v>
      </c>
      <c r="H14" s="22">
        <f>AVERAGE(Assessment!N69)</f>
        <v>4</v>
      </c>
      <c r="I14" s="22">
        <f>AVERAGE(Assessment!O69)</f>
        <v>4</v>
      </c>
    </row>
    <row r="15" spans="1:9" x14ac:dyDescent="0.2">
      <c r="A15" s="21">
        <v>13</v>
      </c>
      <c r="B15" s="20" t="s">
        <v>202</v>
      </c>
      <c r="C15" s="20" t="str">
        <f>Assessment!C70</f>
        <v>Proxy</v>
      </c>
      <c r="D15" s="22">
        <f>AVERAGE(Assessment!J70:J72)</f>
        <v>0</v>
      </c>
      <c r="E15" s="22">
        <f>AVERAGE(Assessment!K70:K72)</f>
        <v>1</v>
      </c>
      <c r="F15" s="22">
        <f>AVERAGE(Assessment!L70:L72)</f>
        <v>2</v>
      </c>
      <c r="G15" s="22">
        <f>AVERAGE(Assessment!M70:M72)</f>
        <v>3</v>
      </c>
      <c r="H15" s="22">
        <f>AVERAGE(Assessment!N70:N72)</f>
        <v>4</v>
      </c>
      <c r="I15" s="22">
        <f>AVERAGE(Assessment!O70:O72)</f>
        <v>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4FDB0-813E-D748-B598-423ECD0469B3}">
  <dimension ref="A1:T289"/>
  <sheetViews>
    <sheetView zoomScale="80" zoomScaleNormal="80" workbookViewId="0">
      <pane xSplit="8" ySplit="1" topLeftCell="P2" activePane="bottomRight" state="frozen"/>
      <selection pane="topRight" activeCell="G1" sqref="G1"/>
      <selection pane="bottomLeft" activeCell="A2" sqref="A2"/>
      <selection pane="bottomRight" activeCell="E20" sqref="E20:E23"/>
    </sheetView>
  </sheetViews>
  <sheetFormatPr baseColWidth="10" defaultRowHeight="16" x14ac:dyDescent="0.2"/>
  <cols>
    <col min="1" max="1" width="3.83203125" style="4" customWidth="1"/>
    <col min="2" max="2" width="14.5" style="2" customWidth="1"/>
    <col min="3" max="3" width="19.5" style="2" customWidth="1"/>
    <col min="4" max="4" width="20.83203125" style="2" customWidth="1"/>
    <col min="5" max="5" width="11" style="3" customWidth="1"/>
    <col min="6" max="6" width="28.83203125" style="3" customWidth="1"/>
    <col min="7" max="7" width="12.33203125" style="3" bestFit="1" customWidth="1"/>
    <col min="8" max="8" width="68.1640625" style="4" customWidth="1"/>
    <col min="9" max="9" width="37.5" style="2" customWidth="1"/>
    <col min="10" max="10" width="12.6640625" style="3" customWidth="1"/>
    <col min="11" max="14" width="12.6640625" style="5" customWidth="1"/>
    <col min="15" max="16" width="12.6640625" style="3" customWidth="1"/>
    <col min="17" max="17" width="56" style="2" customWidth="1"/>
    <col min="18" max="18" width="16.83203125" style="2" customWidth="1"/>
    <col min="19" max="19" width="17.1640625" style="2" customWidth="1"/>
    <col min="20" max="20" width="15.83203125" style="2" customWidth="1"/>
    <col min="21" max="16384" width="10.83203125" style="2"/>
  </cols>
  <sheetData>
    <row r="1" spans="1:20" ht="35" customHeight="1" x14ac:dyDescent="0.2">
      <c r="A1" s="15" t="s">
        <v>11</v>
      </c>
      <c r="B1" s="16" t="s">
        <v>0</v>
      </c>
      <c r="C1" s="16" t="s">
        <v>1</v>
      </c>
      <c r="D1" s="16" t="s">
        <v>4</v>
      </c>
      <c r="E1" s="17" t="s">
        <v>3</v>
      </c>
      <c r="F1" s="18" t="s">
        <v>9</v>
      </c>
      <c r="G1" s="18" t="s">
        <v>44</v>
      </c>
      <c r="H1" s="15" t="s">
        <v>59</v>
      </c>
      <c r="I1" s="16" t="s">
        <v>86</v>
      </c>
      <c r="J1" s="17" t="s">
        <v>220</v>
      </c>
      <c r="K1" s="17" t="s">
        <v>221</v>
      </c>
      <c r="L1" s="17" t="s">
        <v>216</v>
      </c>
      <c r="M1" s="17" t="s">
        <v>217</v>
      </c>
      <c r="N1" s="17" t="s">
        <v>218</v>
      </c>
      <c r="O1" s="17" t="s">
        <v>26</v>
      </c>
      <c r="P1" s="17" t="s">
        <v>12</v>
      </c>
      <c r="Q1" s="16" t="s">
        <v>14</v>
      </c>
      <c r="R1" s="16" t="s">
        <v>15</v>
      </c>
      <c r="S1" s="16" t="s">
        <v>16</v>
      </c>
      <c r="T1" s="16" t="s">
        <v>18</v>
      </c>
    </row>
    <row r="2" spans="1:20" ht="17" x14ac:dyDescent="0.2">
      <c r="A2" s="4">
        <v>1</v>
      </c>
      <c r="B2" s="28" t="s">
        <v>219</v>
      </c>
      <c r="C2" s="24" t="s">
        <v>7</v>
      </c>
      <c r="D2" s="27" t="s">
        <v>188</v>
      </c>
      <c r="E2" s="25" t="s">
        <v>8</v>
      </c>
      <c r="F2" s="4" t="s">
        <v>37</v>
      </c>
      <c r="G2" s="3" t="s">
        <v>23</v>
      </c>
      <c r="H2" s="4" t="s">
        <v>19</v>
      </c>
      <c r="J2" s="3">
        <v>0</v>
      </c>
      <c r="K2" s="5">
        <v>1</v>
      </c>
      <c r="L2" s="5">
        <v>4</v>
      </c>
      <c r="M2" s="5">
        <v>4</v>
      </c>
      <c r="N2" s="5">
        <v>4</v>
      </c>
      <c r="O2" s="3">
        <v>4</v>
      </c>
      <c r="P2" s="3" t="s">
        <v>13</v>
      </c>
      <c r="S2" s="7" t="s">
        <v>17</v>
      </c>
      <c r="T2" s="2" t="s">
        <v>213</v>
      </c>
    </row>
    <row r="3" spans="1:20" ht="17" x14ac:dyDescent="0.2">
      <c r="A3" s="6">
        <v>2</v>
      </c>
      <c r="B3" s="28"/>
      <c r="C3" s="24"/>
      <c r="D3" s="27"/>
      <c r="E3" s="25"/>
      <c r="F3" s="4" t="s">
        <v>36</v>
      </c>
      <c r="G3" s="3" t="s">
        <v>23</v>
      </c>
      <c r="H3" s="4" t="s">
        <v>10</v>
      </c>
      <c r="J3" s="19">
        <v>0</v>
      </c>
      <c r="K3" s="19">
        <v>1</v>
      </c>
      <c r="L3" s="19">
        <v>4</v>
      </c>
      <c r="M3" s="19">
        <v>4</v>
      </c>
      <c r="N3" s="19">
        <v>4</v>
      </c>
      <c r="O3" s="19">
        <v>4</v>
      </c>
      <c r="P3" s="5"/>
      <c r="S3" s="7"/>
    </row>
    <row r="4" spans="1:20" ht="51" x14ac:dyDescent="0.2">
      <c r="A4" s="6">
        <v>3</v>
      </c>
      <c r="B4" s="30" t="s">
        <v>146</v>
      </c>
      <c r="C4" s="24" t="s">
        <v>33</v>
      </c>
      <c r="D4" s="24" t="s">
        <v>188</v>
      </c>
      <c r="E4" s="26" t="s">
        <v>35</v>
      </c>
      <c r="F4" s="4" t="s">
        <v>38</v>
      </c>
      <c r="G4" s="3" t="s">
        <v>45</v>
      </c>
      <c r="H4" s="4" t="s">
        <v>53</v>
      </c>
      <c r="J4" s="19">
        <v>0</v>
      </c>
      <c r="K4" s="19">
        <v>1</v>
      </c>
      <c r="L4" s="19">
        <v>4</v>
      </c>
      <c r="M4" s="19">
        <v>4</v>
      </c>
      <c r="N4" s="19">
        <v>4</v>
      </c>
      <c r="O4" s="19">
        <v>4</v>
      </c>
      <c r="P4" s="5"/>
      <c r="S4" s="7"/>
    </row>
    <row r="5" spans="1:20" ht="51" x14ac:dyDescent="0.2">
      <c r="A5" s="6">
        <v>4</v>
      </c>
      <c r="B5" s="30"/>
      <c r="C5" s="24"/>
      <c r="D5" s="24"/>
      <c r="E5" s="26"/>
      <c r="F5" s="4" t="s">
        <v>39</v>
      </c>
      <c r="G5" s="3" t="s">
        <v>46</v>
      </c>
      <c r="H5" s="4" t="s">
        <v>47</v>
      </c>
      <c r="J5" s="19">
        <v>0</v>
      </c>
      <c r="K5" s="19">
        <v>1</v>
      </c>
      <c r="L5" s="19">
        <v>4</v>
      </c>
      <c r="M5" s="19">
        <v>4</v>
      </c>
      <c r="N5" s="19">
        <v>4</v>
      </c>
      <c r="O5" s="19">
        <v>4</v>
      </c>
      <c r="P5" s="5"/>
      <c r="S5" s="7"/>
    </row>
    <row r="6" spans="1:20" ht="51" x14ac:dyDescent="0.2">
      <c r="A6" s="6">
        <v>5</v>
      </c>
      <c r="B6" s="30"/>
      <c r="C6" s="24"/>
      <c r="D6" s="24"/>
      <c r="E6" s="26"/>
      <c r="F6" s="4" t="s">
        <v>52</v>
      </c>
      <c r="G6" s="3" t="s">
        <v>23</v>
      </c>
      <c r="H6" s="4" t="s">
        <v>147</v>
      </c>
      <c r="J6" s="19">
        <v>0</v>
      </c>
      <c r="K6" s="19">
        <v>1</v>
      </c>
      <c r="L6" s="19">
        <v>4</v>
      </c>
      <c r="M6" s="19">
        <v>4</v>
      </c>
      <c r="N6" s="19">
        <v>4</v>
      </c>
      <c r="O6" s="19">
        <v>4</v>
      </c>
      <c r="P6" s="5"/>
      <c r="S6" s="7"/>
    </row>
    <row r="7" spans="1:20" ht="17" x14ac:dyDescent="0.2">
      <c r="A7" s="6">
        <v>6</v>
      </c>
      <c r="B7" s="30" t="s">
        <v>32</v>
      </c>
      <c r="C7" s="24"/>
      <c r="D7" s="24" t="s">
        <v>5</v>
      </c>
      <c r="E7" s="25" t="s">
        <v>34</v>
      </c>
      <c r="F7" s="4" t="s">
        <v>40</v>
      </c>
      <c r="G7" s="3" t="s">
        <v>48</v>
      </c>
      <c r="H7" s="4" t="s">
        <v>41</v>
      </c>
      <c r="J7" s="19">
        <v>0</v>
      </c>
      <c r="K7" s="19">
        <v>1</v>
      </c>
      <c r="L7" s="19">
        <v>3</v>
      </c>
      <c r="M7" s="19">
        <v>3</v>
      </c>
      <c r="N7" s="19">
        <v>4</v>
      </c>
      <c r="O7" s="19">
        <v>4</v>
      </c>
      <c r="P7" s="5"/>
      <c r="S7" s="7"/>
    </row>
    <row r="8" spans="1:20" ht="34" x14ac:dyDescent="0.2">
      <c r="A8" s="6">
        <v>7</v>
      </c>
      <c r="B8" s="30"/>
      <c r="C8" s="24"/>
      <c r="D8" s="24"/>
      <c r="E8" s="25"/>
      <c r="F8" s="4" t="s">
        <v>42</v>
      </c>
      <c r="G8" s="3" t="s">
        <v>23</v>
      </c>
      <c r="H8" s="4" t="s">
        <v>148</v>
      </c>
      <c r="J8" s="19">
        <v>0</v>
      </c>
      <c r="K8" s="19">
        <v>1</v>
      </c>
      <c r="L8" s="19">
        <v>3</v>
      </c>
      <c r="M8" s="19">
        <v>3</v>
      </c>
      <c r="N8" s="19">
        <v>4</v>
      </c>
      <c r="O8" s="19">
        <v>4</v>
      </c>
      <c r="P8" s="5"/>
      <c r="S8" s="7"/>
    </row>
    <row r="9" spans="1:20" ht="34" x14ac:dyDescent="0.2">
      <c r="A9" s="6">
        <v>8</v>
      </c>
      <c r="B9" s="30"/>
      <c r="C9" s="24"/>
      <c r="D9" s="24"/>
      <c r="E9" s="25"/>
      <c r="F9" s="4" t="s">
        <v>43</v>
      </c>
      <c r="G9" s="3" t="s">
        <v>49</v>
      </c>
      <c r="H9" s="4" t="s">
        <v>50</v>
      </c>
      <c r="J9" s="19">
        <v>0</v>
      </c>
      <c r="K9" s="19">
        <v>1</v>
      </c>
      <c r="L9" s="19">
        <v>3</v>
      </c>
      <c r="M9" s="19">
        <v>4</v>
      </c>
      <c r="N9" s="19">
        <v>4</v>
      </c>
      <c r="O9" s="19">
        <v>4</v>
      </c>
      <c r="P9" s="5"/>
      <c r="S9" s="7"/>
    </row>
    <row r="10" spans="1:20" ht="51" x14ac:dyDescent="0.2">
      <c r="A10" s="6">
        <v>9</v>
      </c>
      <c r="B10" s="30"/>
      <c r="C10" s="24"/>
      <c r="D10" s="4" t="s">
        <v>6</v>
      </c>
      <c r="E10" s="8" t="s">
        <v>51</v>
      </c>
      <c r="F10" s="4" t="s">
        <v>54</v>
      </c>
      <c r="G10" s="3" t="s">
        <v>23</v>
      </c>
      <c r="H10" s="4" t="s">
        <v>149</v>
      </c>
      <c r="J10" s="19">
        <v>0</v>
      </c>
      <c r="K10" s="19">
        <v>1</v>
      </c>
      <c r="L10" s="19">
        <v>2</v>
      </c>
      <c r="M10" s="19">
        <v>4</v>
      </c>
      <c r="N10" s="19">
        <v>4</v>
      </c>
      <c r="O10" s="19">
        <v>4</v>
      </c>
      <c r="P10" s="5"/>
      <c r="S10" s="7"/>
    </row>
    <row r="11" spans="1:20" ht="50" customHeight="1" x14ac:dyDescent="0.2">
      <c r="A11" s="6">
        <v>10</v>
      </c>
      <c r="B11" s="30"/>
      <c r="C11" s="24"/>
      <c r="D11" s="2" t="s">
        <v>55</v>
      </c>
      <c r="E11" s="8" t="s">
        <v>56</v>
      </c>
      <c r="F11" s="4" t="s">
        <v>57</v>
      </c>
      <c r="G11" s="3" t="s">
        <v>49</v>
      </c>
      <c r="H11" s="4" t="s">
        <v>58</v>
      </c>
      <c r="J11" s="19">
        <v>0</v>
      </c>
      <c r="K11" s="19">
        <v>1</v>
      </c>
      <c r="L11" s="19">
        <v>3</v>
      </c>
      <c r="M11" s="19">
        <v>4</v>
      </c>
      <c r="N11" s="19">
        <v>4</v>
      </c>
      <c r="O11" s="19">
        <v>4</v>
      </c>
      <c r="P11" s="5"/>
      <c r="S11" s="7"/>
    </row>
    <row r="12" spans="1:20" ht="37" customHeight="1" x14ac:dyDescent="0.2">
      <c r="A12" s="6">
        <v>11</v>
      </c>
      <c r="B12" s="24" t="s">
        <v>32</v>
      </c>
      <c r="C12" s="24" t="s">
        <v>60</v>
      </c>
      <c r="D12" s="24" t="s">
        <v>189</v>
      </c>
      <c r="E12" s="25" t="s">
        <v>61</v>
      </c>
      <c r="F12" s="4" t="s">
        <v>62</v>
      </c>
      <c r="G12" s="3" t="s">
        <v>23</v>
      </c>
      <c r="H12" s="4" t="s">
        <v>88</v>
      </c>
      <c r="J12" s="19">
        <v>0</v>
      </c>
      <c r="K12" s="19">
        <v>1</v>
      </c>
      <c r="L12" s="19">
        <v>3</v>
      </c>
      <c r="M12" s="19">
        <v>4</v>
      </c>
      <c r="N12" s="19">
        <v>4</v>
      </c>
      <c r="O12" s="19">
        <v>4</v>
      </c>
      <c r="P12" s="5"/>
      <c r="S12" s="7"/>
    </row>
    <row r="13" spans="1:20" ht="68" x14ac:dyDescent="0.2">
      <c r="A13" s="6">
        <v>12</v>
      </c>
      <c r="B13" s="24"/>
      <c r="C13" s="24"/>
      <c r="D13" s="24"/>
      <c r="E13" s="25"/>
      <c r="F13" s="4" t="s">
        <v>64</v>
      </c>
      <c r="G13" s="3" t="s">
        <v>23</v>
      </c>
      <c r="H13" s="4" t="s">
        <v>63</v>
      </c>
      <c r="J13" s="19">
        <v>0</v>
      </c>
      <c r="K13" s="19">
        <v>1</v>
      </c>
      <c r="L13" s="19">
        <v>3</v>
      </c>
      <c r="M13" s="19">
        <v>4</v>
      </c>
      <c r="N13" s="19">
        <v>4</v>
      </c>
      <c r="O13" s="19">
        <v>4</v>
      </c>
      <c r="P13" s="5"/>
      <c r="S13" s="7"/>
    </row>
    <row r="14" spans="1:20" ht="102" x14ac:dyDescent="0.2">
      <c r="A14" s="6">
        <v>13</v>
      </c>
      <c r="B14" s="24"/>
      <c r="C14" s="24"/>
      <c r="D14" s="24"/>
      <c r="E14" s="25"/>
      <c r="F14" s="4" t="s">
        <v>65</v>
      </c>
      <c r="G14" s="3" t="s">
        <v>66</v>
      </c>
      <c r="H14" s="4" t="s">
        <v>150</v>
      </c>
      <c r="J14" s="19">
        <v>0</v>
      </c>
      <c r="K14" s="19">
        <v>1</v>
      </c>
      <c r="L14" s="19">
        <v>3</v>
      </c>
      <c r="M14" s="19">
        <v>4</v>
      </c>
      <c r="N14" s="19">
        <v>4</v>
      </c>
      <c r="O14" s="19">
        <v>4</v>
      </c>
      <c r="P14" s="5"/>
      <c r="S14" s="7"/>
    </row>
    <row r="15" spans="1:20" ht="34" x14ac:dyDescent="0.2">
      <c r="A15" s="6">
        <v>14</v>
      </c>
      <c r="B15" s="24"/>
      <c r="C15" s="24"/>
      <c r="D15" s="24"/>
      <c r="E15" s="25"/>
      <c r="F15" s="4" t="s">
        <v>67</v>
      </c>
      <c r="G15" s="3" t="s">
        <v>68</v>
      </c>
      <c r="H15" s="4" t="s">
        <v>69</v>
      </c>
      <c r="J15" s="19">
        <v>0</v>
      </c>
      <c r="K15" s="19">
        <v>1</v>
      </c>
      <c r="L15" s="19">
        <v>2</v>
      </c>
      <c r="M15" s="19">
        <v>3</v>
      </c>
      <c r="N15" s="19">
        <v>4</v>
      </c>
      <c r="O15" s="19">
        <v>4</v>
      </c>
      <c r="P15" s="5"/>
      <c r="S15" s="7"/>
    </row>
    <row r="16" spans="1:20" ht="34" x14ac:dyDescent="0.2">
      <c r="A16" s="6">
        <v>15</v>
      </c>
      <c r="B16" s="24"/>
      <c r="C16" s="24"/>
      <c r="D16" s="24"/>
      <c r="E16" s="25"/>
      <c r="F16" s="4" t="s">
        <v>70</v>
      </c>
      <c r="G16" s="3" t="s">
        <v>71</v>
      </c>
      <c r="H16" s="4" t="s">
        <v>72</v>
      </c>
      <c r="J16" s="19">
        <v>0</v>
      </c>
      <c r="K16" s="19">
        <v>1</v>
      </c>
      <c r="L16" s="19">
        <v>2</v>
      </c>
      <c r="M16" s="19">
        <v>3</v>
      </c>
      <c r="N16" s="19">
        <v>4</v>
      </c>
      <c r="O16" s="19">
        <v>4</v>
      </c>
      <c r="P16" s="5"/>
      <c r="S16" s="7"/>
    </row>
    <row r="17" spans="1:19" ht="34" x14ac:dyDescent="0.2">
      <c r="A17" s="6">
        <v>16</v>
      </c>
      <c r="B17" s="24"/>
      <c r="C17" s="24"/>
      <c r="D17" s="24"/>
      <c r="E17" s="25"/>
      <c r="F17" s="4" t="s">
        <v>73</v>
      </c>
      <c r="G17" s="3" t="s">
        <v>75</v>
      </c>
      <c r="H17" s="4" t="s">
        <v>74</v>
      </c>
      <c r="J17" s="19">
        <v>0</v>
      </c>
      <c r="K17" s="19">
        <v>1</v>
      </c>
      <c r="L17" s="19">
        <v>2</v>
      </c>
      <c r="M17" s="19">
        <v>3</v>
      </c>
      <c r="N17" s="19">
        <v>4</v>
      </c>
      <c r="O17" s="19">
        <v>4</v>
      </c>
      <c r="P17" s="5"/>
      <c r="S17" s="7"/>
    </row>
    <row r="18" spans="1:19" ht="34" x14ac:dyDescent="0.2">
      <c r="A18" s="6">
        <v>17</v>
      </c>
      <c r="B18" s="24"/>
      <c r="C18" s="24"/>
      <c r="D18" s="24"/>
      <c r="E18" s="25"/>
      <c r="F18" s="4" t="s">
        <v>76</v>
      </c>
      <c r="G18" s="3" t="s">
        <v>78</v>
      </c>
      <c r="H18" s="4" t="s">
        <v>77</v>
      </c>
      <c r="J18" s="19">
        <v>0</v>
      </c>
      <c r="K18" s="19">
        <v>1</v>
      </c>
      <c r="L18" s="19">
        <v>2</v>
      </c>
      <c r="M18" s="19">
        <v>3</v>
      </c>
      <c r="N18" s="19">
        <v>4</v>
      </c>
      <c r="O18" s="19">
        <v>4</v>
      </c>
      <c r="P18" s="5"/>
      <c r="S18" s="7"/>
    </row>
    <row r="19" spans="1:19" ht="34" x14ac:dyDescent="0.2">
      <c r="A19" s="6">
        <v>18</v>
      </c>
      <c r="B19" s="24"/>
      <c r="C19" s="24"/>
      <c r="D19" s="24"/>
      <c r="E19" s="25"/>
      <c r="F19" s="4" t="s">
        <v>79</v>
      </c>
      <c r="G19" s="3" t="s">
        <v>80</v>
      </c>
      <c r="H19" s="4" t="s">
        <v>81</v>
      </c>
      <c r="J19" s="19">
        <v>0</v>
      </c>
      <c r="K19" s="19">
        <v>1</v>
      </c>
      <c r="L19" s="19">
        <v>2</v>
      </c>
      <c r="M19" s="19">
        <v>3</v>
      </c>
      <c r="N19" s="19">
        <v>4</v>
      </c>
      <c r="O19" s="19">
        <v>4</v>
      </c>
      <c r="P19" s="5"/>
      <c r="S19" s="7"/>
    </row>
    <row r="20" spans="1:19" ht="35" customHeight="1" x14ac:dyDescent="0.2">
      <c r="A20" s="6">
        <v>19</v>
      </c>
      <c r="B20" s="24" t="s">
        <v>32</v>
      </c>
      <c r="C20" s="24" t="s">
        <v>82</v>
      </c>
      <c r="D20" s="24" t="s">
        <v>83</v>
      </c>
      <c r="E20" s="29" t="s">
        <v>84</v>
      </c>
      <c r="F20" s="4" t="s">
        <v>62</v>
      </c>
      <c r="G20" s="3" t="s">
        <v>23</v>
      </c>
      <c r="H20" s="4" t="s">
        <v>89</v>
      </c>
      <c r="J20" s="19">
        <v>0</v>
      </c>
      <c r="K20" s="19">
        <v>1</v>
      </c>
      <c r="L20" s="19">
        <v>2</v>
      </c>
      <c r="M20" s="19">
        <v>3</v>
      </c>
      <c r="N20" s="19">
        <v>4</v>
      </c>
      <c r="O20" s="19">
        <v>4</v>
      </c>
      <c r="P20" s="5"/>
      <c r="S20" s="7"/>
    </row>
    <row r="21" spans="1:19" ht="34" x14ac:dyDescent="0.2">
      <c r="A21" s="6">
        <v>20</v>
      </c>
      <c r="B21" s="24"/>
      <c r="C21" s="24"/>
      <c r="D21" s="24"/>
      <c r="E21" s="29"/>
      <c r="F21" s="4" t="s">
        <v>65</v>
      </c>
      <c r="G21" s="3" t="s">
        <v>66</v>
      </c>
      <c r="H21" s="4" t="s">
        <v>90</v>
      </c>
      <c r="J21" s="19">
        <v>0</v>
      </c>
      <c r="K21" s="19">
        <v>1</v>
      </c>
      <c r="L21" s="19">
        <v>2</v>
      </c>
      <c r="M21" s="19">
        <v>3</v>
      </c>
      <c r="N21" s="19">
        <v>4</v>
      </c>
      <c r="O21" s="19">
        <v>4</v>
      </c>
      <c r="P21" s="5"/>
      <c r="S21" s="7"/>
    </row>
    <row r="22" spans="1:19" ht="51" x14ac:dyDescent="0.2">
      <c r="A22" s="6">
        <v>21</v>
      </c>
      <c r="B22" s="24"/>
      <c r="C22" s="24"/>
      <c r="D22" s="24"/>
      <c r="E22" s="29"/>
      <c r="F22" s="4" t="s">
        <v>67</v>
      </c>
      <c r="G22" s="3" t="s">
        <v>68</v>
      </c>
      <c r="H22" s="4" t="s">
        <v>85</v>
      </c>
      <c r="J22" s="19">
        <v>0</v>
      </c>
      <c r="K22" s="19">
        <v>1</v>
      </c>
      <c r="L22" s="19">
        <v>2</v>
      </c>
      <c r="M22" s="19">
        <v>3</v>
      </c>
      <c r="N22" s="19">
        <v>4</v>
      </c>
      <c r="O22" s="19">
        <v>4</v>
      </c>
      <c r="P22" s="5"/>
      <c r="S22" s="7"/>
    </row>
    <row r="23" spans="1:19" ht="51" x14ac:dyDescent="0.2">
      <c r="A23" s="6">
        <v>22</v>
      </c>
      <c r="B23" s="24"/>
      <c r="C23" s="24"/>
      <c r="D23" s="24"/>
      <c r="E23" s="29"/>
      <c r="F23" s="4" t="s">
        <v>87</v>
      </c>
      <c r="G23" s="3" t="s">
        <v>23</v>
      </c>
      <c r="H23" s="4" t="s">
        <v>91</v>
      </c>
      <c r="J23" s="19">
        <v>0</v>
      </c>
      <c r="K23" s="19">
        <v>1</v>
      </c>
      <c r="L23" s="19">
        <v>2</v>
      </c>
      <c r="M23" s="19">
        <v>3</v>
      </c>
      <c r="N23" s="19">
        <v>4</v>
      </c>
      <c r="O23" s="19">
        <v>4</v>
      </c>
      <c r="P23" s="5"/>
      <c r="S23" s="7"/>
    </row>
    <row r="24" spans="1:19" ht="59" customHeight="1" x14ac:dyDescent="0.2">
      <c r="A24" s="6">
        <v>23</v>
      </c>
      <c r="B24" s="24" t="s">
        <v>116</v>
      </c>
      <c r="C24" s="24" t="s">
        <v>110</v>
      </c>
      <c r="D24" s="24" t="s">
        <v>111</v>
      </c>
      <c r="E24" s="29" t="s">
        <v>112</v>
      </c>
      <c r="F24" s="4" t="s">
        <v>113</v>
      </c>
      <c r="G24" s="3" t="s">
        <v>114</v>
      </c>
      <c r="H24" s="4" t="s">
        <v>115</v>
      </c>
      <c r="J24" s="19">
        <v>0</v>
      </c>
      <c r="K24" s="19">
        <v>1</v>
      </c>
      <c r="L24" s="19">
        <v>2</v>
      </c>
      <c r="M24" s="19">
        <v>4</v>
      </c>
      <c r="N24" s="19">
        <v>4</v>
      </c>
      <c r="O24" s="19">
        <v>4</v>
      </c>
      <c r="P24" s="5"/>
      <c r="S24" s="7"/>
    </row>
    <row r="25" spans="1:19" ht="119" x14ac:dyDescent="0.2">
      <c r="A25" s="6">
        <v>24</v>
      </c>
      <c r="B25" s="24"/>
      <c r="C25" s="24"/>
      <c r="D25" s="24"/>
      <c r="E25" s="29"/>
      <c r="F25" s="4" t="s">
        <v>118</v>
      </c>
      <c r="G25" s="3" t="s">
        <v>23</v>
      </c>
      <c r="H25" s="4" t="s">
        <v>117</v>
      </c>
      <c r="J25" s="19">
        <v>0</v>
      </c>
      <c r="K25" s="19">
        <v>1</v>
      </c>
      <c r="L25" s="19">
        <v>2</v>
      </c>
      <c r="M25" s="19">
        <v>4</v>
      </c>
      <c r="N25" s="19">
        <v>4</v>
      </c>
      <c r="O25" s="19">
        <v>4</v>
      </c>
      <c r="P25" s="5"/>
      <c r="S25" s="7"/>
    </row>
    <row r="26" spans="1:19" ht="85" x14ac:dyDescent="0.2">
      <c r="A26" s="6">
        <v>25</v>
      </c>
      <c r="B26" s="24"/>
      <c r="C26" s="24"/>
      <c r="D26" s="24" t="s">
        <v>119</v>
      </c>
      <c r="E26" s="29" t="s">
        <v>120</v>
      </c>
      <c r="F26" s="4" t="s">
        <v>121</v>
      </c>
      <c r="G26" s="3" t="s">
        <v>122</v>
      </c>
      <c r="H26" s="4" t="s">
        <v>123</v>
      </c>
      <c r="J26" s="19">
        <v>0</v>
      </c>
      <c r="K26" s="19">
        <v>1</v>
      </c>
      <c r="L26" s="19">
        <v>2</v>
      </c>
      <c r="M26" s="19">
        <v>3</v>
      </c>
      <c r="N26" s="19">
        <v>4</v>
      </c>
      <c r="O26" s="19">
        <v>4</v>
      </c>
      <c r="P26" s="5"/>
      <c r="S26" s="7"/>
    </row>
    <row r="27" spans="1:19" ht="255" x14ac:dyDescent="0.2">
      <c r="A27" s="6">
        <v>26</v>
      </c>
      <c r="B27" s="24"/>
      <c r="C27" s="24"/>
      <c r="D27" s="24"/>
      <c r="E27" s="29"/>
      <c r="F27" s="4" t="s">
        <v>76</v>
      </c>
      <c r="G27" s="3" t="s">
        <v>78</v>
      </c>
      <c r="H27" s="4" t="s">
        <v>124</v>
      </c>
      <c r="J27" s="19">
        <v>0</v>
      </c>
      <c r="K27" s="19">
        <v>1</v>
      </c>
      <c r="L27" s="19">
        <v>2</v>
      </c>
      <c r="M27" s="19">
        <v>3</v>
      </c>
      <c r="N27" s="19">
        <v>4</v>
      </c>
      <c r="O27" s="19">
        <v>4</v>
      </c>
      <c r="P27" s="5"/>
      <c r="S27" s="7"/>
    </row>
    <row r="28" spans="1:19" ht="51" x14ac:dyDescent="0.2">
      <c r="A28" s="6">
        <v>27</v>
      </c>
      <c r="B28" s="24"/>
      <c r="C28" s="24"/>
      <c r="D28" s="24"/>
      <c r="E28" s="29"/>
      <c r="F28" s="4" t="s">
        <v>38</v>
      </c>
      <c r="G28" s="3" t="s">
        <v>45</v>
      </c>
      <c r="H28" s="4" t="s">
        <v>125</v>
      </c>
      <c r="J28" s="19">
        <v>0</v>
      </c>
      <c r="K28" s="19">
        <v>1</v>
      </c>
      <c r="L28" s="19">
        <v>2</v>
      </c>
      <c r="M28" s="19">
        <v>3</v>
      </c>
      <c r="N28" s="19">
        <v>4</v>
      </c>
      <c r="O28" s="19">
        <v>4</v>
      </c>
      <c r="P28" s="5"/>
      <c r="S28" s="7"/>
    </row>
    <row r="29" spans="1:19" ht="68" x14ac:dyDescent="0.2">
      <c r="A29" s="6">
        <v>28</v>
      </c>
      <c r="B29" s="24"/>
      <c r="C29" s="24"/>
      <c r="D29" s="24" t="s">
        <v>126</v>
      </c>
      <c r="E29" s="29" t="s">
        <v>127</v>
      </c>
      <c r="F29" s="4" t="s">
        <v>113</v>
      </c>
      <c r="G29" s="3" t="s">
        <v>114</v>
      </c>
      <c r="H29" s="4" t="s">
        <v>128</v>
      </c>
      <c r="J29" s="19">
        <v>0</v>
      </c>
      <c r="K29" s="19">
        <v>1</v>
      </c>
      <c r="L29" s="19">
        <v>2</v>
      </c>
      <c r="M29" s="19">
        <v>3</v>
      </c>
      <c r="N29" s="19">
        <v>4</v>
      </c>
      <c r="O29" s="19">
        <v>4</v>
      </c>
      <c r="P29" s="5"/>
      <c r="S29" s="7"/>
    </row>
    <row r="30" spans="1:19" ht="136" x14ac:dyDescent="0.2">
      <c r="A30" s="6">
        <v>29</v>
      </c>
      <c r="B30" s="24"/>
      <c r="C30" s="24"/>
      <c r="D30" s="24"/>
      <c r="E30" s="29"/>
      <c r="F30" s="4" t="s">
        <v>76</v>
      </c>
      <c r="G30" s="5" t="s">
        <v>78</v>
      </c>
      <c r="H30" s="4" t="s">
        <v>129</v>
      </c>
      <c r="J30" s="19">
        <v>0</v>
      </c>
      <c r="K30" s="19">
        <v>1</v>
      </c>
      <c r="L30" s="19">
        <v>2</v>
      </c>
      <c r="M30" s="19">
        <v>3</v>
      </c>
      <c r="N30" s="19">
        <v>4</v>
      </c>
      <c r="O30" s="19">
        <v>4</v>
      </c>
      <c r="P30" s="5"/>
      <c r="S30" s="7"/>
    </row>
    <row r="31" spans="1:19" ht="51" x14ac:dyDescent="0.2">
      <c r="A31" s="6">
        <v>30</v>
      </c>
      <c r="B31" s="24"/>
      <c r="C31" s="24"/>
      <c r="D31" s="24" t="s">
        <v>130</v>
      </c>
      <c r="E31" s="29" t="s">
        <v>131</v>
      </c>
      <c r="F31" s="4" t="s">
        <v>121</v>
      </c>
      <c r="G31" s="3" t="s">
        <v>122</v>
      </c>
      <c r="H31" s="4" t="s">
        <v>132</v>
      </c>
      <c r="J31" s="19">
        <v>0</v>
      </c>
      <c r="K31" s="19">
        <v>1</v>
      </c>
      <c r="L31" s="19">
        <v>4</v>
      </c>
      <c r="M31" s="19">
        <v>4</v>
      </c>
      <c r="N31" s="19">
        <v>4</v>
      </c>
      <c r="O31" s="19">
        <v>4</v>
      </c>
      <c r="P31" s="5"/>
      <c r="S31" s="7"/>
    </row>
    <row r="32" spans="1:19" ht="102" x14ac:dyDescent="0.2">
      <c r="A32" s="6">
        <v>31</v>
      </c>
      <c r="B32" s="24"/>
      <c r="C32" s="24"/>
      <c r="D32" s="24"/>
      <c r="E32" s="29"/>
      <c r="F32" s="4" t="s">
        <v>113</v>
      </c>
      <c r="G32" s="3" t="s">
        <v>114</v>
      </c>
      <c r="H32" s="4" t="s">
        <v>133</v>
      </c>
      <c r="J32" s="19">
        <v>0</v>
      </c>
      <c r="K32" s="19">
        <v>1</v>
      </c>
      <c r="L32" s="19">
        <v>4</v>
      </c>
      <c r="M32" s="19">
        <v>4</v>
      </c>
      <c r="N32" s="19">
        <v>4</v>
      </c>
      <c r="O32" s="19">
        <v>4</v>
      </c>
      <c r="P32" s="5"/>
      <c r="S32" s="7"/>
    </row>
    <row r="33" spans="1:19" ht="119" x14ac:dyDescent="0.2">
      <c r="A33" s="6">
        <v>32</v>
      </c>
      <c r="B33" s="24"/>
      <c r="C33" s="24"/>
      <c r="D33" s="24"/>
      <c r="E33" s="29"/>
      <c r="F33" s="4" t="s">
        <v>76</v>
      </c>
      <c r="G33" s="3" t="s">
        <v>78</v>
      </c>
      <c r="H33" s="4" t="s">
        <v>137</v>
      </c>
      <c r="J33" s="19">
        <v>0</v>
      </c>
      <c r="K33" s="19">
        <v>1</v>
      </c>
      <c r="L33" s="19">
        <v>4</v>
      </c>
      <c r="M33" s="19">
        <v>4</v>
      </c>
      <c r="N33" s="19">
        <v>4</v>
      </c>
      <c r="O33" s="19">
        <v>4</v>
      </c>
      <c r="P33" s="5"/>
      <c r="S33" s="7"/>
    </row>
    <row r="34" spans="1:19" ht="34" x14ac:dyDescent="0.2">
      <c r="A34" s="6">
        <v>33</v>
      </c>
      <c r="B34" s="24"/>
      <c r="C34" s="24"/>
      <c r="D34" s="24"/>
      <c r="E34" s="29"/>
      <c r="F34" s="4" t="s">
        <v>135</v>
      </c>
      <c r="G34" s="3" t="s">
        <v>136</v>
      </c>
      <c r="H34" s="4" t="s">
        <v>134</v>
      </c>
      <c r="J34" s="19">
        <v>0</v>
      </c>
      <c r="K34" s="19">
        <v>1</v>
      </c>
      <c r="L34" s="19">
        <v>1</v>
      </c>
      <c r="M34" s="19">
        <v>3</v>
      </c>
      <c r="N34" s="19">
        <v>4</v>
      </c>
      <c r="O34" s="19">
        <v>4</v>
      </c>
      <c r="P34" s="5"/>
      <c r="S34" s="7"/>
    </row>
    <row r="35" spans="1:19" ht="51" x14ac:dyDescent="0.2">
      <c r="A35" s="6">
        <v>34</v>
      </c>
      <c r="B35" s="24"/>
      <c r="C35" s="24"/>
      <c r="D35" s="24"/>
      <c r="E35" s="29"/>
      <c r="F35" s="4" t="s">
        <v>38</v>
      </c>
      <c r="G35" s="3" t="s">
        <v>45</v>
      </c>
      <c r="H35" s="4" t="s">
        <v>125</v>
      </c>
      <c r="J35" s="19">
        <v>0</v>
      </c>
      <c r="K35" s="19">
        <v>1</v>
      </c>
      <c r="L35" s="19">
        <v>1</v>
      </c>
      <c r="M35" s="19">
        <v>3</v>
      </c>
      <c r="N35" s="19">
        <v>4</v>
      </c>
      <c r="O35" s="19">
        <v>4</v>
      </c>
      <c r="P35" s="5"/>
      <c r="S35" s="7"/>
    </row>
    <row r="36" spans="1:19" ht="34" customHeight="1" x14ac:dyDescent="0.2">
      <c r="A36" s="6">
        <v>35</v>
      </c>
      <c r="B36" s="24" t="s">
        <v>92</v>
      </c>
      <c r="C36" s="24" t="s">
        <v>93</v>
      </c>
      <c r="D36" s="24" t="s">
        <v>94</v>
      </c>
      <c r="E36" s="29" t="s">
        <v>95</v>
      </c>
      <c r="F36" s="6" t="s">
        <v>40</v>
      </c>
      <c r="G36" s="5" t="s">
        <v>48</v>
      </c>
      <c r="H36" s="6" t="s">
        <v>41</v>
      </c>
      <c r="J36" s="19">
        <v>0</v>
      </c>
      <c r="K36" s="19">
        <v>1</v>
      </c>
      <c r="L36" s="19">
        <v>2</v>
      </c>
      <c r="M36" s="19">
        <v>3</v>
      </c>
      <c r="N36" s="19">
        <v>4</v>
      </c>
      <c r="O36" s="19">
        <v>4</v>
      </c>
      <c r="P36" s="5"/>
      <c r="S36" s="7"/>
    </row>
    <row r="37" spans="1:19" ht="17" x14ac:dyDescent="0.2">
      <c r="A37" s="6">
        <v>36</v>
      </c>
      <c r="B37" s="24"/>
      <c r="C37" s="24"/>
      <c r="D37" s="24"/>
      <c r="E37" s="29"/>
      <c r="F37" s="4" t="s">
        <v>98</v>
      </c>
      <c r="G37" s="3" t="s">
        <v>96</v>
      </c>
      <c r="H37" s="6" t="s">
        <v>97</v>
      </c>
      <c r="J37" s="19">
        <v>0</v>
      </c>
      <c r="K37" s="19">
        <v>1</v>
      </c>
      <c r="L37" s="19">
        <v>2</v>
      </c>
      <c r="M37" s="19">
        <v>3</v>
      </c>
      <c r="N37" s="19">
        <v>4</v>
      </c>
      <c r="O37" s="19">
        <v>4</v>
      </c>
      <c r="P37" s="5"/>
      <c r="S37" s="7"/>
    </row>
    <row r="38" spans="1:19" ht="102" x14ac:dyDescent="0.2">
      <c r="A38" s="6">
        <v>37</v>
      </c>
      <c r="B38" s="24"/>
      <c r="C38" s="24"/>
      <c r="D38" s="24"/>
      <c r="E38" s="29"/>
      <c r="F38" s="4" t="s">
        <v>99</v>
      </c>
      <c r="G38" s="3" t="s">
        <v>100</v>
      </c>
      <c r="H38" s="4" t="s">
        <v>101</v>
      </c>
      <c r="J38" s="19">
        <v>0</v>
      </c>
      <c r="K38" s="19">
        <v>1</v>
      </c>
      <c r="L38" s="19">
        <v>2</v>
      </c>
      <c r="M38" s="19">
        <v>3</v>
      </c>
      <c r="N38" s="19">
        <v>4</v>
      </c>
      <c r="O38" s="19">
        <v>4</v>
      </c>
      <c r="P38" s="5"/>
      <c r="S38" s="7"/>
    </row>
    <row r="39" spans="1:19" ht="24" customHeight="1" x14ac:dyDescent="0.2">
      <c r="A39" s="6">
        <v>38</v>
      </c>
      <c r="B39" s="24"/>
      <c r="C39" s="24"/>
      <c r="D39" s="24"/>
      <c r="E39" s="29"/>
      <c r="F39" s="4" t="s">
        <v>103</v>
      </c>
      <c r="G39" s="3" t="s">
        <v>102</v>
      </c>
      <c r="H39" s="4" t="s">
        <v>104</v>
      </c>
      <c r="J39" s="19">
        <v>0</v>
      </c>
      <c r="K39" s="19">
        <v>1</v>
      </c>
      <c r="L39" s="19">
        <v>2</v>
      </c>
      <c r="M39" s="19">
        <v>3</v>
      </c>
      <c r="N39" s="19">
        <v>4</v>
      </c>
      <c r="O39" s="19">
        <v>4</v>
      </c>
      <c r="P39" s="5"/>
      <c r="S39" s="7"/>
    </row>
    <row r="40" spans="1:19" ht="55" customHeight="1" x14ac:dyDescent="0.2">
      <c r="A40" s="6">
        <v>39</v>
      </c>
      <c r="B40" s="24"/>
      <c r="C40" s="24"/>
      <c r="D40" s="24"/>
      <c r="E40" s="29"/>
      <c r="F40" s="6" t="s">
        <v>138</v>
      </c>
      <c r="G40" s="5" t="s">
        <v>23</v>
      </c>
      <c r="H40" s="6" t="s">
        <v>139</v>
      </c>
      <c r="J40" s="19">
        <v>0</v>
      </c>
      <c r="K40" s="19">
        <v>1</v>
      </c>
      <c r="L40" s="19">
        <v>1</v>
      </c>
      <c r="M40" s="19">
        <v>3</v>
      </c>
      <c r="N40" s="19">
        <v>4</v>
      </c>
      <c r="O40" s="19">
        <v>4</v>
      </c>
      <c r="P40" s="5"/>
      <c r="S40" s="7"/>
    </row>
    <row r="41" spans="1:19" ht="51" x14ac:dyDescent="0.2">
      <c r="A41" s="6">
        <v>40</v>
      </c>
      <c r="B41" s="24"/>
      <c r="C41" s="24"/>
      <c r="D41" s="24"/>
      <c r="E41" s="29"/>
      <c r="F41" s="4" t="s">
        <v>76</v>
      </c>
      <c r="G41" s="3" t="s">
        <v>78</v>
      </c>
      <c r="H41" s="4" t="s">
        <v>105</v>
      </c>
      <c r="J41" s="19">
        <v>0</v>
      </c>
      <c r="K41" s="19">
        <v>1</v>
      </c>
      <c r="L41" s="19">
        <v>1</v>
      </c>
      <c r="M41" s="19">
        <v>3</v>
      </c>
      <c r="N41" s="19">
        <v>4</v>
      </c>
      <c r="O41" s="19">
        <v>4</v>
      </c>
      <c r="P41" s="5"/>
      <c r="S41" s="7"/>
    </row>
    <row r="42" spans="1:19" ht="34" x14ac:dyDescent="0.2">
      <c r="A42" s="6">
        <v>41</v>
      </c>
      <c r="B42" s="24"/>
      <c r="C42" s="24"/>
      <c r="D42" s="24"/>
      <c r="E42" s="29"/>
      <c r="F42" s="4" t="s">
        <v>106</v>
      </c>
      <c r="G42" s="3" t="s">
        <v>23</v>
      </c>
      <c r="H42" s="4" t="s">
        <v>107</v>
      </c>
      <c r="J42" s="19">
        <v>0</v>
      </c>
      <c r="K42" s="19">
        <v>1</v>
      </c>
      <c r="L42" s="19">
        <v>2</v>
      </c>
      <c r="M42" s="19">
        <v>3</v>
      </c>
      <c r="N42" s="19">
        <v>4</v>
      </c>
      <c r="O42" s="19">
        <v>4</v>
      </c>
      <c r="P42" s="5"/>
      <c r="S42" s="7"/>
    </row>
    <row r="43" spans="1:19" ht="28" customHeight="1" x14ac:dyDescent="0.2">
      <c r="A43" s="6">
        <v>42</v>
      </c>
      <c r="B43" s="24"/>
      <c r="C43" s="24"/>
      <c r="D43" s="2" t="s">
        <v>108</v>
      </c>
      <c r="E43" s="3" t="s">
        <v>109</v>
      </c>
      <c r="F43" s="6" t="s">
        <v>103</v>
      </c>
      <c r="G43" s="5" t="s">
        <v>102</v>
      </c>
      <c r="H43" s="6" t="s">
        <v>104</v>
      </c>
      <c r="J43" s="19">
        <v>0</v>
      </c>
      <c r="K43" s="19">
        <v>1</v>
      </c>
      <c r="L43" s="19">
        <v>2</v>
      </c>
      <c r="M43" s="19">
        <v>3</v>
      </c>
      <c r="N43" s="19">
        <v>4</v>
      </c>
      <c r="O43" s="19">
        <v>4</v>
      </c>
      <c r="P43" s="5"/>
      <c r="S43" s="7"/>
    </row>
    <row r="44" spans="1:19" ht="27" customHeight="1" x14ac:dyDescent="0.2">
      <c r="A44" s="6">
        <v>43</v>
      </c>
      <c r="B44" s="24"/>
      <c r="C44" s="24"/>
      <c r="D44" s="24" t="s">
        <v>140</v>
      </c>
      <c r="E44" s="29" t="s">
        <v>141</v>
      </c>
      <c r="F44" s="6" t="s">
        <v>40</v>
      </c>
      <c r="G44" s="5" t="s">
        <v>48</v>
      </c>
      <c r="H44" s="6" t="s">
        <v>41</v>
      </c>
      <c r="J44" s="19">
        <v>0</v>
      </c>
      <c r="K44" s="19">
        <v>1</v>
      </c>
      <c r="L44" s="19">
        <v>1</v>
      </c>
      <c r="M44" s="19">
        <v>2</v>
      </c>
      <c r="N44" s="19">
        <v>4</v>
      </c>
      <c r="O44" s="19">
        <v>4</v>
      </c>
      <c r="P44" s="5"/>
      <c r="S44" s="7"/>
    </row>
    <row r="45" spans="1:19" ht="34" x14ac:dyDescent="0.2">
      <c r="A45" s="6">
        <v>44</v>
      </c>
      <c r="B45" s="24"/>
      <c r="C45" s="24"/>
      <c r="D45" s="24"/>
      <c r="E45" s="29"/>
      <c r="F45" s="4" t="s">
        <v>145</v>
      </c>
      <c r="G45" s="3" t="s">
        <v>143</v>
      </c>
      <c r="H45" s="4" t="s">
        <v>142</v>
      </c>
      <c r="J45" s="19">
        <v>0</v>
      </c>
      <c r="K45" s="19">
        <v>1</v>
      </c>
      <c r="L45" s="19">
        <v>2</v>
      </c>
      <c r="M45" s="19">
        <v>2</v>
      </c>
      <c r="N45" s="19">
        <v>4</v>
      </c>
      <c r="O45" s="19">
        <v>4</v>
      </c>
      <c r="P45" s="5"/>
      <c r="S45" s="7"/>
    </row>
    <row r="46" spans="1:19" ht="51" x14ac:dyDescent="0.2">
      <c r="A46" s="6">
        <v>45</v>
      </c>
      <c r="B46" s="24"/>
      <c r="C46" s="24"/>
      <c r="D46" s="24"/>
      <c r="E46" s="29"/>
      <c r="F46" s="6" t="s">
        <v>138</v>
      </c>
      <c r="G46" s="19" t="s">
        <v>23</v>
      </c>
      <c r="H46" s="6" t="s">
        <v>139</v>
      </c>
      <c r="J46" s="19">
        <v>0</v>
      </c>
      <c r="K46" s="19">
        <v>1</v>
      </c>
      <c r="L46" s="19">
        <v>2</v>
      </c>
      <c r="M46" s="19">
        <v>3</v>
      </c>
      <c r="N46" s="19">
        <v>4</v>
      </c>
      <c r="O46" s="19">
        <v>4</v>
      </c>
      <c r="P46" s="5"/>
      <c r="S46" s="7"/>
    </row>
    <row r="47" spans="1:19" ht="21" customHeight="1" x14ac:dyDescent="0.2">
      <c r="A47" s="6">
        <v>46</v>
      </c>
      <c r="B47" s="24"/>
      <c r="C47" s="24"/>
      <c r="D47" s="24"/>
      <c r="E47" s="29"/>
      <c r="F47" s="6" t="s">
        <v>103</v>
      </c>
      <c r="G47" s="5" t="s">
        <v>102</v>
      </c>
      <c r="H47" s="6" t="s">
        <v>104</v>
      </c>
      <c r="J47" s="19">
        <v>0</v>
      </c>
      <c r="K47" s="19">
        <v>1</v>
      </c>
      <c r="L47" s="19">
        <v>2</v>
      </c>
      <c r="M47" s="19">
        <v>3</v>
      </c>
      <c r="N47" s="19">
        <v>4</v>
      </c>
      <c r="O47" s="19">
        <v>4</v>
      </c>
      <c r="P47" s="5"/>
      <c r="S47" s="7"/>
    </row>
    <row r="48" spans="1:19" ht="68" x14ac:dyDescent="0.2">
      <c r="A48" s="6">
        <v>47</v>
      </c>
      <c r="B48" s="24"/>
      <c r="C48" s="24"/>
      <c r="D48" s="24"/>
      <c r="E48" s="29"/>
      <c r="F48" s="4" t="s">
        <v>57</v>
      </c>
      <c r="G48" s="3" t="s">
        <v>49</v>
      </c>
      <c r="H48" s="4" t="s">
        <v>144</v>
      </c>
      <c r="J48" s="19">
        <v>0</v>
      </c>
      <c r="K48" s="19">
        <v>1</v>
      </c>
      <c r="L48" s="19">
        <v>2</v>
      </c>
      <c r="M48" s="19">
        <v>3</v>
      </c>
      <c r="N48" s="19">
        <v>4</v>
      </c>
      <c r="O48" s="19">
        <v>4</v>
      </c>
      <c r="P48" s="5"/>
      <c r="S48" s="7"/>
    </row>
    <row r="49" spans="1:19" ht="68" x14ac:dyDescent="0.2">
      <c r="A49" s="6">
        <v>48</v>
      </c>
      <c r="B49" s="24" t="s">
        <v>151</v>
      </c>
      <c r="C49" s="24" t="s">
        <v>152</v>
      </c>
      <c r="D49" s="24" t="s">
        <v>160</v>
      </c>
      <c r="E49" s="29" t="s">
        <v>153</v>
      </c>
      <c r="F49" s="4" t="s">
        <v>154</v>
      </c>
      <c r="G49" s="3" t="s">
        <v>155</v>
      </c>
      <c r="H49" s="4" t="s">
        <v>156</v>
      </c>
      <c r="J49" s="19">
        <v>0</v>
      </c>
      <c r="K49" s="19">
        <v>1</v>
      </c>
      <c r="L49" s="19">
        <v>2</v>
      </c>
      <c r="M49" s="19">
        <v>3</v>
      </c>
      <c r="N49" s="19">
        <v>4</v>
      </c>
      <c r="O49" s="19">
        <v>4</v>
      </c>
      <c r="P49" s="5"/>
      <c r="S49" s="7"/>
    </row>
    <row r="50" spans="1:19" ht="34" x14ac:dyDescent="0.2">
      <c r="A50" s="6">
        <v>49</v>
      </c>
      <c r="B50" s="24"/>
      <c r="C50" s="24"/>
      <c r="D50" s="24"/>
      <c r="E50" s="29"/>
      <c r="F50" s="4" t="s">
        <v>121</v>
      </c>
      <c r="G50" s="3" t="s">
        <v>122</v>
      </c>
      <c r="H50" s="4" t="s">
        <v>157</v>
      </c>
      <c r="J50" s="19">
        <v>0</v>
      </c>
      <c r="K50" s="19">
        <v>1</v>
      </c>
      <c r="L50" s="19">
        <v>2</v>
      </c>
      <c r="M50" s="19">
        <v>3</v>
      </c>
      <c r="N50" s="19">
        <v>4</v>
      </c>
      <c r="O50" s="19">
        <v>4</v>
      </c>
      <c r="P50" s="5"/>
      <c r="S50" s="7"/>
    </row>
    <row r="51" spans="1:19" ht="17" x14ac:dyDescent="0.2">
      <c r="A51" s="6">
        <v>50</v>
      </c>
      <c r="B51" s="24"/>
      <c r="C51" s="24"/>
      <c r="D51" s="24"/>
      <c r="E51" s="29"/>
      <c r="F51" s="4" t="s">
        <v>113</v>
      </c>
      <c r="G51" s="3" t="s">
        <v>114</v>
      </c>
      <c r="H51" s="4" t="s">
        <v>158</v>
      </c>
      <c r="J51" s="19">
        <v>0</v>
      </c>
      <c r="K51" s="19">
        <v>1</v>
      </c>
      <c r="L51" s="19">
        <v>2</v>
      </c>
      <c r="M51" s="19">
        <v>3</v>
      </c>
      <c r="N51" s="19">
        <v>4</v>
      </c>
      <c r="O51" s="19">
        <v>4</v>
      </c>
      <c r="P51" s="5"/>
      <c r="S51" s="7"/>
    </row>
    <row r="52" spans="1:19" ht="34" x14ac:dyDescent="0.2">
      <c r="A52" s="6">
        <v>51</v>
      </c>
      <c r="B52" s="24"/>
      <c r="C52" s="24"/>
      <c r="D52" s="24"/>
      <c r="E52" s="29"/>
      <c r="F52" s="4" t="s">
        <v>135</v>
      </c>
      <c r="G52" s="3" t="s">
        <v>136</v>
      </c>
      <c r="H52" s="4" t="s">
        <v>159</v>
      </c>
      <c r="J52" s="19">
        <v>0</v>
      </c>
      <c r="K52" s="19">
        <v>1</v>
      </c>
      <c r="L52" s="19">
        <v>2</v>
      </c>
      <c r="M52" s="19">
        <v>3</v>
      </c>
      <c r="N52" s="19">
        <v>4</v>
      </c>
      <c r="O52" s="19">
        <v>4</v>
      </c>
      <c r="P52" s="5"/>
      <c r="S52" s="7"/>
    </row>
    <row r="53" spans="1:19" ht="68" x14ac:dyDescent="0.2">
      <c r="A53" s="6">
        <v>52</v>
      </c>
      <c r="B53" s="24"/>
      <c r="C53" s="24" t="s">
        <v>161</v>
      </c>
      <c r="D53" s="31" t="s">
        <v>188</v>
      </c>
      <c r="E53" s="29" t="s">
        <v>162</v>
      </c>
      <c r="F53" s="4" t="s">
        <v>163</v>
      </c>
      <c r="G53" s="3" t="s">
        <v>164</v>
      </c>
      <c r="H53" s="4" t="s">
        <v>165</v>
      </c>
      <c r="J53" s="19">
        <v>0</v>
      </c>
      <c r="K53" s="19">
        <v>1</v>
      </c>
      <c r="L53" s="19">
        <v>2</v>
      </c>
      <c r="M53" s="19">
        <v>3</v>
      </c>
      <c r="N53" s="19">
        <v>4</v>
      </c>
      <c r="O53" s="19">
        <v>4</v>
      </c>
      <c r="P53" s="5"/>
      <c r="S53" s="7"/>
    </row>
    <row r="54" spans="1:19" ht="42" customHeight="1" x14ac:dyDescent="0.2">
      <c r="A54" s="6">
        <v>53</v>
      </c>
      <c r="B54" s="24"/>
      <c r="C54" s="24"/>
      <c r="D54" s="24"/>
      <c r="E54" s="29"/>
      <c r="F54" s="6" t="s">
        <v>145</v>
      </c>
      <c r="G54" s="5" t="s">
        <v>143</v>
      </c>
      <c r="H54" s="4" t="s">
        <v>166</v>
      </c>
      <c r="J54" s="19">
        <v>0</v>
      </c>
      <c r="K54" s="19">
        <v>1</v>
      </c>
      <c r="L54" s="19">
        <v>2</v>
      </c>
      <c r="M54" s="19">
        <v>3</v>
      </c>
      <c r="N54" s="19">
        <v>4</v>
      </c>
      <c r="O54" s="19">
        <v>4</v>
      </c>
      <c r="P54" s="5"/>
      <c r="S54" s="7"/>
    </row>
    <row r="55" spans="1:19" ht="85" x14ac:dyDescent="0.2">
      <c r="A55" s="6">
        <v>54</v>
      </c>
      <c r="B55" s="24"/>
      <c r="C55" s="24"/>
      <c r="D55" s="24"/>
      <c r="E55" s="29"/>
      <c r="F55" s="6" t="s">
        <v>169</v>
      </c>
      <c r="G55" s="3" t="s">
        <v>167</v>
      </c>
      <c r="H55" s="4" t="s">
        <v>168</v>
      </c>
      <c r="J55" s="19">
        <v>0</v>
      </c>
      <c r="K55" s="19">
        <v>1</v>
      </c>
      <c r="L55" s="19">
        <v>2</v>
      </c>
      <c r="M55" s="19">
        <v>3</v>
      </c>
      <c r="N55" s="19">
        <v>4</v>
      </c>
      <c r="O55" s="19">
        <v>4</v>
      </c>
      <c r="P55" s="5"/>
      <c r="S55" s="7"/>
    </row>
    <row r="56" spans="1:19" ht="20" customHeight="1" x14ac:dyDescent="0.2">
      <c r="A56" s="6">
        <v>55</v>
      </c>
      <c r="B56" s="24"/>
      <c r="C56" s="24"/>
      <c r="D56" s="24"/>
      <c r="E56" s="29"/>
      <c r="F56" s="6" t="s">
        <v>171</v>
      </c>
      <c r="G56" s="3" t="s">
        <v>170</v>
      </c>
      <c r="H56" s="4" t="s">
        <v>172</v>
      </c>
      <c r="J56" s="19">
        <v>0</v>
      </c>
      <c r="K56" s="19">
        <v>1</v>
      </c>
      <c r="L56" s="19">
        <v>2</v>
      </c>
      <c r="M56" s="19">
        <v>2</v>
      </c>
      <c r="N56" s="19">
        <v>4</v>
      </c>
      <c r="O56" s="19">
        <v>4</v>
      </c>
      <c r="P56" s="5"/>
      <c r="S56" s="7"/>
    </row>
    <row r="57" spans="1:19" ht="34" x14ac:dyDescent="0.2">
      <c r="A57" s="6">
        <v>56</v>
      </c>
      <c r="B57" s="24"/>
      <c r="C57" s="24"/>
      <c r="D57" s="24"/>
      <c r="E57" s="29"/>
      <c r="F57" s="6" t="s">
        <v>174</v>
      </c>
      <c r="G57" s="3" t="s">
        <v>173</v>
      </c>
      <c r="H57" s="4" t="s">
        <v>175</v>
      </c>
      <c r="J57" s="19">
        <v>0</v>
      </c>
      <c r="K57" s="19">
        <v>1</v>
      </c>
      <c r="L57" s="19">
        <v>2</v>
      </c>
      <c r="M57" s="19">
        <v>2</v>
      </c>
      <c r="N57" s="19">
        <v>4</v>
      </c>
      <c r="O57" s="19">
        <v>4</v>
      </c>
      <c r="P57" s="5"/>
      <c r="S57" s="7"/>
    </row>
    <row r="58" spans="1:19" ht="85" x14ac:dyDescent="0.2">
      <c r="A58" s="6">
        <v>57</v>
      </c>
      <c r="B58" s="24"/>
      <c r="C58" s="24"/>
      <c r="D58" s="24"/>
      <c r="E58" s="29"/>
      <c r="F58" s="6" t="s">
        <v>113</v>
      </c>
      <c r="G58" s="5" t="s">
        <v>114</v>
      </c>
      <c r="H58" s="6" t="s">
        <v>176</v>
      </c>
      <c r="J58" s="19">
        <v>0</v>
      </c>
      <c r="K58" s="19">
        <v>1</v>
      </c>
      <c r="L58" s="19">
        <v>2</v>
      </c>
      <c r="M58" s="19">
        <v>3</v>
      </c>
      <c r="N58" s="19">
        <v>4</v>
      </c>
      <c r="O58" s="19">
        <v>4</v>
      </c>
      <c r="P58" s="5"/>
      <c r="S58" s="7"/>
    </row>
    <row r="59" spans="1:19" ht="153" x14ac:dyDescent="0.2">
      <c r="A59" s="6">
        <v>58</v>
      </c>
      <c r="B59" s="24"/>
      <c r="C59" s="24"/>
      <c r="D59" s="24"/>
      <c r="E59" s="29"/>
      <c r="F59" s="6" t="s">
        <v>76</v>
      </c>
      <c r="G59" s="5" t="s">
        <v>78</v>
      </c>
      <c r="H59" s="4" t="s">
        <v>177</v>
      </c>
      <c r="J59" s="19">
        <v>0</v>
      </c>
      <c r="K59" s="19">
        <v>1</v>
      </c>
      <c r="L59" s="19">
        <v>2</v>
      </c>
      <c r="M59" s="19">
        <v>3</v>
      </c>
      <c r="N59" s="19">
        <v>4</v>
      </c>
      <c r="O59" s="19">
        <v>4</v>
      </c>
      <c r="P59" s="5"/>
      <c r="S59" s="7"/>
    </row>
    <row r="60" spans="1:19" ht="68" x14ac:dyDescent="0.2">
      <c r="A60" s="6">
        <v>59</v>
      </c>
      <c r="B60" s="24"/>
      <c r="C60" s="24"/>
      <c r="D60" s="24"/>
      <c r="E60" s="29"/>
      <c r="F60" s="6" t="s">
        <v>38</v>
      </c>
      <c r="G60" s="3" t="s">
        <v>45</v>
      </c>
      <c r="H60" s="4" t="s">
        <v>178</v>
      </c>
      <c r="J60" s="19">
        <v>0</v>
      </c>
      <c r="K60" s="19">
        <v>1</v>
      </c>
      <c r="L60" s="19">
        <v>2</v>
      </c>
      <c r="M60" s="19">
        <v>2</v>
      </c>
      <c r="N60" s="19">
        <v>4</v>
      </c>
      <c r="O60" s="19">
        <v>4</v>
      </c>
      <c r="P60" s="5"/>
      <c r="S60" s="7"/>
    </row>
    <row r="61" spans="1:19" ht="34" x14ac:dyDescent="0.2">
      <c r="A61" s="6">
        <v>60</v>
      </c>
      <c r="B61" s="24"/>
      <c r="C61" s="24" t="s">
        <v>179</v>
      </c>
      <c r="D61" s="24" t="s">
        <v>180</v>
      </c>
      <c r="E61" s="29" t="s">
        <v>181</v>
      </c>
      <c r="F61" s="6" t="s">
        <v>171</v>
      </c>
      <c r="G61" s="5" t="s">
        <v>170</v>
      </c>
      <c r="H61" s="4" t="s">
        <v>182</v>
      </c>
      <c r="J61" s="19">
        <v>0</v>
      </c>
      <c r="K61" s="19">
        <v>1</v>
      </c>
      <c r="L61" s="19">
        <v>2</v>
      </c>
      <c r="M61" s="19">
        <v>3</v>
      </c>
      <c r="N61" s="19">
        <v>4</v>
      </c>
      <c r="O61" s="19">
        <v>4</v>
      </c>
      <c r="P61" s="5"/>
      <c r="S61" s="7"/>
    </row>
    <row r="62" spans="1:19" ht="68" x14ac:dyDescent="0.2">
      <c r="A62" s="6">
        <v>61</v>
      </c>
      <c r="B62" s="24"/>
      <c r="C62" s="24"/>
      <c r="D62" s="24"/>
      <c r="E62" s="29"/>
      <c r="F62" s="6" t="s">
        <v>113</v>
      </c>
      <c r="G62" s="5" t="s">
        <v>114</v>
      </c>
      <c r="H62" s="4" t="s">
        <v>183</v>
      </c>
      <c r="J62" s="19">
        <v>0</v>
      </c>
      <c r="K62" s="19">
        <v>1</v>
      </c>
      <c r="L62" s="19">
        <v>2</v>
      </c>
      <c r="M62" s="19">
        <v>2</v>
      </c>
      <c r="N62" s="19">
        <v>4</v>
      </c>
      <c r="O62" s="19">
        <v>4</v>
      </c>
      <c r="P62" s="5"/>
      <c r="S62" s="7"/>
    </row>
    <row r="63" spans="1:19" ht="34" x14ac:dyDescent="0.2">
      <c r="A63" s="6">
        <v>62</v>
      </c>
      <c r="B63" s="24"/>
      <c r="C63" s="24"/>
      <c r="D63" s="24"/>
      <c r="E63" s="29"/>
      <c r="F63" s="6" t="s">
        <v>76</v>
      </c>
      <c r="G63" s="5" t="s">
        <v>78</v>
      </c>
      <c r="H63" s="4" t="s">
        <v>184</v>
      </c>
      <c r="J63" s="19">
        <v>0</v>
      </c>
      <c r="K63" s="19">
        <v>1</v>
      </c>
      <c r="L63" s="19">
        <v>2</v>
      </c>
      <c r="M63" s="19">
        <v>3</v>
      </c>
      <c r="N63" s="19">
        <v>4</v>
      </c>
      <c r="O63" s="19">
        <v>4</v>
      </c>
      <c r="P63" s="5"/>
      <c r="S63" s="7"/>
    </row>
    <row r="64" spans="1:19" ht="136" x14ac:dyDescent="0.2">
      <c r="A64" s="6">
        <v>63</v>
      </c>
      <c r="B64" s="24"/>
      <c r="C64" s="2" t="s">
        <v>185</v>
      </c>
      <c r="D64" s="2" t="s">
        <v>188</v>
      </c>
      <c r="E64" s="3" t="s">
        <v>186</v>
      </c>
      <c r="F64" s="6" t="s">
        <v>113</v>
      </c>
      <c r="G64" s="5" t="s">
        <v>114</v>
      </c>
      <c r="H64" s="4" t="s">
        <v>187</v>
      </c>
      <c r="J64" s="19">
        <v>0</v>
      </c>
      <c r="K64" s="19">
        <v>1</v>
      </c>
      <c r="L64" s="19">
        <v>2</v>
      </c>
      <c r="M64" s="19">
        <v>3</v>
      </c>
      <c r="N64" s="19">
        <v>4</v>
      </c>
      <c r="O64" s="19">
        <v>4</v>
      </c>
      <c r="P64" s="5"/>
      <c r="S64" s="7"/>
    </row>
    <row r="65" spans="1:19" ht="153" x14ac:dyDescent="0.2">
      <c r="A65" s="6">
        <v>64</v>
      </c>
      <c r="B65" s="24"/>
      <c r="C65" s="24" t="s">
        <v>190</v>
      </c>
      <c r="D65" s="24" t="s">
        <v>189</v>
      </c>
      <c r="E65" s="29" t="s">
        <v>191</v>
      </c>
      <c r="F65" s="6" t="s">
        <v>79</v>
      </c>
      <c r="G65" s="3" t="s">
        <v>80</v>
      </c>
      <c r="H65" s="4" t="s">
        <v>192</v>
      </c>
      <c r="J65" s="19">
        <v>0</v>
      </c>
      <c r="K65" s="19">
        <v>1</v>
      </c>
      <c r="L65" s="19">
        <v>2</v>
      </c>
      <c r="M65" s="19">
        <v>2</v>
      </c>
      <c r="N65" s="19">
        <v>4</v>
      </c>
      <c r="O65" s="19">
        <v>4</v>
      </c>
      <c r="P65" s="5"/>
      <c r="S65" s="7"/>
    </row>
    <row r="66" spans="1:19" ht="119" x14ac:dyDescent="0.2">
      <c r="A66" s="6">
        <v>65</v>
      </c>
      <c r="B66" s="24"/>
      <c r="C66" s="24"/>
      <c r="D66" s="24"/>
      <c r="E66" s="29"/>
      <c r="F66" s="6" t="s">
        <v>73</v>
      </c>
      <c r="G66" s="3" t="s">
        <v>75</v>
      </c>
      <c r="H66" s="4" t="s">
        <v>214</v>
      </c>
      <c r="J66" s="19">
        <v>0</v>
      </c>
      <c r="K66" s="19">
        <v>1</v>
      </c>
      <c r="L66" s="19">
        <v>2</v>
      </c>
      <c r="M66" s="19">
        <v>2</v>
      </c>
      <c r="N66" s="19">
        <v>4</v>
      </c>
      <c r="O66" s="19">
        <v>4</v>
      </c>
      <c r="P66" s="5"/>
      <c r="S66" s="7"/>
    </row>
    <row r="67" spans="1:19" ht="51" x14ac:dyDescent="0.2">
      <c r="A67" s="6">
        <v>66</v>
      </c>
      <c r="B67" s="24"/>
      <c r="C67" s="24"/>
      <c r="D67" s="24"/>
      <c r="E67" s="29"/>
      <c r="F67" s="6" t="s">
        <v>195</v>
      </c>
      <c r="G67" s="3" t="s">
        <v>194</v>
      </c>
      <c r="H67" s="4" t="s">
        <v>193</v>
      </c>
      <c r="J67" s="19">
        <v>0</v>
      </c>
      <c r="K67" s="19">
        <v>1</v>
      </c>
      <c r="L67" s="19">
        <v>2</v>
      </c>
      <c r="M67" s="19">
        <v>3</v>
      </c>
      <c r="N67" s="19">
        <v>4</v>
      </c>
      <c r="O67" s="19">
        <v>4</v>
      </c>
      <c r="P67" s="5"/>
      <c r="S67" s="7"/>
    </row>
    <row r="68" spans="1:19" ht="34" x14ac:dyDescent="0.2">
      <c r="A68" s="6">
        <v>67</v>
      </c>
      <c r="B68" s="24"/>
      <c r="C68" s="24"/>
      <c r="D68" s="24"/>
      <c r="E68" s="29"/>
      <c r="F68" s="6" t="s">
        <v>67</v>
      </c>
      <c r="G68" s="3" t="s">
        <v>68</v>
      </c>
      <c r="H68" s="4" t="s">
        <v>196</v>
      </c>
      <c r="J68" s="19">
        <v>0</v>
      </c>
      <c r="K68" s="19">
        <v>1</v>
      </c>
      <c r="L68" s="19">
        <v>2</v>
      </c>
      <c r="M68" s="19">
        <v>3</v>
      </c>
      <c r="N68" s="19">
        <v>4</v>
      </c>
      <c r="O68" s="19">
        <v>4</v>
      </c>
      <c r="P68" s="5"/>
      <c r="S68" s="7"/>
    </row>
    <row r="69" spans="1:19" ht="51" x14ac:dyDescent="0.2">
      <c r="A69" s="6">
        <v>68</v>
      </c>
      <c r="B69" s="24"/>
      <c r="C69" s="2" t="s">
        <v>197</v>
      </c>
      <c r="D69" s="2" t="s">
        <v>198</v>
      </c>
      <c r="E69" s="3" t="s">
        <v>199</v>
      </c>
      <c r="F69" s="6" t="s">
        <v>200</v>
      </c>
      <c r="G69" s="19" t="s">
        <v>23</v>
      </c>
      <c r="H69" s="4" t="s">
        <v>201</v>
      </c>
      <c r="J69" s="19">
        <v>0</v>
      </c>
      <c r="K69" s="19">
        <v>1</v>
      </c>
      <c r="L69" s="19">
        <v>2</v>
      </c>
      <c r="M69" s="19">
        <v>3</v>
      </c>
      <c r="N69" s="19">
        <v>4</v>
      </c>
      <c r="O69" s="19">
        <v>4</v>
      </c>
      <c r="P69" s="5"/>
      <c r="S69" s="7"/>
    </row>
    <row r="70" spans="1:19" ht="102" x14ac:dyDescent="0.2">
      <c r="A70" s="6">
        <v>69</v>
      </c>
      <c r="B70" s="24" t="s">
        <v>202</v>
      </c>
      <c r="C70" s="24" t="s">
        <v>203</v>
      </c>
      <c r="D70" s="24" t="s">
        <v>188</v>
      </c>
      <c r="E70" s="29" t="s">
        <v>204</v>
      </c>
      <c r="F70" s="6" t="s">
        <v>206</v>
      </c>
      <c r="G70" s="3" t="s">
        <v>205</v>
      </c>
      <c r="H70" s="4" t="s">
        <v>212</v>
      </c>
      <c r="J70" s="19">
        <v>0</v>
      </c>
      <c r="K70" s="19">
        <v>1</v>
      </c>
      <c r="L70" s="19">
        <v>2</v>
      </c>
      <c r="M70" s="19">
        <v>3</v>
      </c>
      <c r="N70" s="19">
        <v>4</v>
      </c>
      <c r="O70" s="19">
        <v>4</v>
      </c>
      <c r="P70" s="5"/>
      <c r="S70" s="7"/>
    </row>
    <row r="71" spans="1:19" ht="136" x14ac:dyDescent="0.2">
      <c r="A71" s="6">
        <v>70</v>
      </c>
      <c r="B71" s="24"/>
      <c r="C71" s="24"/>
      <c r="D71" s="24"/>
      <c r="E71" s="29"/>
      <c r="F71" s="6" t="s">
        <v>208</v>
      </c>
      <c r="G71" s="5" t="s">
        <v>207</v>
      </c>
      <c r="H71" s="4" t="s">
        <v>209</v>
      </c>
      <c r="J71" s="19">
        <v>0</v>
      </c>
      <c r="K71" s="19">
        <v>1</v>
      </c>
      <c r="L71" s="19">
        <v>2</v>
      </c>
      <c r="M71" s="19">
        <v>3</v>
      </c>
      <c r="N71" s="19">
        <v>4</v>
      </c>
      <c r="O71" s="19">
        <v>4</v>
      </c>
      <c r="P71" s="5"/>
      <c r="S71" s="7"/>
    </row>
    <row r="72" spans="1:19" ht="34" x14ac:dyDescent="0.2">
      <c r="A72" s="6">
        <v>71</v>
      </c>
      <c r="B72" s="24"/>
      <c r="C72" s="24"/>
      <c r="D72" s="24"/>
      <c r="E72" s="29"/>
      <c r="F72" s="6" t="s">
        <v>211</v>
      </c>
      <c r="G72" s="3" t="s">
        <v>210</v>
      </c>
      <c r="H72" s="4" t="s">
        <v>215</v>
      </c>
      <c r="J72" s="19">
        <v>0</v>
      </c>
      <c r="K72" s="19">
        <v>1</v>
      </c>
      <c r="L72" s="19">
        <v>2</v>
      </c>
      <c r="M72" s="19">
        <v>3</v>
      </c>
      <c r="N72" s="19">
        <v>4</v>
      </c>
      <c r="O72" s="19">
        <v>4</v>
      </c>
      <c r="P72" s="5"/>
      <c r="S72" s="7"/>
    </row>
    <row r="73" spans="1:19" x14ac:dyDescent="0.2">
      <c r="F73" s="6"/>
    </row>
    <row r="74" spans="1:19" x14ac:dyDescent="0.2">
      <c r="F74" s="6"/>
    </row>
    <row r="75" spans="1:19" x14ac:dyDescent="0.2">
      <c r="F75" s="6"/>
    </row>
    <row r="76" spans="1:19" x14ac:dyDescent="0.2">
      <c r="F76" s="6"/>
    </row>
    <row r="77" spans="1:19" x14ac:dyDescent="0.2">
      <c r="F77" s="6"/>
    </row>
    <row r="78" spans="1:19" x14ac:dyDescent="0.2">
      <c r="F78" s="6"/>
    </row>
    <row r="79" spans="1:19" x14ac:dyDescent="0.2">
      <c r="F79" s="6"/>
    </row>
    <row r="80" spans="1:19" x14ac:dyDescent="0.2">
      <c r="F80" s="6"/>
    </row>
    <row r="81" spans="6:6" x14ac:dyDescent="0.2">
      <c r="F81" s="6"/>
    </row>
    <row r="82" spans="6:6" x14ac:dyDescent="0.2">
      <c r="F82" s="6"/>
    </row>
    <row r="83" spans="6:6" x14ac:dyDescent="0.2">
      <c r="F83" s="6"/>
    </row>
    <row r="84" spans="6:6" x14ac:dyDescent="0.2">
      <c r="F84" s="6"/>
    </row>
    <row r="85" spans="6:6" x14ac:dyDescent="0.2">
      <c r="F85" s="6"/>
    </row>
    <row r="86" spans="6:6" x14ac:dyDescent="0.2">
      <c r="F86" s="6"/>
    </row>
    <row r="87" spans="6:6" x14ac:dyDescent="0.2">
      <c r="F87" s="6"/>
    </row>
    <row r="88" spans="6:6" x14ac:dyDescent="0.2">
      <c r="F88" s="6"/>
    </row>
    <row r="89" spans="6:6" x14ac:dyDescent="0.2">
      <c r="F89" s="6"/>
    </row>
    <row r="90" spans="6:6" x14ac:dyDescent="0.2">
      <c r="F90" s="6"/>
    </row>
    <row r="91" spans="6:6" x14ac:dyDescent="0.2">
      <c r="F91" s="6"/>
    </row>
    <row r="92" spans="6:6" x14ac:dyDescent="0.2">
      <c r="F92" s="6"/>
    </row>
    <row r="93" spans="6:6" x14ac:dyDescent="0.2">
      <c r="F93" s="6"/>
    </row>
    <row r="94" spans="6:6" x14ac:dyDescent="0.2">
      <c r="F94" s="6"/>
    </row>
    <row r="95" spans="6:6" x14ac:dyDescent="0.2">
      <c r="F95" s="6"/>
    </row>
    <row r="96" spans="6:6" x14ac:dyDescent="0.2">
      <c r="F96" s="6"/>
    </row>
    <row r="97" spans="6:6" x14ac:dyDescent="0.2">
      <c r="F97" s="6"/>
    </row>
    <row r="98" spans="6:6" x14ac:dyDescent="0.2">
      <c r="F98" s="6"/>
    </row>
    <row r="99" spans="6:6" x14ac:dyDescent="0.2">
      <c r="F99" s="6"/>
    </row>
    <row r="100" spans="6:6" x14ac:dyDescent="0.2">
      <c r="F100" s="6"/>
    </row>
    <row r="101" spans="6:6" x14ac:dyDescent="0.2">
      <c r="F101" s="6"/>
    </row>
    <row r="102" spans="6:6" x14ac:dyDescent="0.2">
      <c r="F102" s="6"/>
    </row>
    <row r="103" spans="6:6" x14ac:dyDescent="0.2">
      <c r="F103" s="6"/>
    </row>
    <row r="104" spans="6:6" x14ac:dyDescent="0.2">
      <c r="F104" s="6"/>
    </row>
    <row r="105" spans="6:6" x14ac:dyDescent="0.2">
      <c r="F105" s="6"/>
    </row>
    <row r="106" spans="6:6" x14ac:dyDescent="0.2">
      <c r="F106" s="6"/>
    </row>
    <row r="107" spans="6:6" x14ac:dyDescent="0.2">
      <c r="F107" s="6"/>
    </row>
    <row r="108" spans="6:6" x14ac:dyDescent="0.2">
      <c r="F108" s="6"/>
    </row>
    <row r="109" spans="6:6" x14ac:dyDescent="0.2">
      <c r="F109" s="6"/>
    </row>
    <row r="110" spans="6:6" x14ac:dyDescent="0.2">
      <c r="F110" s="6"/>
    </row>
    <row r="111" spans="6:6" x14ac:dyDescent="0.2">
      <c r="F111" s="6"/>
    </row>
    <row r="112" spans="6:6" x14ac:dyDescent="0.2">
      <c r="F112" s="6"/>
    </row>
    <row r="113" spans="6:6" x14ac:dyDescent="0.2">
      <c r="F113" s="6"/>
    </row>
    <row r="114" spans="6:6" x14ac:dyDescent="0.2">
      <c r="F114" s="6"/>
    </row>
    <row r="115" spans="6:6" x14ac:dyDescent="0.2">
      <c r="F115" s="6"/>
    </row>
    <row r="116" spans="6:6" x14ac:dyDescent="0.2">
      <c r="F116" s="6"/>
    </row>
    <row r="117" spans="6:6" x14ac:dyDescent="0.2">
      <c r="F117" s="6"/>
    </row>
    <row r="118" spans="6:6" x14ac:dyDescent="0.2">
      <c r="F118" s="6"/>
    </row>
    <row r="119" spans="6:6" x14ac:dyDescent="0.2">
      <c r="F119" s="6"/>
    </row>
    <row r="120" spans="6:6" x14ac:dyDescent="0.2">
      <c r="F120" s="6"/>
    </row>
    <row r="121" spans="6:6" x14ac:dyDescent="0.2">
      <c r="F121" s="6"/>
    </row>
    <row r="122" spans="6:6" x14ac:dyDescent="0.2">
      <c r="F122" s="6"/>
    </row>
    <row r="123" spans="6:6" x14ac:dyDescent="0.2">
      <c r="F123" s="6"/>
    </row>
    <row r="124" spans="6:6" x14ac:dyDescent="0.2">
      <c r="F124" s="6"/>
    </row>
    <row r="125" spans="6:6" x14ac:dyDescent="0.2">
      <c r="F125" s="6"/>
    </row>
    <row r="126" spans="6:6" x14ac:dyDescent="0.2">
      <c r="F126" s="6"/>
    </row>
    <row r="127" spans="6:6" x14ac:dyDescent="0.2">
      <c r="F127" s="6"/>
    </row>
    <row r="128" spans="6:6" x14ac:dyDescent="0.2">
      <c r="F128" s="6"/>
    </row>
    <row r="129" spans="6:6" x14ac:dyDescent="0.2">
      <c r="F129" s="6"/>
    </row>
    <row r="130" spans="6:6" x14ac:dyDescent="0.2">
      <c r="F130" s="6"/>
    </row>
    <row r="131" spans="6:6" x14ac:dyDescent="0.2">
      <c r="F131" s="6"/>
    </row>
    <row r="132" spans="6:6" x14ac:dyDescent="0.2">
      <c r="F132" s="6"/>
    </row>
    <row r="133" spans="6:6" x14ac:dyDescent="0.2">
      <c r="F133" s="6"/>
    </row>
    <row r="134" spans="6:6" x14ac:dyDescent="0.2">
      <c r="F134" s="6"/>
    </row>
    <row r="135" spans="6:6" x14ac:dyDescent="0.2">
      <c r="F135" s="6"/>
    </row>
    <row r="136" spans="6:6" x14ac:dyDescent="0.2">
      <c r="F136" s="6"/>
    </row>
    <row r="137" spans="6:6" x14ac:dyDescent="0.2">
      <c r="F137" s="6"/>
    </row>
    <row r="138" spans="6:6" x14ac:dyDescent="0.2">
      <c r="F138" s="6"/>
    </row>
    <row r="139" spans="6:6" x14ac:dyDescent="0.2">
      <c r="F139" s="6"/>
    </row>
    <row r="140" spans="6:6" x14ac:dyDescent="0.2">
      <c r="F140" s="6"/>
    </row>
    <row r="141" spans="6:6" x14ac:dyDescent="0.2">
      <c r="F141" s="6"/>
    </row>
    <row r="142" spans="6:6" x14ac:dyDescent="0.2">
      <c r="F142" s="6"/>
    </row>
    <row r="143" spans="6:6" x14ac:dyDescent="0.2">
      <c r="F143" s="6"/>
    </row>
    <row r="144" spans="6:6" x14ac:dyDescent="0.2">
      <c r="F144" s="6"/>
    </row>
    <row r="145" spans="6:6" x14ac:dyDescent="0.2">
      <c r="F145" s="6"/>
    </row>
    <row r="146" spans="6:6" x14ac:dyDescent="0.2">
      <c r="F146" s="6"/>
    </row>
    <row r="147" spans="6:6" x14ac:dyDescent="0.2">
      <c r="F147" s="6"/>
    </row>
    <row r="148" spans="6:6" x14ac:dyDescent="0.2">
      <c r="F148" s="6"/>
    </row>
    <row r="149" spans="6:6" x14ac:dyDescent="0.2">
      <c r="F149" s="6"/>
    </row>
    <row r="150" spans="6:6" x14ac:dyDescent="0.2">
      <c r="F150" s="6"/>
    </row>
    <row r="151" spans="6:6" x14ac:dyDescent="0.2">
      <c r="F151" s="6"/>
    </row>
    <row r="152" spans="6:6" x14ac:dyDescent="0.2">
      <c r="F152" s="6"/>
    </row>
    <row r="153" spans="6:6" x14ac:dyDescent="0.2">
      <c r="F153" s="6"/>
    </row>
    <row r="154" spans="6:6" x14ac:dyDescent="0.2">
      <c r="F154" s="6"/>
    </row>
    <row r="155" spans="6:6" x14ac:dyDescent="0.2">
      <c r="F155" s="6"/>
    </row>
    <row r="156" spans="6:6" x14ac:dyDescent="0.2">
      <c r="F156" s="6"/>
    </row>
    <row r="157" spans="6:6" x14ac:dyDescent="0.2">
      <c r="F157" s="6"/>
    </row>
    <row r="158" spans="6:6" x14ac:dyDescent="0.2">
      <c r="F158" s="6"/>
    </row>
    <row r="159" spans="6:6" x14ac:dyDescent="0.2">
      <c r="F159" s="6"/>
    </row>
    <row r="160" spans="6:6" x14ac:dyDescent="0.2">
      <c r="F160" s="6"/>
    </row>
    <row r="161" spans="6:6" x14ac:dyDescent="0.2">
      <c r="F161" s="6"/>
    </row>
    <row r="162" spans="6:6" x14ac:dyDescent="0.2">
      <c r="F162" s="6"/>
    </row>
    <row r="163" spans="6:6" x14ac:dyDescent="0.2">
      <c r="F163" s="6"/>
    </row>
    <row r="164" spans="6:6" x14ac:dyDescent="0.2">
      <c r="F164" s="6"/>
    </row>
    <row r="165" spans="6:6" x14ac:dyDescent="0.2">
      <c r="F165" s="6"/>
    </row>
    <row r="166" spans="6:6" x14ac:dyDescent="0.2">
      <c r="F166" s="6"/>
    </row>
    <row r="167" spans="6:6" x14ac:dyDescent="0.2">
      <c r="F167" s="6"/>
    </row>
    <row r="168" spans="6:6" x14ac:dyDescent="0.2">
      <c r="F168" s="6"/>
    </row>
    <row r="169" spans="6:6" x14ac:dyDescent="0.2">
      <c r="F169" s="6"/>
    </row>
    <row r="170" spans="6:6" x14ac:dyDescent="0.2">
      <c r="F170" s="6"/>
    </row>
    <row r="171" spans="6:6" x14ac:dyDescent="0.2">
      <c r="F171" s="6"/>
    </row>
    <row r="172" spans="6:6" x14ac:dyDescent="0.2">
      <c r="F172" s="6"/>
    </row>
    <row r="173" spans="6:6" x14ac:dyDescent="0.2">
      <c r="F173" s="6"/>
    </row>
    <row r="174" spans="6:6" x14ac:dyDescent="0.2">
      <c r="F174" s="6"/>
    </row>
    <row r="175" spans="6:6" x14ac:dyDescent="0.2">
      <c r="F175" s="6"/>
    </row>
    <row r="176" spans="6:6" x14ac:dyDescent="0.2">
      <c r="F176" s="6"/>
    </row>
    <row r="177" spans="6:6" x14ac:dyDescent="0.2">
      <c r="F177" s="6"/>
    </row>
    <row r="178" spans="6:6" x14ac:dyDescent="0.2">
      <c r="F178" s="6"/>
    </row>
    <row r="179" spans="6:6" x14ac:dyDescent="0.2">
      <c r="F179" s="6"/>
    </row>
    <row r="180" spans="6:6" x14ac:dyDescent="0.2">
      <c r="F180" s="6"/>
    </row>
    <row r="181" spans="6:6" x14ac:dyDescent="0.2">
      <c r="F181" s="6"/>
    </row>
    <row r="182" spans="6:6" x14ac:dyDescent="0.2">
      <c r="F182" s="6"/>
    </row>
    <row r="183" spans="6:6" x14ac:dyDescent="0.2">
      <c r="F183" s="6"/>
    </row>
    <row r="184" spans="6:6" x14ac:dyDescent="0.2">
      <c r="F184" s="6"/>
    </row>
    <row r="185" spans="6:6" x14ac:dyDescent="0.2">
      <c r="F185" s="6"/>
    </row>
    <row r="186" spans="6:6" x14ac:dyDescent="0.2">
      <c r="F186" s="6"/>
    </row>
    <row r="187" spans="6:6" x14ac:dyDescent="0.2">
      <c r="F187" s="6"/>
    </row>
    <row r="188" spans="6:6" x14ac:dyDescent="0.2">
      <c r="F188" s="6"/>
    </row>
    <row r="189" spans="6:6" x14ac:dyDescent="0.2">
      <c r="F189" s="6"/>
    </row>
    <row r="190" spans="6:6" x14ac:dyDescent="0.2">
      <c r="F190" s="6"/>
    </row>
    <row r="191" spans="6:6" x14ac:dyDescent="0.2">
      <c r="F191" s="6"/>
    </row>
    <row r="192" spans="6:6" x14ac:dyDescent="0.2">
      <c r="F192" s="6"/>
    </row>
    <row r="193" spans="6:6" x14ac:dyDescent="0.2">
      <c r="F193" s="6"/>
    </row>
    <row r="194" spans="6:6" x14ac:dyDescent="0.2">
      <c r="F194" s="6"/>
    </row>
    <row r="195" spans="6:6" x14ac:dyDescent="0.2">
      <c r="F195" s="6"/>
    </row>
    <row r="196" spans="6:6" x14ac:dyDescent="0.2">
      <c r="F196" s="6"/>
    </row>
    <row r="197" spans="6:6" x14ac:dyDescent="0.2">
      <c r="F197" s="6"/>
    </row>
    <row r="198" spans="6:6" x14ac:dyDescent="0.2">
      <c r="F198" s="6"/>
    </row>
    <row r="199" spans="6:6" x14ac:dyDescent="0.2">
      <c r="F199" s="6"/>
    </row>
    <row r="200" spans="6:6" x14ac:dyDescent="0.2">
      <c r="F200" s="6"/>
    </row>
    <row r="201" spans="6:6" x14ac:dyDescent="0.2">
      <c r="F201" s="6"/>
    </row>
    <row r="202" spans="6:6" x14ac:dyDescent="0.2">
      <c r="F202" s="6"/>
    </row>
    <row r="203" spans="6:6" x14ac:dyDescent="0.2">
      <c r="F203" s="6"/>
    </row>
    <row r="204" spans="6:6" x14ac:dyDescent="0.2">
      <c r="F204" s="6"/>
    </row>
    <row r="205" spans="6:6" x14ac:dyDescent="0.2">
      <c r="F205" s="6"/>
    </row>
    <row r="206" spans="6:6" x14ac:dyDescent="0.2">
      <c r="F206" s="6"/>
    </row>
    <row r="207" spans="6:6" x14ac:dyDescent="0.2">
      <c r="F207" s="6"/>
    </row>
    <row r="208" spans="6:6" x14ac:dyDescent="0.2">
      <c r="F208" s="6"/>
    </row>
    <row r="209" spans="6:6" x14ac:dyDescent="0.2">
      <c r="F209" s="6"/>
    </row>
    <row r="210" spans="6:6" x14ac:dyDescent="0.2">
      <c r="F210" s="6"/>
    </row>
    <row r="211" spans="6:6" x14ac:dyDescent="0.2">
      <c r="F211" s="6"/>
    </row>
    <row r="212" spans="6:6" x14ac:dyDescent="0.2">
      <c r="F212" s="6"/>
    </row>
    <row r="213" spans="6:6" x14ac:dyDescent="0.2">
      <c r="F213" s="6"/>
    </row>
    <row r="214" spans="6:6" x14ac:dyDescent="0.2">
      <c r="F214" s="6"/>
    </row>
    <row r="215" spans="6:6" x14ac:dyDescent="0.2">
      <c r="F215" s="6"/>
    </row>
    <row r="216" spans="6:6" x14ac:dyDescent="0.2">
      <c r="F216" s="6"/>
    </row>
    <row r="217" spans="6:6" x14ac:dyDescent="0.2">
      <c r="F217" s="6"/>
    </row>
    <row r="218" spans="6:6" x14ac:dyDescent="0.2">
      <c r="F218" s="6"/>
    </row>
    <row r="219" spans="6:6" x14ac:dyDescent="0.2">
      <c r="F219" s="6"/>
    </row>
    <row r="220" spans="6:6" x14ac:dyDescent="0.2">
      <c r="F220" s="6"/>
    </row>
    <row r="221" spans="6:6" x14ac:dyDescent="0.2">
      <c r="F221" s="6"/>
    </row>
    <row r="222" spans="6:6" x14ac:dyDescent="0.2">
      <c r="F222" s="6"/>
    </row>
    <row r="223" spans="6:6" x14ac:dyDescent="0.2">
      <c r="F223" s="6"/>
    </row>
    <row r="224" spans="6:6" x14ac:dyDescent="0.2">
      <c r="F224" s="6"/>
    </row>
    <row r="225" spans="6:6" x14ac:dyDescent="0.2">
      <c r="F225" s="6"/>
    </row>
    <row r="226" spans="6:6" x14ac:dyDescent="0.2">
      <c r="F226" s="6"/>
    </row>
    <row r="227" spans="6:6" x14ac:dyDescent="0.2">
      <c r="F227" s="6"/>
    </row>
    <row r="228" spans="6:6" x14ac:dyDescent="0.2">
      <c r="F228" s="6"/>
    </row>
    <row r="229" spans="6:6" x14ac:dyDescent="0.2">
      <c r="F229" s="6"/>
    </row>
    <row r="230" spans="6:6" x14ac:dyDescent="0.2">
      <c r="F230" s="6"/>
    </row>
    <row r="231" spans="6:6" x14ac:dyDescent="0.2">
      <c r="F231" s="6"/>
    </row>
    <row r="232" spans="6:6" x14ac:dyDescent="0.2">
      <c r="F232" s="6"/>
    </row>
    <row r="233" spans="6:6" x14ac:dyDescent="0.2">
      <c r="F233" s="6"/>
    </row>
    <row r="234" spans="6:6" x14ac:dyDescent="0.2">
      <c r="F234" s="6"/>
    </row>
    <row r="235" spans="6:6" x14ac:dyDescent="0.2">
      <c r="F235" s="6"/>
    </row>
    <row r="236" spans="6:6" x14ac:dyDescent="0.2">
      <c r="F236" s="6"/>
    </row>
    <row r="237" spans="6:6" x14ac:dyDescent="0.2">
      <c r="F237" s="6"/>
    </row>
    <row r="238" spans="6:6" x14ac:dyDescent="0.2">
      <c r="F238" s="6"/>
    </row>
    <row r="239" spans="6:6" x14ac:dyDescent="0.2">
      <c r="F239" s="6"/>
    </row>
    <row r="240" spans="6:6" x14ac:dyDescent="0.2">
      <c r="F240" s="6"/>
    </row>
    <row r="241" spans="6:6" x14ac:dyDescent="0.2">
      <c r="F241" s="6"/>
    </row>
    <row r="242" spans="6:6" x14ac:dyDescent="0.2">
      <c r="F242" s="6"/>
    </row>
    <row r="243" spans="6:6" x14ac:dyDescent="0.2">
      <c r="F243" s="6"/>
    </row>
    <row r="244" spans="6:6" x14ac:dyDescent="0.2">
      <c r="F244" s="6"/>
    </row>
    <row r="245" spans="6:6" x14ac:dyDescent="0.2">
      <c r="F245" s="6"/>
    </row>
    <row r="246" spans="6:6" x14ac:dyDescent="0.2">
      <c r="F246" s="6"/>
    </row>
    <row r="247" spans="6:6" x14ac:dyDescent="0.2">
      <c r="F247" s="6"/>
    </row>
    <row r="248" spans="6:6" x14ac:dyDescent="0.2">
      <c r="F248" s="6"/>
    </row>
    <row r="249" spans="6:6" x14ac:dyDescent="0.2">
      <c r="F249" s="6"/>
    </row>
    <row r="250" spans="6:6" x14ac:dyDescent="0.2">
      <c r="F250" s="6"/>
    </row>
    <row r="251" spans="6:6" x14ac:dyDescent="0.2">
      <c r="F251" s="6"/>
    </row>
    <row r="252" spans="6:6" x14ac:dyDescent="0.2">
      <c r="F252" s="6"/>
    </row>
    <row r="253" spans="6:6" x14ac:dyDescent="0.2">
      <c r="F253" s="6"/>
    </row>
    <row r="254" spans="6:6" x14ac:dyDescent="0.2">
      <c r="F254" s="6"/>
    </row>
    <row r="255" spans="6:6" x14ac:dyDescent="0.2">
      <c r="F255" s="6"/>
    </row>
    <row r="256" spans="6:6" x14ac:dyDescent="0.2">
      <c r="F256" s="6"/>
    </row>
    <row r="257" spans="6:6" x14ac:dyDescent="0.2">
      <c r="F257" s="6"/>
    </row>
    <row r="258" spans="6:6" x14ac:dyDescent="0.2">
      <c r="F258" s="6"/>
    </row>
    <row r="259" spans="6:6" x14ac:dyDescent="0.2">
      <c r="F259" s="6"/>
    </row>
    <row r="260" spans="6:6" x14ac:dyDescent="0.2">
      <c r="F260" s="6"/>
    </row>
    <row r="261" spans="6:6" x14ac:dyDescent="0.2">
      <c r="F261" s="6"/>
    </row>
    <row r="262" spans="6:6" x14ac:dyDescent="0.2">
      <c r="F262" s="6"/>
    </row>
    <row r="263" spans="6:6" x14ac:dyDescent="0.2">
      <c r="F263" s="6"/>
    </row>
    <row r="264" spans="6:6" x14ac:dyDescent="0.2">
      <c r="F264" s="6"/>
    </row>
    <row r="265" spans="6:6" x14ac:dyDescent="0.2">
      <c r="F265" s="6"/>
    </row>
    <row r="266" spans="6:6" x14ac:dyDescent="0.2">
      <c r="F266" s="6"/>
    </row>
    <row r="267" spans="6:6" x14ac:dyDescent="0.2">
      <c r="F267" s="6"/>
    </row>
    <row r="268" spans="6:6" x14ac:dyDescent="0.2">
      <c r="F268" s="6"/>
    </row>
    <row r="269" spans="6:6" x14ac:dyDescent="0.2">
      <c r="F269" s="6"/>
    </row>
    <row r="270" spans="6:6" x14ac:dyDescent="0.2">
      <c r="F270" s="6"/>
    </row>
    <row r="271" spans="6:6" x14ac:dyDescent="0.2">
      <c r="F271" s="6"/>
    </row>
    <row r="272" spans="6:6" x14ac:dyDescent="0.2">
      <c r="F272" s="6"/>
    </row>
    <row r="273" spans="6:6" x14ac:dyDescent="0.2">
      <c r="F273" s="6"/>
    </row>
    <row r="274" spans="6:6" x14ac:dyDescent="0.2">
      <c r="F274" s="6"/>
    </row>
    <row r="275" spans="6:6" x14ac:dyDescent="0.2">
      <c r="F275" s="6"/>
    </row>
    <row r="276" spans="6:6" x14ac:dyDescent="0.2">
      <c r="F276" s="6"/>
    </row>
    <row r="277" spans="6:6" x14ac:dyDescent="0.2">
      <c r="F277" s="6"/>
    </row>
    <row r="278" spans="6:6" x14ac:dyDescent="0.2">
      <c r="F278" s="6"/>
    </row>
    <row r="279" spans="6:6" x14ac:dyDescent="0.2">
      <c r="F279" s="6"/>
    </row>
    <row r="280" spans="6:6" x14ac:dyDescent="0.2">
      <c r="F280" s="6"/>
    </row>
    <row r="281" spans="6:6" x14ac:dyDescent="0.2">
      <c r="F281" s="6"/>
    </row>
    <row r="282" spans="6:6" x14ac:dyDescent="0.2">
      <c r="F282" s="6"/>
    </row>
    <row r="283" spans="6:6" x14ac:dyDescent="0.2">
      <c r="F283" s="6"/>
    </row>
    <row r="284" spans="6:6" x14ac:dyDescent="0.2">
      <c r="F284" s="6"/>
    </row>
    <row r="285" spans="6:6" x14ac:dyDescent="0.2">
      <c r="F285" s="6"/>
    </row>
    <row r="286" spans="6:6" x14ac:dyDescent="0.2">
      <c r="F286" s="6"/>
    </row>
    <row r="287" spans="6:6" x14ac:dyDescent="0.2">
      <c r="F287" s="6"/>
    </row>
    <row r="288" spans="6:6" x14ac:dyDescent="0.2">
      <c r="F288" s="6"/>
    </row>
    <row r="289" spans="6:6" x14ac:dyDescent="0.2">
      <c r="F289" s="6"/>
    </row>
  </sheetData>
  <autoFilter ref="A1:T23" xr:uid="{8064FDB0-813E-D748-B598-423ECD0469B3}"/>
  <mergeCells count="52">
    <mergeCell ref="E65:E68"/>
    <mergeCell ref="D65:D68"/>
    <mergeCell ref="C65:C68"/>
    <mergeCell ref="B49:B69"/>
    <mergeCell ref="E70:E72"/>
    <mergeCell ref="D70:D72"/>
    <mergeCell ref="C70:C72"/>
    <mergeCell ref="B70:B72"/>
    <mergeCell ref="E53:E60"/>
    <mergeCell ref="D53:D60"/>
    <mergeCell ref="C53:C60"/>
    <mergeCell ref="E61:E63"/>
    <mergeCell ref="D61:D63"/>
    <mergeCell ref="C61:C63"/>
    <mergeCell ref="E49:E52"/>
    <mergeCell ref="D49:D52"/>
    <mergeCell ref="B24:B35"/>
    <mergeCell ref="D44:D48"/>
    <mergeCell ref="E44:E48"/>
    <mergeCell ref="C36:C48"/>
    <mergeCell ref="B36:B48"/>
    <mergeCell ref="E29:E30"/>
    <mergeCell ref="D29:D30"/>
    <mergeCell ref="E31:E35"/>
    <mergeCell ref="D31:D35"/>
    <mergeCell ref="C24:C35"/>
    <mergeCell ref="D24:D25"/>
    <mergeCell ref="E24:E25"/>
    <mergeCell ref="E26:E28"/>
    <mergeCell ref="D26:D28"/>
    <mergeCell ref="C49:C52"/>
    <mergeCell ref="C2:C3"/>
    <mergeCell ref="D2:D3"/>
    <mergeCell ref="E2:E3"/>
    <mergeCell ref="B2:B3"/>
    <mergeCell ref="E36:E42"/>
    <mergeCell ref="D36:D42"/>
    <mergeCell ref="E20:E23"/>
    <mergeCell ref="D20:D23"/>
    <mergeCell ref="C20:C23"/>
    <mergeCell ref="B20:B23"/>
    <mergeCell ref="B4:B6"/>
    <mergeCell ref="C4:C11"/>
    <mergeCell ref="B7:B11"/>
    <mergeCell ref="E12:E19"/>
    <mergeCell ref="D12:D19"/>
    <mergeCell ref="C12:C19"/>
    <mergeCell ref="B12:B19"/>
    <mergeCell ref="E7:E9"/>
    <mergeCell ref="D7:D9"/>
    <mergeCell ref="E4:E6"/>
    <mergeCell ref="D4:D6"/>
  </mergeCells>
  <phoneticPr fontId="2" type="noConversion"/>
  <conditionalFormatting sqref="J2:O72">
    <cfRule type="containsText" dxfId="5" priority="7" operator="containsText" text="5">
      <formula>NOT(ISERROR(SEARCH("5",J2)))</formula>
    </cfRule>
    <cfRule type="containsText" dxfId="4" priority="8" operator="containsText" text="4">
      <formula>NOT(ISERROR(SEARCH("4",J2)))</formula>
    </cfRule>
    <cfRule type="containsText" dxfId="3" priority="9" operator="containsText" text="3">
      <formula>NOT(ISERROR(SEARCH("3",J2)))</formula>
    </cfRule>
    <cfRule type="containsText" dxfId="2" priority="10" operator="containsText" text="2">
      <formula>NOT(ISERROR(SEARCH("2",J2)))</formula>
    </cfRule>
    <cfRule type="containsText" dxfId="1" priority="11" operator="containsText" text="1">
      <formula>NOT(ISERROR(SEARCH("1",J2)))</formula>
    </cfRule>
    <cfRule type="containsText" dxfId="0" priority="12" operator="containsText" text="0">
      <formula>NOT(ISERROR(SEARCH("0",J2)))</formula>
    </cfRule>
  </conditionalFormatting>
  <dataValidations disablePrompts="1" count="3">
    <dataValidation type="list" allowBlank="1" showInputMessage="1" showErrorMessage="1" sqref="J2:L72 N2:O72 M2:M11 M13:M72 M12" xr:uid="{FF8CBAC9-657A-AC4C-AC1C-F923646828AB}">
      <formula1>"0,1,2,3,4,5"</formula1>
    </dataValidation>
    <dataValidation type="list" allowBlank="1" showInputMessage="1" showErrorMessage="1" sqref="P2:P72" xr:uid="{FE560805-9AF8-EF43-BED1-C872AD0ABDC5}">
      <formula1>"Reduce,Accept,Avoid,Transfer"</formula1>
    </dataValidation>
    <dataValidation type="list" allowBlank="1" showInputMessage="1" showErrorMessage="1" sqref="T2:T5 T7:T72 T6" xr:uid="{04D5D2D1-D667-4344-A0D5-FE88FCDC9DC5}">
      <formula1>"Queued,In Progress,Complete,Blocked,On Hold"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CAE69-0C73-524C-9638-5DAC1945D831}">
  <dimension ref="A1:C7"/>
  <sheetViews>
    <sheetView workbookViewId="0">
      <selection activeCell="C10" sqref="C10"/>
    </sheetView>
  </sheetViews>
  <sheetFormatPr baseColWidth="10" defaultRowHeight="16" x14ac:dyDescent="0.2"/>
  <cols>
    <col min="1" max="1" width="7.33203125" customWidth="1"/>
    <col min="2" max="2" width="16.33203125" customWidth="1"/>
    <col min="3" max="3" width="107.1640625" customWidth="1"/>
  </cols>
  <sheetData>
    <row r="1" spans="1:3" x14ac:dyDescent="0.2">
      <c r="A1" s="1" t="s">
        <v>20</v>
      </c>
      <c r="B1" t="s">
        <v>21</v>
      </c>
      <c r="C1" t="s">
        <v>22</v>
      </c>
    </row>
    <row r="2" spans="1:3" x14ac:dyDescent="0.2">
      <c r="A2" s="14">
        <v>0</v>
      </c>
      <c r="B2" t="s">
        <v>27</v>
      </c>
      <c r="C2" t="s">
        <v>230</v>
      </c>
    </row>
    <row r="3" spans="1:3" x14ac:dyDescent="0.2">
      <c r="A3" s="9">
        <v>1</v>
      </c>
      <c r="B3" t="s">
        <v>24</v>
      </c>
      <c r="C3" t="s">
        <v>231</v>
      </c>
    </row>
    <row r="4" spans="1:3" x14ac:dyDescent="0.2">
      <c r="A4" s="13">
        <v>2</v>
      </c>
      <c r="B4" t="s">
        <v>25</v>
      </c>
      <c r="C4" t="s">
        <v>232</v>
      </c>
    </row>
    <row r="5" spans="1:3" x14ac:dyDescent="0.2">
      <c r="A5" s="10">
        <v>3</v>
      </c>
      <c r="B5" t="s">
        <v>28</v>
      </c>
      <c r="C5" t="s">
        <v>233</v>
      </c>
    </row>
    <row r="6" spans="1:3" x14ac:dyDescent="0.2">
      <c r="A6" s="12">
        <v>4</v>
      </c>
      <c r="B6" t="s">
        <v>29</v>
      </c>
      <c r="C6" t="s">
        <v>234</v>
      </c>
    </row>
    <row r="7" spans="1:3" x14ac:dyDescent="0.2">
      <c r="A7" s="11">
        <v>5</v>
      </c>
      <c r="B7" t="s">
        <v>31</v>
      </c>
      <c r="C7"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Assessment</vt:lpstr>
      <vt:lpstr>Maturity Levels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 bowler</cp:lastModifiedBy>
  <dcterms:created xsi:type="dcterms:W3CDTF">2022-04-02T20:22:12Z</dcterms:created>
  <dcterms:modified xsi:type="dcterms:W3CDTF">2022-04-15T02:02:04Z</dcterms:modified>
</cp:coreProperties>
</file>