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autem\benchmark\"/>
    </mc:Choice>
  </mc:AlternateContent>
  <xr:revisionPtr revIDLastSave="0" documentId="13_ncr:1_{F49DF29A-1A31-427E-9515-641579FC81E9}" xr6:coauthVersionLast="43" xr6:coauthVersionMax="43" xr10:uidLastSave="{00000000-0000-0000-0000-000000000000}"/>
  <bookViews>
    <workbookView xWindow="8700" yWindow="1140" windowWidth="18240" windowHeight="11880" xr2:uid="{00000000-000D-0000-FFFF-FFFF00000000}"/>
  </bookViews>
  <sheets>
    <sheet name="openml_100" sheetId="1" r:id="rId1"/>
    <sheet name="Summary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6" i="2" l="1"/>
  <c r="B5" i="2"/>
  <c r="B4" i="2"/>
  <c r="B3" i="2"/>
  <c r="B7" i="2" l="1"/>
</calcChain>
</file>

<file path=xl/sharedStrings.xml><?xml version="1.0" encoding="utf-8"?>
<sst xmlns="http://schemas.openxmlformats.org/spreadsheetml/2006/main" count="318" uniqueCount="128">
  <si>
    <t>kr-vs-kp</t>
  </si>
  <si>
    <t>letter</t>
  </si>
  <si>
    <t>balance-scale</t>
  </si>
  <si>
    <t>mfeat-factors</t>
  </si>
  <si>
    <t>mfeat-fourier</t>
  </si>
  <si>
    <t>breast-w</t>
  </si>
  <si>
    <t>mfeat-karhunen</t>
  </si>
  <si>
    <t>mfeat-morphological</t>
  </si>
  <si>
    <t>mfeat-pixel</t>
  </si>
  <si>
    <t>mfeat-zernike</t>
  </si>
  <si>
    <t>cmc</t>
  </si>
  <si>
    <t>mushroom</t>
  </si>
  <si>
    <t>optdigits</t>
  </si>
  <si>
    <t>credit-approval</t>
  </si>
  <si>
    <t>credit-g</t>
  </si>
  <si>
    <t>pendigits</t>
  </si>
  <si>
    <t>segment</t>
  </si>
  <si>
    <t>diabetes</t>
  </si>
  <si>
    <t>sick</t>
  </si>
  <si>
    <t>soybean</t>
  </si>
  <si>
    <t>spambase</t>
  </si>
  <si>
    <t>splice</t>
  </si>
  <si>
    <t>tic-tac-toe</t>
  </si>
  <si>
    <t>vehicle</t>
  </si>
  <si>
    <t>waveform-5000</t>
  </si>
  <si>
    <t>electricity</t>
  </si>
  <si>
    <t>satimage</t>
  </si>
  <si>
    <t>eucalyptus</t>
  </si>
  <si>
    <t>isolet</t>
  </si>
  <si>
    <t>vowel</t>
  </si>
  <si>
    <t>scene</t>
  </si>
  <si>
    <t>monks-problems-1</t>
  </si>
  <si>
    <t>monks-problems-2</t>
  </si>
  <si>
    <t>monks-problems-3</t>
  </si>
  <si>
    <t>JapaneseVowels</t>
  </si>
  <si>
    <t>synthetic_control</t>
  </si>
  <si>
    <t>irish</t>
  </si>
  <si>
    <t>analcatdata_authorship</t>
  </si>
  <si>
    <t>analcatdata_dmft</t>
  </si>
  <si>
    <t>profb</t>
  </si>
  <si>
    <t>mnist_784</t>
  </si>
  <si>
    <t>gina_agnostic</t>
  </si>
  <si>
    <t>mozilla4</t>
  </si>
  <si>
    <t>pc4</t>
  </si>
  <si>
    <t>pc3</t>
  </si>
  <si>
    <t>jm1</t>
  </si>
  <si>
    <t>kc2</t>
  </si>
  <si>
    <t>kc1</t>
  </si>
  <si>
    <t>pc1</t>
  </si>
  <si>
    <t>KDDCup09_churn</t>
  </si>
  <si>
    <t>KDDCup09_upselling</t>
  </si>
  <si>
    <t>MagicTelescope</t>
  </si>
  <si>
    <t>artificial-characters</t>
  </si>
  <si>
    <t>bank-marketing</t>
  </si>
  <si>
    <t>banknote-authentication</t>
  </si>
  <si>
    <t>blood-transfusion-service-center</t>
  </si>
  <si>
    <t>cardiotocography</t>
  </si>
  <si>
    <t>climate-model-simulation-crashes</t>
  </si>
  <si>
    <t>cnae-9</t>
  </si>
  <si>
    <t>eeg-eye-state</t>
  </si>
  <si>
    <t>first-order-theorem-proving</t>
  </si>
  <si>
    <t>gas-drift</t>
  </si>
  <si>
    <t>har</t>
  </si>
  <si>
    <t>hill-valley</t>
  </si>
  <si>
    <t>ilpd</t>
  </si>
  <si>
    <t>madelon</t>
  </si>
  <si>
    <t>nomao</t>
  </si>
  <si>
    <t>ozone-level-8hr</t>
  </si>
  <si>
    <t>phoneme</t>
  </si>
  <si>
    <t>one-hundred-plants-margin</t>
  </si>
  <si>
    <t>one-hundred-plants-shape</t>
  </si>
  <si>
    <t>one-hundred-plants-texture</t>
  </si>
  <si>
    <t>qsar-biodeg</t>
  </si>
  <si>
    <t>wall-robot-navigation</t>
  </si>
  <si>
    <t>semeion</t>
  </si>
  <si>
    <t>steel-plates-fault</t>
  </si>
  <si>
    <t>wdbc</t>
  </si>
  <si>
    <t>micro-mass</t>
  </si>
  <si>
    <t>adult</t>
  </si>
  <si>
    <t>Bioresponse</t>
  </si>
  <si>
    <t>Amazon_employee_access</t>
  </si>
  <si>
    <t>PhishingWebsites</t>
  </si>
  <si>
    <t>GesturePhaseSegmentationProcessed</t>
  </si>
  <si>
    <t>cylinder-bands</t>
  </si>
  <si>
    <t>cjs</t>
  </si>
  <si>
    <t>dresses-sales</t>
  </si>
  <si>
    <t>higgs</t>
  </si>
  <si>
    <t>LED-display-domain-7digit</t>
  </si>
  <si>
    <t>texture</t>
  </si>
  <si>
    <t>SpeedDating</t>
  </si>
  <si>
    <t>connect-4</t>
  </si>
  <si>
    <t>Australian</t>
  </si>
  <si>
    <t>task_id</t>
  </si>
  <si>
    <t>NumberOfClasses</t>
  </si>
  <si>
    <t>NumberOfFeatures</t>
  </si>
  <si>
    <t>NumberOfInstances</t>
  </si>
  <si>
    <t>NumberOfInstancesWithMissingValues</t>
  </si>
  <si>
    <t>NumberOfMissingValues</t>
  </si>
  <si>
    <t>Name</t>
  </si>
  <si>
    <t>Benchmark Summary</t>
  </si>
  <si>
    <t>Jobs Complete</t>
  </si>
  <si>
    <t>Jobs left to run</t>
  </si>
  <si>
    <t>Total Jobs</t>
  </si>
  <si>
    <t>Jobs with issues</t>
  </si>
  <si>
    <t>Jobs suspended</t>
  </si>
  <si>
    <t>Run</t>
  </si>
  <si>
    <t>Configuration</t>
  </si>
  <si>
    <t>snapshot</t>
  </si>
  <si>
    <t>wide</t>
  </si>
  <si>
    <t>PP2</t>
  </si>
  <si>
    <t>Status</t>
  </si>
  <si>
    <t>progressing</t>
  </si>
  <si>
    <t>long runtime</t>
  </si>
  <si>
    <t>trees</t>
  </si>
  <si>
    <t>hammer</t>
  </si>
  <si>
    <t>Complete</t>
  </si>
  <si>
    <t>achieved</t>
  </si>
  <si>
    <t>linear</t>
  </si>
  <si>
    <t>trees_mastery</t>
  </si>
  <si>
    <t>mastery</t>
  </si>
  <si>
    <t>Issue</t>
  </si>
  <si>
    <t>Suspect target overfit</t>
  </si>
  <si>
    <t xml:space="preserve">           </t>
  </si>
  <si>
    <t>stalled</t>
  </si>
  <si>
    <t>Need wide</t>
  </si>
  <si>
    <t>svm_short</t>
  </si>
  <si>
    <t>linear_short</t>
  </si>
  <si>
    <t>svm_mastery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</si>
</sst>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5">
    <xf numFmtId="0" fontId="0" fillId="0" borderId="0" xfId="0"/>
    <xf numFmtId="0" fontId="1" fillId="2" borderId="0" xfId="1"/>
    <xf numFmtId="0" fontId="1" fillId="4" borderId="0" xfId="3"/>
    <xf numFmtId="0" fontId="0" fillId="2" borderId="0" xfId="1" applyFont="1"/>
    <xf numFmtId="0" fontId="0" fillId="4" borderId="0" xfId="3" applyFont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3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97" sqref="D97"/>
    </sheetView>
  </sheetViews>
  <sheetFormatPr defaultRowHeight="15" x14ac:dyDescent="0.25"/>
  <cols>
    <col min="1" max="1" width="35.5703125" bestFit="1" customWidth="1"/>
    <col min="2" max="2" width="17.7109375" customWidth="1"/>
    <col min="3" max="3" width="26.5703125" customWidth="1"/>
    <col min="4" max="4" width="22.5703125" customWidth="1"/>
    <col min="5" max="5" width="17.7109375" customWidth="1"/>
    <col min="6" max="6" width="14.42578125" customWidth="1"/>
    <col min="7" max="7" width="17.5703125" bestFit="1" customWidth="1"/>
    <col min="8" max="8" width="18.85546875" bestFit="1" customWidth="1"/>
    <col min="9" max="9" width="19.42578125" bestFit="1" customWidth="1"/>
    <col min="10" max="10" width="37" bestFit="1" customWidth="1"/>
    <col min="11" max="11" width="24" bestFit="1" customWidth="1"/>
  </cols>
  <sheetData>
    <row r="1" spans="1:11" x14ac:dyDescent="0.25">
      <c r="A1" s="1" t="s">
        <v>98</v>
      </c>
      <c r="B1" s="3" t="s">
        <v>110</v>
      </c>
      <c r="C1" s="3" t="s">
        <v>120</v>
      </c>
      <c r="D1" s="3" t="s">
        <v>106</v>
      </c>
      <c r="E1" s="3" t="s">
        <v>109</v>
      </c>
      <c r="F1" s="1" t="s">
        <v>92</v>
      </c>
      <c r="G1" s="1" t="s">
        <v>93</v>
      </c>
      <c r="H1" s="1" t="s">
        <v>94</v>
      </c>
      <c r="I1" s="1" t="s">
        <v>95</v>
      </c>
      <c r="J1" s="1" t="s">
        <v>96</v>
      </c>
      <c r="K1" s="1" t="s">
        <v>97</v>
      </c>
    </row>
    <row r="2" spans="1:11" x14ac:dyDescent="0.25">
      <c r="A2" s="2" t="s">
        <v>17</v>
      </c>
      <c r="B2" t="s">
        <v>116</v>
      </c>
      <c r="D2" t="s">
        <v>107</v>
      </c>
      <c r="F2">
        <v>37</v>
      </c>
      <c r="G2">
        <v>2</v>
      </c>
      <c r="H2">
        <v>9</v>
      </c>
      <c r="I2">
        <v>768</v>
      </c>
      <c r="J2">
        <v>0</v>
      </c>
      <c r="K2">
        <v>0</v>
      </c>
    </row>
    <row r="3" spans="1:11" x14ac:dyDescent="0.25">
      <c r="A3" s="2" t="s">
        <v>23</v>
      </c>
      <c r="B3" t="s">
        <v>116</v>
      </c>
      <c r="D3" t="s">
        <v>107</v>
      </c>
      <c r="F3">
        <v>53</v>
      </c>
      <c r="G3">
        <v>4</v>
      </c>
      <c r="H3">
        <v>19</v>
      </c>
      <c r="I3">
        <v>846</v>
      </c>
      <c r="J3">
        <v>0</v>
      </c>
      <c r="K3">
        <v>0</v>
      </c>
    </row>
    <row r="4" spans="1:11" x14ac:dyDescent="0.25">
      <c r="A4" s="2" t="s">
        <v>91</v>
      </c>
      <c r="B4" t="s">
        <v>116</v>
      </c>
      <c r="D4" t="s">
        <v>114</v>
      </c>
      <c r="E4" t="s">
        <v>115</v>
      </c>
      <c r="F4">
        <v>125923</v>
      </c>
      <c r="G4">
        <v>2</v>
      </c>
      <c r="H4">
        <v>15</v>
      </c>
      <c r="I4">
        <v>690</v>
      </c>
      <c r="J4">
        <v>0</v>
      </c>
      <c r="K4">
        <v>0</v>
      </c>
    </row>
    <row r="5" spans="1:11" x14ac:dyDescent="0.25">
      <c r="A5" s="2" t="s">
        <v>22</v>
      </c>
      <c r="B5" t="s">
        <v>116</v>
      </c>
      <c r="D5" t="s">
        <v>107</v>
      </c>
      <c r="F5">
        <v>145804</v>
      </c>
      <c r="G5">
        <v>2</v>
      </c>
      <c r="H5">
        <v>10</v>
      </c>
      <c r="I5">
        <v>958</v>
      </c>
      <c r="J5">
        <v>0</v>
      </c>
      <c r="K5">
        <v>0</v>
      </c>
    </row>
    <row r="6" spans="1:11" x14ac:dyDescent="0.25">
      <c r="A6" s="2" t="s">
        <v>7</v>
      </c>
      <c r="B6" t="s">
        <v>116</v>
      </c>
      <c r="D6" t="s">
        <v>107</v>
      </c>
      <c r="F6">
        <v>18</v>
      </c>
      <c r="G6">
        <v>10</v>
      </c>
      <c r="H6">
        <v>7</v>
      </c>
      <c r="I6">
        <v>2000</v>
      </c>
      <c r="J6">
        <v>0</v>
      </c>
      <c r="K6">
        <v>0</v>
      </c>
    </row>
    <row r="7" spans="1:11" x14ac:dyDescent="0.25">
      <c r="A7" s="2" t="s">
        <v>2</v>
      </c>
      <c r="B7" t="s">
        <v>116</v>
      </c>
      <c r="D7" t="s">
        <v>125</v>
      </c>
      <c r="E7" t="s">
        <v>105</v>
      </c>
      <c r="F7">
        <v>11</v>
      </c>
      <c r="G7">
        <v>3</v>
      </c>
      <c r="H7">
        <v>5</v>
      </c>
      <c r="I7">
        <v>625</v>
      </c>
      <c r="J7">
        <v>0</v>
      </c>
      <c r="K7">
        <v>0</v>
      </c>
    </row>
    <row r="8" spans="1:11" x14ac:dyDescent="0.25">
      <c r="A8" s="2" t="s">
        <v>18</v>
      </c>
      <c r="B8" t="s">
        <v>116</v>
      </c>
      <c r="D8" t="s">
        <v>107</v>
      </c>
      <c r="F8">
        <v>3021</v>
      </c>
      <c r="G8">
        <v>2</v>
      </c>
      <c r="H8">
        <v>30</v>
      </c>
      <c r="I8">
        <v>3772</v>
      </c>
      <c r="J8">
        <v>3772</v>
      </c>
      <c r="K8">
        <v>6064</v>
      </c>
    </row>
    <row r="9" spans="1:11" x14ac:dyDescent="0.25">
      <c r="A9" s="2" t="s">
        <v>13</v>
      </c>
      <c r="B9" t="s">
        <v>116</v>
      </c>
      <c r="D9" t="s">
        <v>126</v>
      </c>
      <c r="E9" t="s">
        <v>105</v>
      </c>
      <c r="F9">
        <v>29</v>
      </c>
      <c r="G9">
        <v>2</v>
      </c>
      <c r="H9">
        <v>16</v>
      </c>
      <c r="I9">
        <v>690</v>
      </c>
      <c r="J9">
        <v>37</v>
      </c>
      <c r="K9">
        <v>67</v>
      </c>
    </row>
    <row r="10" spans="1:11" x14ac:dyDescent="0.25">
      <c r="A10" s="2" t="s">
        <v>19</v>
      </c>
      <c r="B10" t="s">
        <v>116</v>
      </c>
      <c r="D10" t="s">
        <v>107</v>
      </c>
      <c r="F10">
        <v>41</v>
      </c>
      <c r="G10">
        <v>19</v>
      </c>
      <c r="H10">
        <v>36</v>
      </c>
      <c r="I10">
        <v>683</v>
      </c>
      <c r="J10">
        <v>121</v>
      </c>
      <c r="K10">
        <v>2337</v>
      </c>
    </row>
    <row r="11" spans="1:11" x14ac:dyDescent="0.25">
      <c r="A11" s="2" t="s">
        <v>5</v>
      </c>
      <c r="B11" t="s">
        <v>116</v>
      </c>
      <c r="D11" t="s">
        <v>107</v>
      </c>
      <c r="F11">
        <v>1779</v>
      </c>
      <c r="G11">
        <v>2</v>
      </c>
      <c r="H11">
        <v>10</v>
      </c>
      <c r="I11">
        <v>699</v>
      </c>
      <c r="J11">
        <v>16</v>
      </c>
      <c r="K11">
        <v>16</v>
      </c>
    </row>
    <row r="12" spans="1:11" x14ac:dyDescent="0.25">
      <c r="A12" s="2" t="s">
        <v>10</v>
      </c>
      <c r="B12" t="s">
        <v>116</v>
      </c>
      <c r="D12" t="s">
        <v>107</v>
      </c>
      <c r="F12">
        <v>23</v>
      </c>
      <c r="G12">
        <v>3</v>
      </c>
      <c r="H12">
        <v>10</v>
      </c>
      <c r="I12">
        <v>1473</v>
      </c>
      <c r="J12">
        <v>0</v>
      </c>
      <c r="K12">
        <v>0</v>
      </c>
    </row>
    <row r="13" spans="1:11" x14ac:dyDescent="0.25">
      <c r="A13" s="2" t="s">
        <v>39</v>
      </c>
      <c r="B13" t="s">
        <v>116</v>
      </c>
      <c r="D13" t="s">
        <v>107</v>
      </c>
      <c r="F13">
        <v>3561</v>
      </c>
      <c r="G13">
        <v>2</v>
      </c>
      <c r="H13">
        <v>10</v>
      </c>
      <c r="I13">
        <v>672</v>
      </c>
      <c r="J13">
        <v>666</v>
      </c>
      <c r="K13">
        <v>1200</v>
      </c>
    </row>
    <row r="14" spans="1:11" x14ac:dyDescent="0.25">
      <c r="A14" s="2" t="s">
        <v>11</v>
      </c>
      <c r="B14" t="s">
        <v>116</v>
      </c>
      <c r="D14" t="s">
        <v>107</v>
      </c>
      <c r="F14">
        <v>1788</v>
      </c>
      <c r="G14">
        <v>2</v>
      </c>
      <c r="H14">
        <v>23</v>
      </c>
      <c r="I14">
        <v>8124</v>
      </c>
      <c r="J14">
        <v>2480</v>
      </c>
      <c r="K14">
        <v>2480</v>
      </c>
    </row>
    <row r="15" spans="1:11" x14ac:dyDescent="0.25">
      <c r="A15" s="2" t="s">
        <v>12</v>
      </c>
      <c r="B15" t="s">
        <v>116</v>
      </c>
      <c r="D15" t="s">
        <v>107</v>
      </c>
      <c r="F15">
        <v>28</v>
      </c>
      <c r="G15">
        <v>10</v>
      </c>
      <c r="H15">
        <v>65</v>
      </c>
      <c r="I15">
        <v>5620</v>
      </c>
      <c r="J15">
        <v>0</v>
      </c>
      <c r="K15">
        <v>0</v>
      </c>
    </row>
    <row r="16" spans="1:11" x14ac:dyDescent="0.25">
      <c r="A16" s="2" t="s">
        <v>14</v>
      </c>
      <c r="B16" t="s">
        <v>116</v>
      </c>
      <c r="D16" t="s">
        <v>126</v>
      </c>
      <c r="E16" t="s">
        <v>105</v>
      </c>
      <c r="F16">
        <v>31</v>
      </c>
      <c r="G16">
        <v>2</v>
      </c>
      <c r="H16">
        <v>21</v>
      </c>
      <c r="I16">
        <v>1000</v>
      </c>
      <c r="J16">
        <v>0</v>
      </c>
      <c r="K16">
        <v>0</v>
      </c>
    </row>
    <row r="17" spans="1:11" x14ac:dyDescent="0.25">
      <c r="A17" s="2" t="s">
        <v>15</v>
      </c>
      <c r="B17" t="s">
        <v>116</v>
      </c>
      <c r="D17" t="s">
        <v>107</v>
      </c>
      <c r="F17">
        <v>32</v>
      </c>
      <c r="G17">
        <v>10</v>
      </c>
      <c r="H17">
        <v>17</v>
      </c>
      <c r="I17">
        <v>10992</v>
      </c>
      <c r="J17">
        <v>0</v>
      </c>
      <c r="K17">
        <v>0</v>
      </c>
    </row>
    <row r="18" spans="1:11" x14ac:dyDescent="0.25">
      <c r="A18" s="2" t="s">
        <v>0</v>
      </c>
      <c r="B18" t="s">
        <v>116</v>
      </c>
      <c r="D18" t="s">
        <v>107</v>
      </c>
      <c r="F18">
        <v>3</v>
      </c>
      <c r="G18">
        <v>2</v>
      </c>
      <c r="H18">
        <v>37</v>
      </c>
      <c r="I18">
        <v>3196</v>
      </c>
      <c r="J18">
        <v>0</v>
      </c>
      <c r="K18">
        <v>0</v>
      </c>
    </row>
    <row r="19" spans="1:11" x14ac:dyDescent="0.25">
      <c r="A19" s="2" t="s">
        <v>1</v>
      </c>
      <c r="B19" t="s">
        <v>116</v>
      </c>
      <c r="D19" t="s">
        <v>107</v>
      </c>
      <c r="F19">
        <v>6</v>
      </c>
      <c r="G19">
        <v>26</v>
      </c>
      <c r="H19">
        <v>17</v>
      </c>
      <c r="I19">
        <v>20000</v>
      </c>
      <c r="J19">
        <v>0</v>
      </c>
      <c r="K19">
        <v>0</v>
      </c>
    </row>
    <row r="20" spans="1:11" x14ac:dyDescent="0.25">
      <c r="A20" s="2" t="s">
        <v>3</v>
      </c>
      <c r="B20" t="s">
        <v>116</v>
      </c>
      <c r="D20" t="s">
        <v>114</v>
      </c>
      <c r="F20">
        <v>12</v>
      </c>
      <c r="G20">
        <v>10</v>
      </c>
      <c r="H20">
        <v>217</v>
      </c>
      <c r="I20">
        <v>2000</v>
      </c>
      <c r="J20">
        <v>0</v>
      </c>
      <c r="K20">
        <v>0</v>
      </c>
    </row>
    <row r="21" spans="1:11" x14ac:dyDescent="0.25">
      <c r="A21" s="2" t="s">
        <v>4</v>
      </c>
      <c r="B21" t="s">
        <v>116</v>
      </c>
      <c r="D21" t="s">
        <v>107</v>
      </c>
      <c r="F21">
        <v>1778</v>
      </c>
      <c r="G21">
        <v>10</v>
      </c>
      <c r="H21">
        <v>77</v>
      </c>
      <c r="I21">
        <v>2000</v>
      </c>
      <c r="J21">
        <v>0</v>
      </c>
      <c r="K21">
        <v>0</v>
      </c>
    </row>
    <row r="22" spans="1:11" x14ac:dyDescent="0.25">
      <c r="A22" s="2" t="s">
        <v>6</v>
      </c>
      <c r="B22" t="s">
        <v>116</v>
      </c>
      <c r="D22" t="s">
        <v>107</v>
      </c>
      <c r="F22">
        <v>16</v>
      </c>
      <c r="G22">
        <v>10</v>
      </c>
      <c r="H22">
        <v>65</v>
      </c>
      <c r="I22">
        <v>2000</v>
      </c>
      <c r="J22">
        <v>0</v>
      </c>
      <c r="K22">
        <v>0</v>
      </c>
    </row>
    <row r="23" spans="1:11" x14ac:dyDescent="0.25">
      <c r="A23" s="2" t="s">
        <v>9</v>
      </c>
      <c r="B23" t="s">
        <v>116</v>
      </c>
      <c r="D23" t="s">
        <v>107</v>
      </c>
      <c r="F23">
        <v>22</v>
      </c>
      <c r="G23">
        <v>10</v>
      </c>
      <c r="H23">
        <v>48</v>
      </c>
      <c r="I23">
        <v>2000</v>
      </c>
      <c r="J23">
        <v>0</v>
      </c>
      <c r="K23">
        <v>0</v>
      </c>
    </row>
    <row r="24" spans="1:11" x14ac:dyDescent="0.25">
      <c r="A24" s="2" t="s">
        <v>16</v>
      </c>
      <c r="B24" t="s">
        <v>116</v>
      </c>
      <c r="D24" t="s">
        <v>107</v>
      </c>
      <c r="F24">
        <v>36</v>
      </c>
      <c r="G24">
        <v>7</v>
      </c>
      <c r="H24">
        <v>20</v>
      </c>
      <c r="I24">
        <v>2310</v>
      </c>
      <c r="J24">
        <v>0</v>
      </c>
      <c r="K24">
        <v>0</v>
      </c>
    </row>
    <row r="25" spans="1:11" x14ac:dyDescent="0.25">
      <c r="A25" s="2" t="s">
        <v>20</v>
      </c>
      <c r="B25" t="s">
        <v>116</v>
      </c>
      <c r="C25" t="s">
        <v>122</v>
      </c>
      <c r="D25" t="s">
        <v>107</v>
      </c>
      <c r="F25">
        <v>43</v>
      </c>
      <c r="G25">
        <v>2</v>
      </c>
      <c r="H25">
        <v>58</v>
      </c>
      <c r="I25">
        <v>4601</v>
      </c>
      <c r="J25">
        <v>0</v>
      </c>
      <c r="K25">
        <v>0</v>
      </c>
    </row>
    <row r="26" spans="1:11" x14ac:dyDescent="0.25">
      <c r="A26" s="2" t="s">
        <v>21</v>
      </c>
      <c r="B26" t="s">
        <v>116</v>
      </c>
      <c r="D26" t="s">
        <v>107</v>
      </c>
      <c r="F26">
        <v>45</v>
      </c>
      <c r="G26">
        <v>3</v>
      </c>
      <c r="H26">
        <v>62</v>
      </c>
      <c r="I26">
        <v>3190</v>
      </c>
      <c r="J26">
        <v>0</v>
      </c>
      <c r="K26">
        <v>0</v>
      </c>
    </row>
    <row r="27" spans="1:11" x14ac:dyDescent="0.25">
      <c r="A27" s="2" t="s">
        <v>24</v>
      </c>
      <c r="B27" t="s">
        <v>116</v>
      </c>
      <c r="D27" t="s">
        <v>107</v>
      </c>
      <c r="F27">
        <v>58</v>
      </c>
      <c r="G27">
        <v>3</v>
      </c>
      <c r="H27">
        <v>41</v>
      </c>
      <c r="I27">
        <v>5000</v>
      </c>
      <c r="J27">
        <v>0</v>
      </c>
      <c r="K27">
        <v>0</v>
      </c>
    </row>
    <row r="28" spans="1:11" x14ac:dyDescent="0.25">
      <c r="A28" s="2" t="s">
        <v>25</v>
      </c>
      <c r="B28" t="s">
        <v>116</v>
      </c>
      <c r="D28" t="s">
        <v>118</v>
      </c>
      <c r="E28" t="s">
        <v>105</v>
      </c>
      <c r="F28">
        <v>219</v>
      </c>
      <c r="G28">
        <v>2</v>
      </c>
      <c r="H28">
        <v>9</v>
      </c>
      <c r="I28">
        <v>45312</v>
      </c>
      <c r="J28">
        <v>0</v>
      </c>
      <c r="K28">
        <v>0</v>
      </c>
    </row>
    <row r="29" spans="1:11" x14ac:dyDescent="0.25">
      <c r="A29" s="2" t="s">
        <v>26</v>
      </c>
      <c r="B29" t="s">
        <v>116</v>
      </c>
      <c r="D29" t="s">
        <v>107</v>
      </c>
      <c r="F29">
        <v>2074</v>
      </c>
      <c r="G29">
        <v>6</v>
      </c>
      <c r="H29">
        <v>37</v>
      </c>
      <c r="I29">
        <v>6430</v>
      </c>
      <c r="J29">
        <v>0</v>
      </c>
      <c r="K29">
        <v>0</v>
      </c>
    </row>
    <row r="30" spans="1:11" x14ac:dyDescent="0.25">
      <c r="A30" s="2" t="s">
        <v>27</v>
      </c>
      <c r="B30" t="s">
        <v>116</v>
      </c>
      <c r="C30" t="s">
        <v>121</v>
      </c>
      <c r="D30" t="s">
        <v>113</v>
      </c>
      <c r="E30" t="s">
        <v>105</v>
      </c>
      <c r="F30">
        <v>2125</v>
      </c>
      <c r="G30">
        <v>5</v>
      </c>
      <c r="H30">
        <v>20</v>
      </c>
      <c r="I30">
        <v>736</v>
      </c>
      <c r="J30">
        <v>95</v>
      </c>
      <c r="K30">
        <v>448</v>
      </c>
    </row>
    <row r="31" spans="1:11" x14ac:dyDescent="0.25">
      <c r="A31" s="2" t="s">
        <v>29</v>
      </c>
      <c r="B31" t="s">
        <v>116</v>
      </c>
      <c r="D31" t="s">
        <v>114</v>
      </c>
      <c r="F31">
        <v>3022</v>
      </c>
      <c r="G31">
        <v>11</v>
      </c>
      <c r="H31">
        <v>13</v>
      </c>
      <c r="I31">
        <v>990</v>
      </c>
      <c r="J31">
        <v>0</v>
      </c>
      <c r="K31">
        <v>0</v>
      </c>
    </row>
    <row r="32" spans="1:11" x14ac:dyDescent="0.25">
      <c r="A32" s="2" t="s">
        <v>30</v>
      </c>
      <c r="B32" t="s">
        <v>116</v>
      </c>
      <c r="D32" t="s">
        <v>107</v>
      </c>
      <c r="F32">
        <v>3485</v>
      </c>
      <c r="G32">
        <v>2</v>
      </c>
      <c r="H32">
        <v>300</v>
      </c>
      <c r="I32">
        <v>2407</v>
      </c>
      <c r="J32">
        <v>0</v>
      </c>
      <c r="K32">
        <v>0</v>
      </c>
    </row>
    <row r="33" spans="1:11" x14ac:dyDescent="0.25">
      <c r="A33" s="2" t="s">
        <v>31</v>
      </c>
      <c r="B33" t="s">
        <v>116</v>
      </c>
      <c r="D33" t="s">
        <v>113</v>
      </c>
      <c r="E33" t="s">
        <v>105</v>
      </c>
      <c r="F33" s="2">
        <v>3492</v>
      </c>
      <c r="G33">
        <v>2</v>
      </c>
      <c r="H33">
        <v>7</v>
      </c>
      <c r="I33">
        <v>556</v>
      </c>
      <c r="J33">
        <v>0</v>
      </c>
      <c r="K33">
        <v>0</v>
      </c>
    </row>
    <row r="34" spans="1:11" x14ac:dyDescent="0.25">
      <c r="A34" s="4" t="s">
        <v>32</v>
      </c>
      <c r="B34" t="s">
        <v>116</v>
      </c>
      <c r="D34" t="s">
        <v>113</v>
      </c>
      <c r="E34" t="s">
        <v>105</v>
      </c>
      <c r="F34">
        <v>3493</v>
      </c>
      <c r="G34">
        <v>2</v>
      </c>
      <c r="H34">
        <v>7</v>
      </c>
      <c r="I34">
        <v>601</v>
      </c>
      <c r="J34">
        <v>0</v>
      </c>
      <c r="K34">
        <v>0</v>
      </c>
    </row>
    <row r="35" spans="1:11" x14ac:dyDescent="0.25">
      <c r="A35" s="2" t="s">
        <v>33</v>
      </c>
      <c r="B35" t="s">
        <v>116</v>
      </c>
      <c r="D35" t="s">
        <v>107</v>
      </c>
      <c r="F35">
        <v>3494</v>
      </c>
      <c r="G35">
        <v>2</v>
      </c>
      <c r="H35">
        <v>7</v>
      </c>
      <c r="I35">
        <v>554</v>
      </c>
      <c r="J35">
        <v>0</v>
      </c>
      <c r="K35">
        <v>0</v>
      </c>
    </row>
    <row r="36" spans="1:11" x14ac:dyDescent="0.25">
      <c r="A36" s="2" t="s">
        <v>34</v>
      </c>
      <c r="B36" t="s">
        <v>116</v>
      </c>
      <c r="D36" t="s">
        <v>107</v>
      </c>
      <c r="F36">
        <v>4544</v>
      </c>
      <c r="G36">
        <v>9</v>
      </c>
      <c r="H36">
        <v>15</v>
      </c>
      <c r="I36">
        <v>9961</v>
      </c>
      <c r="J36">
        <v>0</v>
      </c>
      <c r="K36">
        <v>0</v>
      </c>
    </row>
    <row r="37" spans="1:11" x14ac:dyDescent="0.25">
      <c r="A37" s="2" t="s">
        <v>35</v>
      </c>
      <c r="B37" t="s">
        <v>116</v>
      </c>
      <c r="D37" t="s">
        <v>107</v>
      </c>
      <c r="F37">
        <v>3512</v>
      </c>
      <c r="G37">
        <v>6</v>
      </c>
      <c r="H37">
        <v>62</v>
      </c>
      <c r="I37">
        <v>600</v>
      </c>
      <c r="J37">
        <v>0</v>
      </c>
      <c r="K37">
        <v>0</v>
      </c>
    </row>
    <row r="38" spans="1:11" x14ac:dyDescent="0.25">
      <c r="A38" s="2" t="s">
        <v>36</v>
      </c>
      <c r="B38" t="s">
        <v>116</v>
      </c>
      <c r="D38" t="s">
        <v>107</v>
      </c>
      <c r="F38">
        <v>3543</v>
      </c>
      <c r="G38">
        <v>2</v>
      </c>
      <c r="H38">
        <v>6</v>
      </c>
      <c r="I38">
        <v>500</v>
      </c>
      <c r="J38">
        <v>32</v>
      </c>
      <c r="K38">
        <v>32</v>
      </c>
    </row>
    <row r="39" spans="1:11" x14ac:dyDescent="0.25">
      <c r="A39" s="2" t="s">
        <v>37</v>
      </c>
      <c r="B39" t="s">
        <v>116</v>
      </c>
      <c r="D39" t="s">
        <v>107</v>
      </c>
      <c r="F39">
        <v>3549</v>
      </c>
      <c r="G39">
        <v>4</v>
      </c>
      <c r="H39">
        <v>71</v>
      </c>
      <c r="I39">
        <v>841</v>
      </c>
      <c r="J39">
        <v>0</v>
      </c>
      <c r="K39">
        <v>0</v>
      </c>
    </row>
    <row r="40" spans="1:11" x14ac:dyDescent="0.25">
      <c r="A40" s="2" t="s">
        <v>38</v>
      </c>
      <c r="B40" t="s">
        <v>116</v>
      </c>
      <c r="D40" t="s">
        <v>107</v>
      </c>
      <c r="F40">
        <v>3560</v>
      </c>
      <c r="G40">
        <v>6</v>
      </c>
      <c r="H40">
        <v>5</v>
      </c>
      <c r="I40">
        <v>797</v>
      </c>
      <c r="J40">
        <v>0</v>
      </c>
      <c r="K40">
        <v>0</v>
      </c>
    </row>
    <row r="41" spans="1:11" x14ac:dyDescent="0.25">
      <c r="A41" s="2" t="s">
        <v>42</v>
      </c>
      <c r="B41" t="s">
        <v>116</v>
      </c>
      <c r="D41" t="s">
        <v>107</v>
      </c>
      <c r="F41">
        <v>3899</v>
      </c>
      <c r="G41">
        <v>2</v>
      </c>
      <c r="H41">
        <v>6</v>
      </c>
      <c r="I41">
        <v>15545</v>
      </c>
      <c r="J41">
        <v>0</v>
      </c>
      <c r="K41">
        <v>0</v>
      </c>
    </row>
    <row r="42" spans="1:11" x14ac:dyDescent="0.25">
      <c r="A42" s="2" t="s">
        <v>43</v>
      </c>
      <c r="B42" t="s">
        <v>116</v>
      </c>
      <c r="D42" t="s">
        <v>107</v>
      </c>
      <c r="F42">
        <v>3902</v>
      </c>
      <c r="G42">
        <v>2</v>
      </c>
      <c r="H42">
        <v>38</v>
      </c>
      <c r="I42">
        <v>1458</v>
      </c>
      <c r="J42">
        <v>0</v>
      </c>
      <c r="K42">
        <v>0</v>
      </c>
    </row>
    <row r="43" spans="1:11" x14ac:dyDescent="0.25">
      <c r="A43" s="2" t="s">
        <v>44</v>
      </c>
      <c r="B43" t="s">
        <v>116</v>
      </c>
      <c r="D43" t="s">
        <v>107</v>
      </c>
      <c r="F43">
        <v>3903</v>
      </c>
      <c r="G43">
        <v>2</v>
      </c>
      <c r="H43">
        <v>38</v>
      </c>
      <c r="I43">
        <v>1563</v>
      </c>
      <c r="J43">
        <v>0</v>
      </c>
      <c r="K43">
        <v>0</v>
      </c>
    </row>
    <row r="44" spans="1:11" x14ac:dyDescent="0.25">
      <c r="A44" s="2" t="s">
        <v>45</v>
      </c>
      <c r="B44" t="s">
        <v>116</v>
      </c>
      <c r="D44" t="s">
        <v>107</v>
      </c>
      <c r="F44">
        <v>3904</v>
      </c>
      <c r="G44">
        <v>2</v>
      </c>
      <c r="H44">
        <v>22</v>
      </c>
      <c r="I44">
        <v>10885</v>
      </c>
      <c r="J44">
        <v>5</v>
      </c>
      <c r="K44">
        <v>25</v>
      </c>
    </row>
    <row r="45" spans="1:11" x14ac:dyDescent="0.25">
      <c r="A45" s="2" t="s">
        <v>46</v>
      </c>
      <c r="B45" t="s">
        <v>116</v>
      </c>
      <c r="D45" t="s">
        <v>107</v>
      </c>
      <c r="F45">
        <v>3913</v>
      </c>
      <c r="G45">
        <v>2</v>
      </c>
      <c r="H45">
        <v>22</v>
      </c>
      <c r="I45">
        <v>522</v>
      </c>
      <c r="J45">
        <v>0</v>
      </c>
      <c r="K45">
        <v>0</v>
      </c>
    </row>
    <row r="46" spans="1:11" x14ac:dyDescent="0.25">
      <c r="A46" s="2" t="s">
        <v>47</v>
      </c>
      <c r="B46" t="s">
        <v>116</v>
      </c>
      <c r="D46" t="s">
        <v>107</v>
      </c>
      <c r="F46">
        <v>3917</v>
      </c>
      <c r="G46">
        <v>2</v>
      </c>
      <c r="H46">
        <v>22</v>
      </c>
      <c r="I46">
        <v>2109</v>
      </c>
      <c r="J46">
        <v>0</v>
      </c>
      <c r="K46">
        <v>0</v>
      </c>
    </row>
    <row r="47" spans="1:11" x14ac:dyDescent="0.25">
      <c r="A47" s="2" t="s">
        <v>48</v>
      </c>
      <c r="B47" t="s">
        <v>116</v>
      </c>
      <c r="D47" t="s">
        <v>107</v>
      </c>
      <c r="F47">
        <v>3918</v>
      </c>
      <c r="G47">
        <v>2</v>
      </c>
      <c r="H47">
        <v>22</v>
      </c>
      <c r="I47">
        <v>1109</v>
      </c>
      <c r="J47">
        <v>0</v>
      </c>
      <c r="K47">
        <v>0</v>
      </c>
    </row>
    <row r="48" spans="1:11" x14ac:dyDescent="0.25">
      <c r="A48" s="2" t="s">
        <v>51</v>
      </c>
      <c r="B48" t="s">
        <v>111</v>
      </c>
      <c r="D48" t="s">
        <v>119</v>
      </c>
      <c r="E48" t="s">
        <v>105</v>
      </c>
      <c r="F48">
        <v>3954</v>
      </c>
      <c r="G48">
        <v>2</v>
      </c>
      <c r="H48">
        <v>12</v>
      </c>
      <c r="I48">
        <v>19020</v>
      </c>
      <c r="J48">
        <v>0</v>
      </c>
      <c r="K48">
        <v>0</v>
      </c>
    </row>
    <row r="49" spans="1:11" x14ac:dyDescent="0.25">
      <c r="A49" s="2" t="s">
        <v>52</v>
      </c>
      <c r="B49" t="s">
        <v>111</v>
      </c>
      <c r="D49" t="s">
        <v>119</v>
      </c>
      <c r="E49" t="s">
        <v>105</v>
      </c>
      <c r="F49">
        <v>14964</v>
      </c>
      <c r="G49">
        <v>10</v>
      </c>
      <c r="H49">
        <v>8</v>
      </c>
      <c r="I49">
        <v>10218</v>
      </c>
      <c r="J49">
        <v>0</v>
      </c>
      <c r="K49">
        <v>0</v>
      </c>
    </row>
    <row r="50" spans="1:11" x14ac:dyDescent="0.25">
      <c r="A50" s="2" t="s">
        <v>54</v>
      </c>
      <c r="B50" t="s">
        <v>116</v>
      </c>
      <c r="D50" t="s">
        <v>107</v>
      </c>
      <c r="F50" s="2">
        <v>10093</v>
      </c>
      <c r="G50">
        <v>2</v>
      </c>
      <c r="H50">
        <v>5</v>
      </c>
      <c r="I50">
        <v>1372</v>
      </c>
      <c r="J50">
        <v>0</v>
      </c>
      <c r="K50">
        <v>0</v>
      </c>
    </row>
    <row r="51" spans="1:11" x14ac:dyDescent="0.25">
      <c r="A51" s="2" t="s">
        <v>55</v>
      </c>
      <c r="B51" t="s">
        <v>116</v>
      </c>
      <c r="D51" t="s">
        <v>107</v>
      </c>
      <c r="F51">
        <v>10101</v>
      </c>
      <c r="G51">
        <v>2</v>
      </c>
      <c r="H51">
        <v>5</v>
      </c>
      <c r="I51">
        <v>748</v>
      </c>
      <c r="J51">
        <v>0</v>
      </c>
      <c r="K51">
        <v>0</v>
      </c>
    </row>
    <row r="52" spans="1:11" x14ac:dyDescent="0.25">
      <c r="A52" s="2" t="s">
        <v>56</v>
      </c>
      <c r="B52" t="s">
        <v>116</v>
      </c>
      <c r="D52" t="s">
        <v>107</v>
      </c>
      <c r="F52">
        <v>9979</v>
      </c>
      <c r="G52">
        <v>10</v>
      </c>
      <c r="H52">
        <v>36</v>
      </c>
      <c r="I52">
        <v>2126</v>
      </c>
      <c r="J52">
        <v>0</v>
      </c>
      <c r="K52">
        <v>0</v>
      </c>
    </row>
    <row r="53" spans="1:11" x14ac:dyDescent="0.25">
      <c r="A53" s="2" t="s">
        <v>57</v>
      </c>
      <c r="B53" t="s">
        <v>116</v>
      </c>
      <c r="D53" t="s">
        <v>114</v>
      </c>
      <c r="F53">
        <v>9980</v>
      </c>
      <c r="G53">
        <v>2</v>
      </c>
      <c r="H53">
        <v>21</v>
      </c>
      <c r="I53">
        <v>540</v>
      </c>
      <c r="J53">
        <v>0</v>
      </c>
      <c r="K53">
        <v>0</v>
      </c>
    </row>
    <row r="54" spans="1:11" x14ac:dyDescent="0.25">
      <c r="A54" s="2" t="s">
        <v>59</v>
      </c>
      <c r="B54" t="s">
        <v>116</v>
      </c>
      <c r="D54" t="s">
        <v>107</v>
      </c>
      <c r="F54">
        <v>9983</v>
      </c>
      <c r="G54">
        <v>2</v>
      </c>
      <c r="H54">
        <v>15</v>
      </c>
      <c r="I54">
        <v>14980</v>
      </c>
      <c r="J54">
        <v>0</v>
      </c>
      <c r="K54">
        <v>0</v>
      </c>
    </row>
    <row r="55" spans="1:11" x14ac:dyDescent="0.25">
      <c r="A55" s="2" t="s">
        <v>60</v>
      </c>
      <c r="B55" t="s">
        <v>111</v>
      </c>
      <c r="D55" t="s">
        <v>119</v>
      </c>
      <c r="E55" t="s">
        <v>105</v>
      </c>
      <c r="F55">
        <v>9985</v>
      </c>
      <c r="G55">
        <v>6</v>
      </c>
      <c r="H55">
        <v>52</v>
      </c>
      <c r="I55">
        <v>6118</v>
      </c>
      <c r="J55">
        <v>0</v>
      </c>
      <c r="K55">
        <v>0</v>
      </c>
    </row>
    <row r="56" spans="1:11" x14ac:dyDescent="0.25">
      <c r="A56" s="2" t="s">
        <v>63</v>
      </c>
      <c r="B56" t="s">
        <v>116</v>
      </c>
      <c r="D56" t="s">
        <v>107</v>
      </c>
      <c r="F56">
        <v>9970</v>
      </c>
      <c r="G56">
        <v>2</v>
      </c>
      <c r="H56">
        <v>101</v>
      </c>
      <c r="I56">
        <v>1212</v>
      </c>
      <c r="J56">
        <v>0</v>
      </c>
      <c r="K56">
        <v>0</v>
      </c>
    </row>
    <row r="57" spans="1:11" x14ac:dyDescent="0.25">
      <c r="A57" s="2" t="s">
        <v>64</v>
      </c>
      <c r="B57" t="s">
        <v>116</v>
      </c>
      <c r="D57" t="s">
        <v>107</v>
      </c>
      <c r="F57">
        <v>9971</v>
      </c>
      <c r="G57">
        <v>2</v>
      </c>
      <c r="H57">
        <v>11</v>
      </c>
      <c r="I57">
        <v>583</v>
      </c>
      <c r="J57">
        <v>0</v>
      </c>
      <c r="K57">
        <v>0</v>
      </c>
    </row>
    <row r="58" spans="1:11" x14ac:dyDescent="0.25">
      <c r="A58" s="2" t="s">
        <v>66</v>
      </c>
      <c r="B58" t="s">
        <v>123</v>
      </c>
      <c r="C58" t="s">
        <v>124</v>
      </c>
      <c r="D58" t="s">
        <v>108</v>
      </c>
      <c r="F58">
        <v>9977</v>
      </c>
      <c r="G58">
        <v>2</v>
      </c>
      <c r="H58">
        <v>119</v>
      </c>
      <c r="I58">
        <v>34465</v>
      </c>
      <c r="J58">
        <v>0</v>
      </c>
      <c r="K58">
        <v>0</v>
      </c>
    </row>
    <row r="59" spans="1:11" x14ac:dyDescent="0.25">
      <c r="A59" s="2" t="s">
        <v>67</v>
      </c>
      <c r="B59" t="s">
        <v>116</v>
      </c>
      <c r="D59" t="s">
        <v>107</v>
      </c>
      <c r="F59">
        <v>9978</v>
      </c>
      <c r="G59">
        <v>2</v>
      </c>
      <c r="H59">
        <v>73</v>
      </c>
      <c r="I59">
        <v>2534</v>
      </c>
      <c r="J59">
        <v>0</v>
      </c>
      <c r="K59">
        <v>0</v>
      </c>
    </row>
    <row r="60" spans="1:11" x14ac:dyDescent="0.25">
      <c r="A60" s="2" t="s">
        <v>68</v>
      </c>
      <c r="B60" t="s">
        <v>116</v>
      </c>
      <c r="D60" t="s">
        <v>107</v>
      </c>
      <c r="F60">
        <v>9952</v>
      </c>
      <c r="G60">
        <v>2</v>
      </c>
      <c r="H60">
        <v>6</v>
      </c>
      <c r="I60">
        <v>5404</v>
      </c>
      <c r="J60">
        <v>0</v>
      </c>
      <c r="K60">
        <v>0</v>
      </c>
    </row>
    <row r="61" spans="1:11" x14ac:dyDescent="0.25">
      <c r="A61" s="2" t="s">
        <v>69</v>
      </c>
      <c r="B61" t="s">
        <v>111</v>
      </c>
      <c r="D61" t="s">
        <v>113</v>
      </c>
      <c r="E61" t="s">
        <v>105</v>
      </c>
      <c r="F61">
        <v>9954</v>
      </c>
      <c r="G61">
        <v>100</v>
      </c>
      <c r="H61">
        <v>65</v>
      </c>
      <c r="I61">
        <v>1600</v>
      </c>
      <c r="J61">
        <v>0</v>
      </c>
      <c r="K61">
        <v>0</v>
      </c>
    </row>
    <row r="62" spans="1:11" x14ac:dyDescent="0.25">
      <c r="A62" s="2" t="s">
        <v>70</v>
      </c>
      <c r="B62" t="s">
        <v>111</v>
      </c>
      <c r="D62" t="s">
        <v>113</v>
      </c>
      <c r="E62" t="s">
        <v>105</v>
      </c>
      <c r="F62">
        <v>9955</v>
      </c>
      <c r="G62">
        <v>100</v>
      </c>
      <c r="H62">
        <v>65</v>
      </c>
      <c r="I62">
        <v>1600</v>
      </c>
      <c r="J62">
        <v>0</v>
      </c>
      <c r="K62">
        <v>0</v>
      </c>
    </row>
    <row r="63" spans="1:11" x14ac:dyDescent="0.25">
      <c r="A63" s="2" t="s">
        <v>72</v>
      </c>
      <c r="B63" t="s">
        <v>116</v>
      </c>
      <c r="D63" t="s">
        <v>107</v>
      </c>
      <c r="F63">
        <v>9957</v>
      </c>
      <c r="G63">
        <v>2</v>
      </c>
      <c r="H63">
        <v>42</v>
      </c>
      <c r="I63">
        <v>1055</v>
      </c>
      <c r="J63">
        <v>0</v>
      </c>
      <c r="K63">
        <v>0</v>
      </c>
    </row>
    <row r="64" spans="1:11" x14ac:dyDescent="0.25">
      <c r="A64" s="2" t="s">
        <v>73</v>
      </c>
      <c r="B64" t="s">
        <v>116</v>
      </c>
      <c r="D64" t="s">
        <v>107</v>
      </c>
      <c r="F64">
        <v>9960</v>
      </c>
      <c r="G64">
        <v>4</v>
      </c>
      <c r="H64">
        <v>25</v>
      </c>
      <c r="I64">
        <v>5456</v>
      </c>
      <c r="J64">
        <v>0</v>
      </c>
      <c r="K64">
        <v>0</v>
      </c>
    </row>
    <row r="65" spans="1:11" x14ac:dyDescent="0.25">
      <c r="A65" s="2" t="s">
        <v>75</v>
      </c>
      <c r="B65" t="s">
        <v>116</v>
      </c>
      <c r="D65" t="s">
        <v>107</v>
      </c>
      <c r="F65">
        <v>9967</v>
      </c>
      <c r="G65">
        <v>2</v>
      </c>
      <c r="H65">
        <v>34</v>
      </c>
      <c r="I65">
        <v>1941</v>
      </c>
      <c r="J65">
        <v>0</v>
      </c>
      <c r="K65">
        <v>0</v>
      </c>
    </row>
    <row r="66" spans="1:11" x14ac:dyDescent="0.25">
      <c r="A66" s="2" t="s">
        <v>76</v>
      </c>
      <c r="B66" t="s">
        <v>116</v>
      </c>
      <c r="D66" t="s">
        <v>107</v>
      </c>
      <c r="F66">
        <v>9946</v>
      </c>
      <c r="G66">
        <v>2</v>
      </c>
      <c r="H66">
        <v>31</v>
      </c>
      <c r="I66">
        <v>569</v>
      </c>
      <c r="J66">
        <v>0</v>
      </c>
      <c r="K66">
        <v>0</v>
      </c>
    </row>
    <row r="67" spans="1:11" x14ac:dyDescent="0.25">
      <c r="A67" s="2" t="s">
        <v>78</v>
      </c>
      <c r="B67" t="s">
        <v>116</v>
      </c>
      <c r="D67" t="s">
        <v>107</v>
      </c>
      <c r="F67">
        <v>7592</v>
      </c>
      <c r="G67">
        <v>2</v>
      </c>
      <c r="H67">
        <v>15</v>
      </c>
      <c r="I67">
        <v>48842</v>
      </c>
      <c r="J67">
        <v>3620</v>
      </c>
      <c r="K67">
        <v>6465</v>
      </c>
    </row>
    <row r="68" spans="1:11" x14ac:dyDescent="0.25">
      <c r="A68" s="2" t="s">
        <v>82</v>
      </c>
      <c r="B68" t="s">
        <v>111</v>
      </c>
      <c r="D68" t="s">
        <v>113</v>
      </c>
      <c r="E68" t="s">
        <v>105</v>
      </c>
      <c r="F68">
        <v>14969</v>
      </c>
      <c r="G68">
        <v>5</v>
      </c>
      <c r="H68">
        <v>33</v>
      </c>
      <c r="I68">
        <v>9873</v>
      </c>
      <c r="J68">
        <v>0</v>
      </c>
      <c r="K68">
        <v>0</v>
      </c>
    </row>
    <row r="69" spans="1:11" x14ac:dyDescent="0.25">
      <c r="A69" s="2" t="s">
        <v>83</v>
      </c>
      <c r="B69" t="s">
        <v>111</v>
      </c>
      <c r="D69" t="s">
        <v>127</v>
      </c>
      <c r="E69" t="s">
        <v>105</v>
      </c>
      <c r="F69">
        <v>14968</v>
      </c>
      <c r="G69">
        <v>2</v>
      </c>
      <c r="H69">
        <v>40</v>
      </c>
      <c r="I69">
        <v>540</v>
      </c>
      <c r="J69">
        <v>263</v>
      </c>
      <c r="K69">
        <v>999</v>
      </c>
    </row>
    <row r="70" spans="1:11" x14ac:dyDescent="0.25">
      <c r="A70" s="2" t="s">
        <v>84</v>
      </c>
      <c r="B70" t="s">
        <v>116</v>
      </c>
      <c r="D70" t="s">
        <v>107</v>
      </c>
      <c r="F70">
        <v>14967</v>
      </c>
      <c r="G70">
        <v>6</v>
      </c>
      <c r="H70">
        <v>35</v>
      </c>
      <c r="I70">
        <v>2796</v>
      </c>
      <c r="J70">
        <v>2795</v>
      </c>
      <c r="K70">
        <v>68100</v>
      </c>
    </row>
    <row r="71" spans="1:11" x14ac:dyDescent="0.25">
      <c r="A71" s="2" t="s">
        <v>85</v>
      </c>
      <c r="B71" t="s">
        <v>116</v>
      </c>
      <c r="D71" t="s">
        <v>126</v>
      </c>
      <c r="E71" t="s">
        <v>105</v>
      </c>
      <c r="F71">
        <v>125920</v>
      </c>
      <c r="G71">
        <v>2</v>
      </c>
      <c r="H71">
        <v>13</v>
      </c>
      <c r="I71">
        <v>500</v>
      </c>
      <c r="J71">
        <v>401</v>
      </c>
      <c r="K71">
        <v>835</v>
      </c>
    </row>
    <row r="72" spans="1:11" x14ac:dyDescent="0.25">
      <c r="A72" s="2" t="s">
        <v>87</v>
      </c>
      <c r="B72" t="s">
        <v>116</v>
      </c>
      <c r="D72" t="s">
        <v>107</v>
      </c>
      <c r="F72">
        <v>125921</v>
      </c>
      <c r="G72">
        <v>10</v>
      </c>
      <c r="H72">
        <v>8</v>
      </c>
      <c r="I72">
        <v>500</v>
      </c>
      <c r="J72">
        <v>0</v>
      </c>
      <c r="K72">
        <v>0</v>
      </c>
    </row>
    <row r="73" spans="1:11" x14ac:dyDescent="0.25">
      <c r="A73" s="2" t="s">
        <v>88</v>
      </c>
      <c r="B73" t="s">
        <v>116</v>
      </c>
      <c r="D73" t="s">
        <v>107</v>
      </c>
      <c r="F73">
        <v>125922</v>
      </c>
      <c r="G73">
        <v>11</v>
      </c>
      <c r="H73">
        <v>41</v>
      </c>
      <c r="I73">
        <v>5500</v>
      </c>
      <c r="J73">
        <v>0</v>
      </c>
      <c r="K73">
        <v>0</v>
      </c>
    </row>
    <row r="74" spans="1:11" x14ac:dyDescent="0.25">
      <c r="A74" s="2" t="s">
        <v>89</v>
      </c>
      <c r="B74" t="s">
        <v>123</v>
      </c>
      <c r="D74" t="s">
        <v>108</v>
      </c>
      <c r="F74">
        <v>146607</v>
      </c>
      <c r="G74">
        <v>2</v>
      </c>
      <c r="H74">
        <v>123</v>
      </c>
      <c r="I74">
        <v>8378</v>
      </c>
      <c r="J74">
        <v>7330</v>
      </c>
      <c r="K74">
        <v>18372</v>
      </c>
    </row>
    <row r="75" spans="1:11" x14ac:dyDescent="0.25">
      <c r="A75" s="2" t="s">
        <v>61</v>
      </c>
      <c r="B75" t="s">
        <v>123</v>
      </c>
      <c r="D75" t="s">
        <v>108</v>
      </c>
      <c r="F75">
        <v>9986</v>
      </c>
      <c r="G75">
        <v>6</v>
      </c>
      <c r="H75">
        <v>129</v>
      </c>
      <c r="I75">
        <v>13910</v>
      </c>
      <c r="J75">
        <v>0</v>
      </c>
      <c r="K75">
        <v>0</v>
      </c>
    </row>
    <row r="76" spans="1:11" x14ac:dyDescent="0.25">
      <c r="A76" s="2" t="s">
        <v>53</v>
      </c>
      <c r="B76" t="s">
        <v>111</v>
      </c>
      <c r="D76" t="s">
        <v>117</v>
      </c>
      <c r="E76" t="s">
        <v>105</v>
      </c>
      <c r="F76">
        <v>14965</v>
      </c>
      <c r="G76">
        <v>2</v>
      </c>
      <c r="H76">
        <v>17</v>
      </c>
      <c r="I76">
        <v>45211</v>
      </c>
      <c r="J76">
        <v>0</v>
      </c>
      <c r="K76">
        <v>0</v>
      </c>
    </row>
    <row r="77" spans="1:11" x14ac:dyDescent="0.25">
      <c r="A77" s="2" t="s">
        <v>71</v>
      </c>
      <c r="B77" t="s">
        <v>111</v>
      </c>
      <c r="D77" t="s">
        <v>113</v>
      </c>
      <c r="E77" t="s">
        <v>105</v>
      </c>
      <c r="F77">
        <v>9956</v>
      </c>
      <c r="G77">
        <v>100</v>
      </c>
      <c r="H77">
        <v>65</v>
      </c>
      <c r="I77">
        <v>1599</v>
      </c>
      <c r="J77">
        <v>0</v>
      </c>
      <c r="K77">
        <v>0</v>
      </c>
    </row>
    <row r="78" spans="1:11" x14ac:dyDescent="0.25">
      <c r="A78" s="2" t="s">
        <v>81</v>
      </c>
      <c r="B78" t="s">
        <v>116</v>
      </c>
      <c r="D78" t="s">
        <v>107</v>
      </c>
      <c r="F78">
        <v>34537</v>
      </c>
      <c r="G78">
        <v>2</v>
      </c>
      <c r="H78">
        <v>31</v>
      </c>
      <c r="I78">
        <v>11055</v>
      </c>
      <c r="J78">
        <v>0</v>
      </c>
      <c r="K78">
        <v>0</v>
      </c>
    </row>
    <row r="79" spans="1:11" x14ac:dyDescent="0.25">
      <c r="A79" s="2" t="s">
        <v>90</v>
      </c>
      <c r="B79" t="s">
        <v>111</v>
      </c>
      <c r="D79" t="s">
        <v>113</v>
      </c>
      <c r="E79" t="s">
        <v>105</v>
      </c>
      <c r="F79">
        <v>146195</v>
      </c>
      <c r="G79">
        <v>3</v>
      </c>
      <c r="H79">
        <v>43</v>
      </c>
      <c r="I79">
        <v>67557</v>
      </c>
      <c r="J79">
        <v>0</v>
      </c>
      <c r="K79">
        <v>0</v>
      </c>
    </row>
    <row r="80" spans="1:11" x14ac:dyDescent="0.25">
      <c r="A80" s="4" t="s">
        <v>80</v>
      </c>
      <c r="B80" t="s">
        <v>111</v>
      </c>
      <c r="C80" t="s">
        <v>112</v>
      </c>
      <c r="D80" t="s">
        <v>117</v>
      </c>
      <c r="E80" t="s">
        <v>105</v>
      </c>
      <c r="F80">
        <v>34539</v>
      </c>
      <c r="G80">
        <v>2</v>
      </c>
      <c r="H80">
        <v>10</v>
      </c>
      <c r="I80">
        <v>32769</v>
      </c>
      <c r="J80">
        <v>0</v>
      </c>
      <c r="K80">
        <v>0</v>
      </c>
    </row>
    <row r="81" spans="1:11" x14ac:dyDescent="0.25">
      <c r="A81" s="2" t="s">
        <v>62</v>
      </c>
      <c r="B81" t="s">
        <v>123</v>
      </c>
      <c r="D81" t="s">
        <v>108</v>
      </c>
      <c r="F81">
        <v>14970</v>
      </c>
      <c r="G81">
        <v>6</v>
      </c>
      <c r="H81">
        <v>562</v>
      </c>
      <c r="I81">
        <v>10299</v>
      </c>
      <c r="J81">
        <v>0</v>
      </c>
      <c r="K81">
        <v>0</v>
      </c>
    </row>
    <row r="82" spans="1:11" x14ac:dyDescent="0.25">
      <c r="A82" s="2" t="s">
        <v>79</v>
      </c>
      <c r="B82" t="s">
        <v>123</v>
      </c>
      <c r="D82" t="s">
        <v>108</v>
      </c>
      <c r="F82">
        <v>14966</v>
      </c>
      <c r="G82">
        <v>2</v>
      </c>
      <c r="H82">
        <v>1777</v>
      </c>
      <c r="I82">
        <v>3751</v>
      </c>
      <c r="J82">
        <v>0</v>
      </c>
      <c r="K82">
        <v>0</v>
      </c>
    </row>
    <row r="83" spans="1:11" x14ac:dyDescent="0.25">
      <c r="A83" s="2" t="s">
        <v>86</v>
      </c>
      <c r="B83" t="s">
        <v>111</v>
      </c>
      <c r="D83" t="s">
        <v>117</v>
      </c>
      <c r="E83" t="s">
        <v>105</v>
      </c>
      <c r="F83">
        <v>146606</v>
      </c>
      <c r="G83">
        <v>2</v>
      </c>
      <c r="H83">
        <v>29</v>
      </c>
      <c r="I83">
        <v>98050</v>
      </c>
      <c r="J83">
        <v>1</v>
      </c>
      <c r="K83">
        <v>9</v>
      </c>
    </row>
    <row r="84" spans="1:11" x14ac:dyDescent="0.25">
      <c r="A84" s="2" t="s">
        <v>40</v>
      </c>
      <c r="B84" t="s">
        <v>123</v>
      </c>
      <c r="D84" t="s">
        <v>108</v>
      </c>
      <c r="F84">
        <v>3573</v>
      </c>
      <c r="G84">
        <v>10</v>
      </c>
      <c r="H84">
        <v>785</v>
      </c>
      <c r="I84">
        <v>70000</v>
      </c>
      <c r="J84">
        <v>0</v>
      </c>
      <c r="K84">
        <v>0</v>
      </c>
    </row>
    <row r="85" spans="1:11" x14ac:dyDescent="0.25">
      <c r="A85" s="2" t="s">
        <v>41</v>
      </c>
      <c r="B85" t="s">
        <v>123</v>
      </c>
      <c r="D85" t="s">
        <v>108</v>
      </c>
      <c r="F85">
        <v>3891</v>
      </c>
      <c r="G85">
        <v>2</v>
      </c>
      <c r="H85">
        <v>971</v>
      </c>
      <c r="I85">
        <v>3468</v>
      </c>
      <c r="J85">
        <v>0</v>
      </c>
      <c r="K85">
        <v>0</v>
      </c>
    </row>
    <row r="86" spans="1:11" x14ac:dyDescent="0.25">
      <c r="A86" s="2" t="s">
        <v>28</v>
      </c>
      <c r="B86" t="s">
        <v>123</v>
      </c>
      <c r="D86" t="s">
        <v>108</v>
      </c>
      <c r="F86">
        <v>3481</v>
      </c>
      <c r="G86">
        <v>26</v>
      </c>
      <c r="H86">
        <v>618</v>
      </c>
      <c r="I86">
        <v>7797</v>
      </c>
      <c r="J86">
        <v>0</v>
      </c>
      <c r="K86">
        <v>0</v>
      </c>
    </row>
    <row r="87" spans="1:11" x14ac:dyDescent="0.25">
      <c r="A87" s="2" t="s">
        <v>58</v>
      </c>
      <c r="B87" t="s">
        <v>123</v>
      </c>
      <c r="D87" t="s">
        <v>108</v>
      </c>
      <c r="F87">
        <v>9981</v>
      </c>
      <c r="G87">
        <v>9</v>
      </c>
      <c r="H87">
        <v>857</v>
      </c>
      <c r="I87">
        <v>1080</v>
      </c>
      <c r="J87">
        <v>0</v>
      </c>
      <c r="K87">
        <v>0</v>
      </c>
    </row>
    <row r="88" spans="1:11" x14ac:dyDescent="0.25">
      <c r="A88" s="2" t="s">
        <v>74</v>
      </c>
      <c r="B88" t="s">
        <v>123</v>
      </c>
      <c r="D88" t="s">
        <v>108</v>
      </c>
      <c r="F88">
        <v>9964</v>
      </c>
      <c r="G88">
        <v>10</v>
      </c>
      <c r="H88">
        <v>257</v>
      </c>
      <c r="I88">
        <v>1593</v>
      </c>
      <c r="J88">
        <v>0</v>
      </c>
      <c r="K88">
        <v>0</v>
      </c>
    </row>
    <row r="89" spans="1:11" x14ac:dyDescent="0.25">
      <c r="A89" s="2" t="s">
        <v>77</v>
      </c>
      <c r="B89" t="s">
        <v>123</v>
      </c>
      <c r="D89" t="s">
        <v>108</v>
      </c>
      <c r="F89">
        <v>9950</v>
      </c>
      <c r="G89">
        <v>20</v>
      </c>
      <c r="H89">
        <v>1301</v>
      </c>
      <c r="I89">
        <v>571</v>
      </c>
      <c r="J89">
        <v>0</v>
      </c>
      <c r="K89">
        <v>0</v>
      </c>
    </row>
    <row r="90" spans="1:11" x14ac:dyDescent="0.25">
      <c r="A90" s="2" t="s">
        <v>65</v>
      </c>
      <c r="B90" t="s">
        <v>123</v>
      </c>
      <c r="D90" t="s">
        <v>108</v>
      </c>
      <c r="F90">
        <v>9976</v>
      </c>
      <c r="G90">
        <v>2</v>
      </c>
      <c r="H90">
        <v>501</v>
      </c>
      <c r="I90">
        <v>2600</v>
      </c>
      <c r="J90">
        <v>0</v>
      </c>
      <c r="K90">
        <v>0</v>
      </c>
    </row>
    <row r="91" spans="1:11" x14ac:dyDescent="0.25">
      <c r="A91" s="2" t="s">
        <v>8</v>
      </c>
      <c r="B91" t="s">
        <v>123</v>
      </c>
      <c r="D91" t="s">
        <v>108</v>
      </c>
      <c r="F91">
        <v>20</v>
      </c>
      <c r="G91">
        <v>10</v>
      </c>
      <c r="H91">
        <v>241</v>
      </c>
      <c r="I91">
        <v>2000</v>
      </c>
      <c r="J91">
        <v>0</v>
      </c>
      <c r="K91">
        <v>0</v>
      </c>
    </row>
    <row r="92" spans="1:11" x14ac:dyDescent="0.25">
      <c r="A92" s="2" t="s">
        <v>49</v>
      </c>
      <c r="B92" t="s">
        <v>123</v>
      </c>
      <c r="D92" t="s">
        <v>108</v>
      </c>
      <c r="F92">
        <v>3946</v>
      </c>
      <c r="G92">
        <v>2</v>
      </c>
      <c r="H92">
        <v>231</v>
      </c>
      <c r="I92">
        <v>50000</v>
      </c>
      <c r="J92">
        <v>50000</v>
      </c>
      <c r="K92">
        <v>8024152</v>
      </c>
    </row>
    <row r="93" spans="1:11" x14ac:dyDescent="0.25">
      <c r="A93" s="2" t="s">
        <v>50</v>
      </c>
      <c r="B93" t="s">
        <v>123</v>
      </c>
      <c r="D93" t="s">
        <v>108</v>
      </c>
      <c r="F93" s="2">
        <v>3948</v>
      </c>
      <c r="G93">
        <v>2</v>
      </c>
      <c r="H93">
        <v>231</v>
      </c>
      <c r="I93">
        <v>50000</v>
      </c>
      <c r="J93">
        <v>50000</v>
      </c>
      <c r="K93">
        <v>8024152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9340E-482C-4D65-A19A-95DA974A01A0}">
  <dimension ref="A1:B7"/>
  <sheetViews>
    <sheetView workbookViewId="0">
      <selection activeCell="B4" sqref="B4"/>
    </sheetView>
  </sheetViews>
  <sheetFormatPr defaultRowHeight="15" x14ac:dyDescent="0.25"/>
  <cols>
    <col min="1" max="1" width="25.7109375" customWidth="1"/>
  </cols>
  <sheetData>
    <row r="1" spans="1:2" x14ac:dyDescent="0.25">
      <c r="A1" t="s">
        <v>99</v>
      </c>
    </row>
    <row r="3" spans="1:2" x14ac:dyDescent="0.25">
      <c r="A3" t="s">
        <v>101</v>
      </c>
      <c r="B3" t="e">
        <f>COUNTIF(openml_100!#REF!, "=Run")</f>
        <v>#REF!</v>
      </c>
    </row>
    <row r="4" spans="1:2" x14ac:dyDescent="0.25">
      <c r="A4" t="s">
        <v>100</v>
      </c>
      <c r="B4" t="e">
        <f>COUNTIF(openml_100!#REF!, "=Complete")</f>
        <v>#REF!</v>
      </c>
    </row>
    <row r="5" spans="1:2" x14ac:dyDescent="0.25">
      <c r="A5" t="s">
        <v>104</v>
      </c>
      <c r="B5" t="e">
        <f>COUNTIF(openml_100!#REF!, "=Suspend")</f>
        <v>#REF!</v>
      </c>
    </row>
    <row r="6" spans="1:2" x14ac:dyDescent="0.25">
      <c r="A6" t="s">
        <v>103</v>
      </c>
      <c r="B6" t="e">
        <f>COUNTIF(openml_100!#REF!, "=Issue")</f>
        <v>#REF!</v>
      </c>
    </row>
    <row r="7" spans="1:2" x14ac:dyDescent="0.25">
      <c r="A7" t="s">
        <v>102</v>
      </c>
      <c r="B7" t="e">
        <f>B3+B4+B5+B6</f>
        <v>#REF!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openml_100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Matthew Coad</cp:lastModifiedBy>
  <dcterms:created xsi:type="dcterms:W3CDTF">2019-02-22T03:35:59Z</dcterms:created>
  <dcterms:modified xsi:type="dcterms:W3CDTF">2019-05-01T08:13:01Z</dcterms:modified>
</cp:coreProperties>
</file>