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autem\benchmark\"/>
    </mc:Choice>
  </mc:AlternateContent>
  <xr:revisionPtr revIDLastSave="0" documentId="13_ncr:1_{79BE2C71-D192-4019-8BA8-7B530B66836A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openml_100" sheetId="1" r:id="rId1"/>
    <sheet name="Summary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6" i="2" l="1"/>
  <c r="B5" i="2"/>
  <c r="B4" i="2"/>
  <c r="B3" i="2"/>
  <c r="B7" i="2" l="1"/>
</calcChain>
</file>

<file path=xl/sharedStrings.xml><?xml version="1.0" encoding="utf-8"?>
<sst xmlns="http://schemas.openxmlformats.org/spreadsheetml/2006/main" count="535" uniqueCount="133">
  <si>
    <t>kr-vs-kp</t>
  </si>
  <si>
    <t>letter</t>
  </si>
  <si>
    <t>balance-scale</t>
  </si>
  <si>
    <t>mfeat-factors</t>
  </si>
  <si>
    <t>mfeat-fourier</t>
  </si>
  <si>
    <t>breast-w</t>
  </si>
  <si>
    <t>mfeat-karhunen</t>
  </si>
  <si>
    <t>mfeat-morphological</t>
  </si>
  <si>
    <t>mfeat-pixel</t>
  </si>
  <si>
    <t>mfeat-zernike</t>
  </si>
  <si>
    <t>cmc</t>
  </si>
  <si>
    <t>mushroom</t>
  </si>
  <si>
    <t>optdigits</t>
  </si>
  <si>
    <t>credit-approval</t>
  </si>
  <si>
    <t>credit-g</t>
  </si>
  <si>
    <t>pendigits</t>
  </si>
  <si>
    <t>segment</t>
  </si>
  <si>
    <t>diabetes</t>
  </si>
  <si>
    <t>sick</t>
  </si>
  <si>
    <t>soybean</t>
  </si>
  <si>
    <t>spambase</t>
  </si>
  <si>
    <t>splice</t>
  </si>
  <si>
    <t>tic-tac-toe</t>
  </si>
  <si>
    <t>vehicle</t>
  </si>
  <si>
    <t>waveform-5000</t>
  </si>
  <si>
    <t>electricity</t>
  </si>
  <si>
    <t>satimage</t>
  </si>
  <si>
    <t>eucalyptus</t>
  </si>
  <si>
    <t>isolet</t>
  </si>
  <si>
    <t>vowel</t>
  </si>
  <si>
    <t>scene</t>
  </si>
  <si>
    <t>monks-problems-1</t>
  </si>
  <si>
    <t>monks-problems-2</t>
  </si>
  <si>
    <t>monks-problems-3</t>
  </si>
  <si>
    <t>JapaneseVowels</t>
  </si>
  <si>
    <t>synthetic_control</t>
  </si>
  <si>
    <t>irish</t>
  </si>
  <si>
    <t>analcatdata_authorship</t>
  </si>
  <si>
    <t>analcatdata_dmft</t>
  </si>
  <si>
    <t>profb</t>
  </si>
  <si>
    <t>mnist_784</t>
  </si>
  <si>
    <t>gina_agnostic</t>
  </si>
  <si>
    <t>mozilla4</t>
  </si>
  <si>
    <t>pc4</t>
  </si>
  <si>
    <t>pc3</t>
  </si>
  <si>
    <t>jm1</t>
  </si>
  <si>
    <t>kc2</t>
  </si>
  <si>
    <t>kc1</t>
  </si>
  <si>
    <t>pc1</t>
  </si>
  <si>
    <t>KDDCup09_churn</t>
  </si>
  <si>
    <t>KDDCup09_upselling</t>
  </si>
  <si>
    <t>MagicTelescope</t>
  </si>
  <si>
    <t>artificial-characters</t>
  </si>
  <si>
    <t>bank-marketing</t>
  </si>
  <si>
    <t>banknote-authentication</t>
  </si>
  <si>
    <t>blood-transfusion-service-center</t>
  </si>
  <si>
    <t>cardiotocography</t>
  </si>
  <si>
    <t>climate-model-simulation-crashes</t>
  </si>
  <si>
    <t>cnae-9</t>
  </si>
  <si>
    <t>eeg-eye-state</t>
  </si>
  <si>
    <t>first-order-theorem-proving</t>
  </si>
  <si>
    <t>gas-drift</t>
  </si>
  <si>
    <t>har</t>
  </si>
  <si>
    <t>hill-valley</t>
  </si>
  <si>
    <t>ilpd</t>
  </si>
  <si>
    <t>madelon</t>
  </si>
  <si>
    <t>nomao</t>
  </si>
  <si>
    <t>ozone-level-8hr</t>
  </si>
  <si>
    <t>phoneme</t>
  </si>
  <si>
    <t>one-hundred-plants-margin</t>
  </si>
  <si>
    <t>one-hundred-plants-shape</t>
  </si>
  <si>
    <t>one-hundred-plants-texture</t>
  </si>
  <si>
    <t>qsar-biodeg</t>
  </si>
  <si>
    <t>wall-robot-navigation</t>
  </si>
  <si>
    <t>semeion</t>
  </si>
  <si>
    <t>steel-plates-fault</t>
  </si>
  <si>
    <t>wdbc</t>
  </si>
  <si>
    <t>micro-mass</t>
  </si>
  <si>
    <t>adult</t>
  </si>
  <si>
    <t>Bioresponse</t>
  </si>
  <si>
    <t>Amazon_employee_access</t>
  </si>
  <si>
    <t>PhishingWebsites</t>
  </si>
  <si>
    <t>GesturePhaseSegmentationProcessed</t>
  </si>
  <si>
    <t>cylinder-bands</t>
  </si>
  <si>
    <t>cjs</t>
  </si>
  <si>
    <t>dresses-sales</t>
  </si>
  <si>
    <t>higgs</t>
  </si>
  <si>
    <t>LED-display-domain-7digit</t>
  </si>
  <si>
    <t>texture</t>
  </si>
  <si>
    <t>SpeedDating</t>
  </si>
  <si>
    <t>connect-4</t>
  </si>
  <si>
    <t>Australian</t>
  </si>
  <si>
    <t>task_id</t>
  </si>
  <si>
    <t>NumberOfClasses</t>
  </si>
  <si>
    <t>NumberOfFeatures</t>
  </si>
  <si>
    <t>NumberOfInstances</t>
  </si>
  <si>
    <t>NumberOfInstancesWithMissingValues</t>
  </si>
  <si>
    <t>NumberOfMissingValues</t>
  </si>
  <si>
    <t>Name</t>
  </si>
  <si>
    <t>Benchmark Summary</t>
  </si>
  <si>
    <t>Jobs Complete</t>
  </si>
  <si>
    <t>Jobs left to run</t>
  </si>
  <si>
    <t>Total Jobs</t>
  </si>
  <si>
    <t>Jobs with issues</t>
  </si>
  <si>
    <t>Jobs suspended</t>
  </si>
  <si>
    <t>Run</t>
  </si>
  <si>
    <t>Configuration</t>
  </si>
  <si>
    <t>snapshot</t>
  </si>
  <si>
    <t>wide</t>
  </si>
  <si>
    <t>Status</t>
  </si>
  <si>
    <t>progressing</t>
  </si>
  <si>
    <t>long runtime</t>
  </si>
  <si>
    <t>trees</t>
  </si>
  <si>
    <t>Complete</t>
  </si>
  <si>
    <t>achieved</t>
  </si>
  <si>
    <t>linear</t>
  </si>
  <si>
    <t>Issue</t>
  </si>
  <si>
    <t xml:space="preserve">           </t>
  </si>
  <si>
    <t>stalled</t>
  </si>
  <si>
    <t>baseline</t>
  </si>
  <si>
    <t>svm</t>
  </si>
  <si>
    <t>Learner</t>
  </si>
  <si>
    <t>PP3</t>
  </si>
  <si>
    <t>short_mastery</t>
  </si>
  <si>
    <t>svm on openml</t>
  </si>
  <si>
    <t>Wait</t>
  </si>
  <si>
    <t>close</t>
  </si>
  <si>
    <t>PP3LIN</t>
  </si>
  <si>
    <t>PP3BAY</t>
  </si>
  <si>
    <t>PP3SVM</t>
  </si>
  <si>
    <t>PP3TRE</t>
  </si>
  <si>
    <t>trees work best</t>
  </si>
  <si>
    <t>mastery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</si>
</sst>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CE9178"/>
      <name val="Consolas"/>
      <family val="3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1" fillId="2" borderId="0" xfId="1"/>
    <xf numFmtId="0" fontId="1" fillId="4" borderId="0" xfId="3"/>
    <xf numFmtId="0" fontId="0" fillId="2" borderId="0" xfId="1" applyFont="1"/>
    <xf numFmtId="0" fontId="0" fillId="4" borderId="0" xfId="3" applyFont="1"/>
    <xf numFmtId="9" fontId="1" fillId="4" borderId="0" xfId="42" applyFill="1"/>
    <xf numFmtId="9" fontId="0" fillId="0" borderId="0" xfId="42" applyFont="1"/>
    <xf numFmtId="0" fontId="0" fillId="0" borderId="0" xfId="42" applyNumberFormat="1" applyFont="1"/>
    <xf numFmtId="0" fontId="18" fillId="0" borderId="0" xfId="0" applyFont="1" applyAlignment="1">
      <alignment vertical="center"/>
    </xf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Percent" xfId="42" builtinId="5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93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6" sqref="D6"/>
    </sheetView>
  </sheetViews>
  <sheetFormatPr defaultRowHeight="15" x14ac:dyDescent="0.25"/>
  <cols>
    <col min="1" max="1" width="35.5703125" bestFit="1" customWidth="1"/>
    <col min="2" max="2" width="17.7109375" customWidth="1"/>
    <col min="3" max="3" width="21.28515625" customWidth="1"/>
    <col min="4" max="4" width="18.42578125" customWidth="1"/>
    <col min="5" max="5" width="15" customWidth="1"/>
    <col min="6" max="10" width="17.7109375" customWidth="1"/>
    <col min="11" max="11" width="14.42578125" customWidth="1"/>
    <col min="12" max="12" width="17.5703125" bestFit="1" customWidth="1"/>
    <col min="13" max="13" width="18.85546875" bestFit="1" customWidth="1"/>
    <col min="14" max="14" width="19.42578125" bestFit="1" customWidth="1"/>
    <col min="15" max="15" width="37" bestFit="1" customWidth="1"/>
    <col min="16" max="16" width="24" bestFit="1" customWidth="1"/>
  </cols>
  <sheetData>
    <row r="1" spans="1:16" x14ac:dyDescent="0.25">
      <c r="A1" s="1" t="s">
        <v>98</v>
      </c>
      <c r="B1" s="3" t="s">
        <v>109</v>
      </c>
      <c r="C1" s="3" t="s">
        <v>116</v>
      </c>
      <c r="D1" s="3" t="s">
        <v>106</v>
      </c>
      <c r="E1" s="3" t="s">
        <v>121</v>
      </c>
      <c r="F1" s="3" t="s">
        <v>122</v>
      </c>
      <c r="G1" s="3" t="s">
        <v>127</v>
      </c>
      <c r="H1" s="8" t="s">
        <v>128</v>
      </c>
      <c r="I1" s="8" t="s">
        <v>129</v>
      </c>
      <c r="J1" s="8" t="s">
        <v>130</v>
      </c>
      <c r="K1" s="1" t="s">
        <v>92</v>
      </c>
      <c r="L1" s="1" t="s">
        <v>93</v>
      </c>
      <c r="M1" s="1" t="s">
        <v>94</v>
      </c>
      <c r="N1" s="1" t="s">
        <v>95</v>
      </c>
      <c r="O1" s="1" t="s">
        <v>96</v>
      </c>
      <c r="P1" s="1" t="s">
        <v>97</v>
      </c>
    </row>
    <row r="2" spans="1:16" x14ac:dyDescent="0.25">
      <c r="A2" s="2" t="s">
        <v>85</v>
      </c>
      <c r="B2" t="s">
        <v>110</v>
      </c>
      <c r="C2" t="s">
        <v>126</v>
      </c>
      <c r="D2" t="s">
        <v>123</v>
      </c>
      <c r="E2" t="s">
        <v>112</v>
      </c>
      <c r="F2" t="s">
        <v>113</v>
      </c>
      <c r="G2" t="s">
        <v>105</v>
      </c>
      <c r="H2" t="s">
        <v>113</v>
      </c>
      <c r="I2" t="s">
        <v>113</v>
      </c>
      <c r="J2" t="s">
        <v>113</v>
      </c>
      <c r="K2">
        <v>125920</v>
      </c>
      <c r="L2">
        <v>2</v>
      </c>
      <c r="M2">
        <v>13</v>
      </c>
      <c r="N2">
        <v>500</v>
      </c>
      <c r="O2">
        <v>401</v>
      </c>
      <c r="P2">
        <v>835</v>
      </c>
    </row>
    <row r="3" spans="1:16" x14ac:dyDescent="0.25">
      <c r="A3" s="2" t="s">
        <v>9</v>
      </c>
      <c r="B3" t="s">
        <v>118</v>
      </c>
      <c r="C3" t="s">
        <v>124</v>
      </c>
      <c r="D3" t="s">
        <v>123</v>
      </c>
      <c r="E3" t="s">
        <v>120</v>
      </c>
      <c r="F3" t="s">
        <v>113</v>
      </c>
      <c r="G3" t="s">
        <v>105</v>
      </c>
      <c r="H3" t="s">
        <v>113</v>
      </c>
      <c r="I3" t="s">
        <v>113</v>
      </c>
      <c r="J3" t="s">
        <v>113</v>
      </c>
      <c r="K3">
        <v>22</v>
      </c>
      <c r="L3">
        <v>10</v>
      </c>
      <c r="M3">
        <v>48</v>
      </c>
      <c r="N3">
        <v>2000</v>
      </c>
      <c r="O3">
        <v>0</v>
      </c>
      <c r="P3">
        <v>0</v>
      </c>
    </row>
    <row r="4" spans="1:16" x14ac:dyDescent="0.25">
      <c r="A4" s="2" t="s">
        <v>82</v>
      </c>
      <c r="B4" t="s">
        <v>110</v>
      </c>
      <c r="C4" t="s">
        <v>131</v>
      </c>
      <c r="D4" t="s">
        <v>123</v>
      </c>
      <c r="E4" t="s">
        <v>112</v>
      </c>
      <c r="F4" t="s">
        <v>113</v>
      </c>
      <c r="G4" t="s">
        <v>105</v>
      </c>
      <c r="H4" t="s">
        <v>113</v>
      </c>
      <c r="I4" t="s">
        <v>113</v>
      </c>
      <c r="J4" t="s">
        <v>113</v>
      </c>
      <c r="K4">
        <v>14969</v>
      </c>
      <c r="L4">
        <v>5</v>
      </c>
      <c r="M4">
        <v>33</v>
      </c>
      <c r="N4">
        <v>9873</v>
      </c>
      <c r="O4">
        <v>0</v>
      </c>
      <c r="P4">
        <v>0</v>
      </c>
    </row>
    <row r="5" spans="1:16" x14ac:dyDescent="0.25">
      <c r="A5" s="2" t="s">
        <v>53</v>
      </c>
      <c r="B5" t="s">
        <v>110</v>
      </c>
      <c r="D5" t="s">
        <v>132</v>
      </c>
      <c r="E5" t="s">
        <v>112</v>
      </c>
      <c r="F5" t="s">
        <v>105</v>
      </c>
      <c r="G5" t="s">
        <v>105</v>
      </c>
      <c r="H5" t="s">
        <v>113</v>
      </c>
      <c r="I5" t="s">
        <v>113</v>
      </c>
      <c r="J5" t="s">
        <v>113</v>
      </c>
      <c r="K5">
        <v>14965</v>
      </c>
      <c r="L5">
        <v>2</v>
      </c>
      <c r="M5">
        <v>17</v>
      </c>
      <c r="N5">
        <v>45211</v>
      </c>
      <c r="O5">
        <v>0</v>
      </c>
      <c r="P5">
        <v>0</v>
      </c>
    </row>
    <row r="6" spans="1:16" x14ac:dyDescent="0.25">
      <c r="A6" s="2" t="s">
        <v>90</v>
      </c>
      <c r="B6" t="s">
        <v>110</v>
      </c>
      <c r="D6" t="s">
        <v>107</v>
      </c>
      <c r="E6" t="s">
        <v>112</v>
      </c>
      <c r="F6" t="s">
        <v>105</v>
      </c>
      <c r="G6" t="s">
        <v>105</v>
      </c>
      <c r="H6" t="s">
        <v>113</v>
      </c>
      <c r="I6" t="s">
        <v>113</v>
      </c>
      <c r="J6" t="s">
        <v>113</v>
      </c>
      <c r="K6">
        <v>146195</v>
      </c>
      <c r="L6">
        <v>3</v>
      </c>
      <c r="M6">
        <v>43</v>
      </c>
      <c r="N6">
        <v>67557</v>
      </c>
      <c r="O6">
        <v>0</v>
      </c>
      <c r="P6">
        <v>0</v>
      </c>
    </row>
    <row r="7" spans="1:16" x14ac:dyDescent="0.25">
      <c r="A7" s="4" t="s">
        <v>80</v>
      </c>
      <c r="B7" t="s">
        <v>110</v>
      </c>
      <c r="C7" t="s">
        <v>111</v>
      </c>
      <c r="D7" t="s">
        <v>107</v>
      </c>
      <c r="E7" t="s">
        <v>112</v>
      </c>
      <c r="F7" t="s">
        <v>105</v>
      </c>
      <c r="G7" t="s">
        <v>125</v>
      </c>
      <c r="H7" t="s">
        <v>125</v>
      </c>
      <c r="I7" t="s">
        <v>125</v>
      </c>
      <c r="J7" t="s">
        <v>125</v>
      </c>
      <c r="K7">
        <v>34539</v>
      </c>
      <c r="L7">
        <v>2</v>
      </c>
      <c r="M7">
        <v>10</v>
      </c>
      <c r="N7">
        <v>32769</v>
      </c>
      <c r="O7">
        <v>0</v>
      </c>
      <c r="P7">
        <v>0</v>
      </c>
    </row>
    <row r="8" spans="1:16" x14ac:dyDescent="0.25">
      <c r="A8" s="2" t="s">
        <v>86</v>
      </c>
      <c r="B8" t="s">
        <v>110</v>
      </c>
      <c r="D8" t="s">
        <v>107</v>
      </c>
      <c r="E8" t="s">
        <v>112</v>
      </c>
      <c r="F8" t="s">
        <v>105</v>
      </c>
      <c r="G8" t="s">
        <v>125</v>
      </c>
      <c r="H8" t="s">
        <v>125</v>
      </c>
      <c r="I8" t="s">
        <v>125</v>
      </c>
      <c r="J8" t="s">
        <v>125</v>
      </c>
      <c r="K8">
        <v>146606</v>
      </c>
      <c r="L8">
        <v>2</v>
      </c>
      <c r="M8">
        <v>29</v>
      </c>
      <c r="N8">
        <v>98050</v>
      </c>
      <c r="O8">
        <v>1</v>
      </c>
      <c r="P8">
        <v>9</v>
      </c>
    </row>
    <row r="9" spans="1:16" x14ac:dyDescent="0.25">
      <c r="A9" s="2" t="s">
        <v>66</v>
      </c>
      <c r="B9" t="s">
        <v>110</v>
      </c>
      <c r="D9" t="s">
        <v>107</v>
      </c>
      <c r="E9" t="s">
        <v>112</v>
      </c>
      <c r="F9" t="s">
        <v>105</v>
      </c>
      <c r="K9">
        <v>9977</v>
      </c>
      <c r="L9">
        <v>2</v>
      </c>
      <c r="M9">
        <v>119</v>
      </c>
      <c r="N9">
        <v>34465</v>
      </c>
      <c r="O9">
        <v>0</v>
      </c>
      <c r="P9">
        <v>0</v>
      </c>
    </row>
    <row r="10" spans="1:16" x14ac:dyDescent="0.25">
      <c r="A10" s="2" t="s">
        <v>89</v>
      </c>
      <c r="B10" t="s">
        <v>110</v>
      </c>
      <c r="D10" t="s">
        <v>107</v>
      </c>
      <c r="E10" t="s">
        <v>119</v>
      </c>
      <c r="F10" t="s">
        <v>105</v>
      </c>
      <c r="K10">
        <v>146607</v>
      </c>
      <c r="L10">
        <v>2</v>
      </c>
      <c r="M10">
        <v>123</v>
      </c>
      <c r="N10">
        <v>8378</v>
      </c>
      <c r="O10">
        <v>7330</v>
      </c>
      <c r="P10">
        <v>18372</v>
      </c>
    </row>
    <row r="11" spans="1:16" x14ac:dyDescent="0.25">
      <c r="A11" s="2" t="s">
        <v>61</v>
      </c>
      <c r="B11" t="s">
        <v>110</v>
      </c>
      <c r="D11" t="s">
        <v>107</v>
      </c>
      <c r="E11" t="s">
        <v>119</v>
      </c>
      <c r="F11" t="s">
        <v>105</v>
      </c>
      <c r="K11">
        <v>9986</v>
      </c>
      <c r="L11">
        <v>6</v>
      </c>
      <c r="M11">
        <v>129</v>
      </c>
      <c r="N11">
        <v>13910</v>
      </c>
      <c r="O11">
        <v>0</v>
      </c>
      <c r="P11">
        <v>0</v>
      </c>
    </row>
    <row r="12" spans="1:16" x14ac:dyDescent="0.25">
      <c r="A12" s="2" t="s">
        <v>74</v>
      </c>
      <c r="B12" t="s">
        <v>110</v>
      </c>
      <c r="D12" t="s">
        <v>107</v>
      </c>
      <c r="E12" t="s">
        <v>119</v>
      </c>
      <c r="F12" t="s">
        <v>105</v>
      </c>
      <c r="K12">
        <v>9964</v>
      </c>
      <c r="L12">
        <v>10</v>
      </c>
      <c r="M12">
        <v>257</v>
      </c>
      <c r="N12">
        <v>1593</v>
      </c>
      <c r="O12">
        <v>0</v>
      </c>
      <c r="P12">
        <v>0</v>
      </c>
    </row>
    <row r="13" spans="1:16" x14ac:dyDescent="0.25">
      <c r="A13" s="2" t="s">
        <v>8</v>
      </c>
      <c r="B13" t="s">
        <v>110</v>
      </c>
      <c r="D13" t="s">
        <v>107</v>
      </c>
      <c r="E13" t="s">
        <v>119</v>
      </c>
      <c r="F13" t="s">
        <v>105</v>
      </c>
      <c r="K13">
        <v>20</v>
      </c>
      <c r="L13">
        <v>10</v>
      </c>
      <c r="M13">
        <v>241</v>
      </c>
      <c r="N13">
        <v>2000</v>
      </c>
      <c r="O13">
        <v>0</v>
      </c>
      <c r="P13">
        <v>0</v>
      </c>
    </row>
    <row r="14" spans="1:16" x14ac:dyDescent="0.25">
      <c r="A14" s="2" t="s">
        <v>83</v>
      </c>
      <c r="B14" t="s">
        <v>114</v>
      </c>
      <c r="D14" t="s">
        <v>123</v>
      </c>
      <c r="E14" t="s">
        <v>120</v>
      </c>
      <c r="F14" t="s">
        <v>113</v>
      </c>
      <c r="G14" t="s">
        <v>113</v>
      </c>
      <c r="H14" t="s">
        <v>113</v>
      </c>
      <c r="I14" t="s">
        <v>113</v>
      </c>
      <c r="J14" t="s">
        <v>113</v>
      </c>
      <c r="K14">
        <v>14968</v>
      </c>
      <c r="L14">
        <v>2</v>
      </c>
      <c r="M14">
        <v>40</v>
      </c>
      <c r="N14">
        <v>540</v>
      </c>
      <c r="O14">
        <v>263</v>
      </c>
      <c r="P14">
        <v>999</v>
      </c>
    </row>
    <row r="15" spans="1:16" x14ac:dyDescent="0.25">
      <c r="A15" s="2" t="s">
        <v>27</v>
      </c>
      <c r="B15" t="s">
        <v>114</v>
      </c>
      <c r="D15" t="s">
        <v>123</v>
      </c>
      <c r="E15" t="s">
        <v>112</v>
      </c>
      <c r="F15" t="s">
        <v>113</v>
      </c>
      <c r="G15" t="s">
        <v>113</v>
      </c>
      <c r="H15" t="s">
        <v>113</v>
      </c>
      <c r="I15" t="s">
        <v>113</v>
      </c>
      <c r="J15" t="s">
        <v>113</v>
      </c>
      <c r="K15">
        <v>2125</v>
      </c>
      <c r="L15">
        <v>5</v>
      </c>
      <c r="M15">
        <v>20</v>
      </c>
      <c r="N15">
        <v>736</v>
      </c>
      <c r="O15">
        <v>95</v>
      </c>
      <c r="P15">
        <v>448</v>
      </c>
    </row>
    <row r="16" spans="1:16" x14ac:dyDescent="0.25">
      <c r="A16" s="4" t="s">
        <v>32</v>
      </c>
      <c r="B16" t="s">
        <v>114</v>
      </c>
      <c r="D16" t="s">
        <v>123</v>
      </c>
      <c r="E16" t="s">
        <v>112</v>
      </c>
      <c r="F16" t="s">
        <v>113</v>
      </c>
      <c r="G16" t="s">
        <v>113</v>
      </c>
      <c r="H16" t="s">
        <v>113</v>
      </c>
      <c r="I16" t="s">
        <v>113</v>
      </c>
      <c r="J16" t="s">
        <v>113</v>
      </c>
      <c r="K16">
        <v>3493</v>
      </c>
      <c r="L16">
        <v>2</v>
      </c>
      <c r="M16">
        <v>7</v>
      </c>
      <c r="N16">
        <v>601</v>
      </c>
      <c r="O16">
        <v>0</v>
      </c>
      <c r="P16">
        <v>0</v>
      </c>
    </row>
    <row r="17" spans="1:16" x14ac:dyDescent="0.25">
      <c r="A17" s="2" t="s">
        <v>23</v>
      </c>
      <c r="B17" t="s">
        <v>114</v>
      </c>
      <c r="D17" t="s">
        <v>123</v>
      </c>
      <c r="E17" t="s">
        <v>120</v>
      </c>
      <c r="F17" t="s">
        <v>113</v>
      </c>
      <c r="G17" t="s">
        <v>113</v>
      </c>
      <c r="H17" t="s">
        <v>113</v>
      </c>
      <c r="I17" t="s">
        <v>113</v>
      </c>
      <c r="J17" t="s">
        <v>113</v>
      </c>
      <c r="K17">
        <v>53</v>
      </c>
      <c r="L17">
        <v>4</v>
      </c>
      <c r="M17">
        <v>19</v>
      </c>
      <c r="N17">
        <v>846</v>
      </c>
      <c r="O17">
        <v>0</v>
      </c>
      <c r="P17">
        <v>0</v>
      </c>
    </row>
    <row r="18" spans="1:16" x14ac:dyDescent="0.25">
      <c r="A18" s="2" t="s">
        <v>14</v>
      </c>
      <c r="B18" t="s">
        <v>114</v>
      </c>
      <c r="D18" t="s">
        <v>123</v>
      </c>
      <c r="E18" t="s">
        <v>112</v>
      </c>
      <c r="F18" t="s">
        <v>113</v>
      </c>
      <c r="G18" t="s">
        <v>113</v>
      </c>
      <c r="H18" t="s">
        <v>113</v>
      </c>
      <c r="I18" t="s">
        <v>113</v>
      </c>
      <c r="J18" t="s">
        <v>113</v>
      </c>
      <c r="K18">
        <v>31</v>
      </c>
      <c r="L18">
        <v>2</v>
      </c>
      <c r="M18">
        <v>21</v>
      </c>
      <c r="N18">
        <v>1000</v>
      </c>
      <c r="O18">
        <v>0</v>
      </c>
      <c r="P18">
        <v>0</v>
      </c>
    </row>
    <row r="19" spans="1:16" x14ac:dyDescent="0.25">
      <c r="A19" s="2" t="s">
        <v>13</v>
      </c>
      <c r="B19" t="s">
        <v>114</v>
      </c>
      <c r="D19" t="s">
        <v>123</v>
      </c>
      <c r="E19" t="s">
        <v>112</v>
      </c>
      <c r="F19" t="s">
        <v>113</v>
      </c>
      <c r="G19" t="s">
        <v>113</v>
      </c>
      <c r="H19" t="s">
        <v>113</v>
      </c>
      <c r="I19" t="s">
        <v>113</v>
      </c>
      <c r="J19" t="s">
        <v>113</v>
      </c>
      <c r="K19">
        <v>29</v>
      </c>
      <c r="L19">
        <v>2</v>
      </c>
      <c r="M19">
        <v>16</v>
      </c>
      <c r="N19">
        <v>690</v>
      </c>
      <c r="O19">
        <v>37</v>
      </c>
      <c r="P19">
        <v>67</v>
      </c>
    </row>
    <row r="20" spans="1:16" x14ac:dyDescent="0.25">
      <c r="A20" s="2" t="s">
        <v>91</v>
      </c>
      <c r="B20" t="s">
        <v>114</v>
      </c>
      <c r="D20" t="s">
        <v>123</v>
      </c>
      <c r="E20" t="s">
        <v>115</v>
      </c>
      <c r="F20" t="s">
        <v>113</v>
      </c>
      <c r="G20" t="s">
        <v>113</v>
      </c>
      <c r="H20" t="s">
        <v>113</v>
      </c>
      <c r="I20" t="s">
        <v>113</v>
      </c>
      <c r="J20" t="s">
        <v>113</v>
      </c>
      <c r="K20">
        <v>125923</v>
      </c>
      <c r="L20">
        <v>2</v>
      </c>
      <c r="M20">
        <v>15</v>
      </c>
      <c r="N20">
        <v>690</v>
      </c>
      <c r="O20">
        <v>0</v>
      </c>
      <c r="P20">
        <v>0</v>
      </c>
    </row>
    <row r="21" spans="1:16" x14ac:dyDescent="0.25">
      <c r="A21" s="2" t="s">
        <v>39</v>
      </c>
      <c r="B21" t="s">
        <v>114</v>
      </c>
      <c r="D21" t="s">
        <v>123</v>
      </c>
      <c r="E21" t="s">
        <v>120</v>
      </c>
      <c r="F21" t="s">
        <v>113</v>
      </c>
      <c r="G21" t="s">
        <v>113</v>
      </c>
      <c r="H21" t="s">
        <v>113</v>
      </c>
      <c r="I21" t="s">
        <v>113</v>
      </c>
      <c r="J21" t="s">
        <v>113</v>
      </c>
      <c r="K21">
        <v>3561</v>
      </c>
      <c r="L21">
        <v>2</v>
      </c>
      <c r="M21">
        <v>10</v>
      </c>
      <c r="N21">
        <v>672</v>
      </c>
      <c r="O21">
        <v>666</v>
      </c>
      <c r="P21">
        <v>1200</v>
      </c>
    </row>
    <row r="22" spans="1:16" x14ac:dyDescent="0.25">
      <c r="A22" s="2" t="s">
        <v>17</v>
      </c>
      <c r="B22" t="s">
        <v>114</v>
      </c>
      <c r="D22" t="s">
        <v>123</v>
      </c>
      <c r="E22" t="s">
        <v>119</v>
      </c>
      <c r="F22" t="s">
        <v>113</v>
      </c>
      <c r="G22" t="s">
        <v>113</v>
      </c>
      <c r="H22" t="s">
        <v>113</v>
      </c>
      <c r="I22" t="s">
        <v>113</v>
      </c>
      <c r="J22" t="s">
        <v>113</v>
      </c>
      <c r="K22">
        <v>37</v>
      </c>
      <c r="L22">
        <v>2</v>
      </c>
      <c r="M22">
        <v>9</v>
      </c>
      <c r="N22">
        <v>768</v>
      </c>
      <c r="O22">
        <v>0</v>
      </c>
      <c r="P22">
        <v>0</v>
      </c>
    </row>
    <row r="23" spans="1:16" x14ac:dyDescent="0.25">
      <c r="A23" s="2" t="s">
        <v>2</v>
      </c>
      <c r="B23" t="s">
        <v>114</v>
      </c>
      <c r="D23" t="s">
        <v>123</v>
      </c>
      <c r="E23" t="s">
        <v>120</v>
      </c>
      <c r="F23" t="s">
        <v>113</v>
      </c>
      <c r="G23" t="s">
        <v>113</v>
      </c>
      <c r="H23" t="s">
        <v>113</v>
      </c>
      <c r="I23" t="s">
        <v>113</v>
      </c>
      <c r="J23" t="s">
        <v>113</v>
      </c>
      <c r="K23">
        <v>11</v>
      </c>
      <c r="L23">
        <v>3</v>
      </c>
      <c r="M23">
        <v>5</v>
      </c>
      <c r="N23">
        <v>625</v>
      </c>
      <c r="O23">
        <v>0</v>
      </c>
      <c r="P23">
        <v>0</v>
      </c>
    </row>
    <row r="24" spans="1:16" s="6" customFormat="1" x14ac:dyDescent="0.25">
      <c r="A24" s="5" t="s">
        <v>3</v>
      </c>
      <c r="B24" t="s">
        <v>114</v>
      </c>
      <c r="D24" t="s">
        <v>123</v>
      </c>
      <c r="E24" s="6" t="s">
        <v>119</v>
      </c>
      <c r="F24" t="s">
        <v>113</v>
      </c>
      <c r="G24" t="s">
        <v>113</v>
      </c>
      <c r="H24" t="s">
        <v>113</v>
      </c>
      <c r="I24" t="s">
        <v>113</v>
      </c>
      <c r="J24" t="s">
        <v>113</v>
      </c>
      <c r="K24" s="7">
        <v>12</v>
      </c>
      <c r="L24" s="7">
        <v>10</v>
      </c>
      <c r="M24" s="7">
        <v>217</v>
      </c>
      <c r="N24" s="7">
        <v>2000</v>
      </c>
      <c r="O24" s="7">
        <v>0</v>
      </c>
      <c r="P24" s="7">
        <v>0</v>
      </c>
    </row>
    <row r="25" spans="1:16" x14ac:dyDescent="0.25">
      <c r="A25" s="2" t="s">
        <v>29</v>
      </c>
      <c r="B25" t="s">
        <v>114</v>
      </c>
      <c r="D25" t="s">
        <v>123</v>
      </c>
      <c r="E25" t="s">
        <v>120</v>
      </c>
      <c r="F25" t="s">
        <v>113</v>
      </c>
      <c r="G25" t="s">
        <v>113</v>
      </c>
      <c r="H25" t="s">
        <v>113</v>
      </c>
      <c r="I25" t="s">
        <v>113</v>
      </c>
      <c r="J25" t="s">
        <v>113</v>
      </c>
      <c r="K25">
        <v>3022</v>
      </c>
      <c r="L25">
        <v>11</v>
      </c>
      <c r="M25">
        <v>13</v>
      </c>
      <c r="N25">
        <v>990</v>
      </c>
      <c r="O25">
        <v>0</v>
      </c>
      <c r="P25">
        <v>0</v>
      </c>
    </row>
    <row r="26" spans="1:16" x14ac:dyDescent="0.25">
      <c r="A26" s="2" t="s">
        <v>57</v>
      </c>
      <c r="B26" t="s">
        <v>114</v>
      </c>
      <c r="D26" t="s">
        <v>123</v>
      </c>
      <c r="E26" t="s">
        <v>112</v>
      </c>
      <c r="F26" t="s">
        <v>113</v>
      </c>
      <c r="G26" t="s">
        <v>105</v>
      </c>
      <c r="H26" t="s">
        <v>113</v>
      </c>
      <c r="I26" t="s">
        <v>113</v>
      </c>
      <c r="J26" t="s">
        <v>113</v>
      </c>
      <c r="K26">
        <v>9980</v>
      </c>
      <c r="L26">
        <v>2</v>
      </c>
      <c r="M26">
        <v>21</v>
      </c>
      <c r="N26">
        <v>540</v>
      </c>
      <c r="O26">
        <v>0</v>
      </c>
      <c r="P26">
        <v>0</v>
      </c>
    </row>
    <row r="27" spans="1:16" x14ac:dyDescent="0.25">
      <c r="A27" s="2" t="s">
        <v>69</v>
      </c>
      <c r="B27" t="s">
        <v>114</v>
      </c>
      <c r="D27" t="s">
        <v>123</v>
      </c>
      <c r="E27" t="s">
        <v>112</v>
      </c>
      <c r="F27" t="s">
        <v>113</v>
      </c>
      <c r="G27" t="s">
        <v>113</v>
      </c>
      <c r="H27" t="s">
        <v>113</v>
      </c>
      <c r="I27" t="s">
        <v>113</v>
      </c>
      <c r="J27" t="s">
        <v>113</v>
      </c>
      <c r="K27">
        <v>9954</v>
      </c>
      <c r="L27">
        <v>100</v>
      </c>
      <c r="M27">
        <v>65</v>
      </c>
      <c r="N27">
        <v>1600</v>
      </c>
      <c r="O27">
        <v>0</v>
      </c>
      <c r="P27">
        <v>0</v>
      </c>
    </row>
    <row r="28" spans="1:16" x14ac:dyDescent="0.25">
      <c r="A28" s="2" t="s">
        <v>70</v>
      </c>
      <c r="B28" t="s">
        <v>114</v>
      </c>
      <c r="D28" t="s">
        <v>107</v>
      </c>
      <c r="E28" t="s">
        <v>112</v>
      </c>
      <c r="F28" t="s">
        <v>113</v>
      </c>
      <c r="G28" t="s">
        <v>113</v>
      </c>
      <c r="H28" t="s">
        <v>113</v>
      </c>
      <c r="I28" t="s">
        <v>113</v>
      </c>
      <c r="J28" t="s">
        <v>113</v>
      </c>
      <c r="K28">
        <v>9955</v>
      </c>
      <c r="L28">
        <v>100</v>
      </c>
      <c r="M28">
        <v>65</v>
      </c>
      <c r="N28">
        <v>1600</v>
      </c>
      <c r="O28">
        <v>0</v>
      </c>
      <c r="P28">
        <v>0</v>
      </c>
    </row>
    <row r="29" spans="1:16" x14ac:dyDescent="0.25">
      <c r="A29" s="2" t="s">
        <v>71</v>
      </c>
      <c r="B29" t="s">
        <v>114</v>
      </c>
      <c r="D29" t="s">
        <v>107</v>
      </c>
      <c r="E29" t="s">
        <v>112</v>
      </c>
      <c r="F29" t="s">
        <v>113</v>
      </c>
      <c r="G29" t="s">
        <v>113</v>
      </c>
      <c r="H29" t="s">
        <v>113</v>
      </c>
      <c r="I29" t="s">
        <v>113</v>
      </c>
      <c r="J29" t="s">
        <v>113</v>
      </c>
      <c r="K29">
        <v>9956</v>
      </c>
      <c r="L29">
        <v>100</v>
      </c>
      <c r="M29">
        <v>65</v>
      </c>
      <c r="N29">
        <v>1599</v>
      </c>
      <c r="O29">
        <v>0</v>
      </c>
      <c r="P29">
        <v>0</v>
      </c>
    </row>
    <row r="30" spans="1:16" x14ac:dyDescent="0.25">
      <c r="A30" s="2" t="s">
        <v>25</v>
      </c>
      <c r="B30" t="s">
        <v>114</v>
      </c>
      <c r="D30" t="s">
        <v>107</v>
      </c>
      <c r="E30" t="s">
        <v>112</v>
      </c>
      <c r="F30" t="s">
        <v>113</v>
      </c>
      <c r="G30" t="s">
        <v>113</v>
      </c>
      <c r="H30" t="s">
        <v>113</v>
      </c>
      <c r="I30" t="s">
        <v>113</v>
      </c>
      <c r="J30" t="s">
        <v>113</v>
      </c>
      <c r="K30">
        <v>219</v>
      </c>
      <c r="L30">
        <v>2</v>
      </c>
      <c r="M30">
        <v>9</v>
      </c>
      <c r="N30">
        <v>45312</v>
      </c>
      <c r="O30">
        <v>0</v>
      </c>
      <c r="P30">
        <v>0</v>
      </c>
    </row>
    <row r="31" spans="1:16" x14ac:dyDescent="0.25">
      <c r="A31" s="2" t="s">
        <v>52</v>
      </c>
      <c r="B31" t="s">
        <v>114</v>
      </c>
      <c r="D31" t="s">
        <v>123</v>
      </c>
      <c r="E31" t="s">
        <v>112</v>
      </c>
      <c r="F31" t="s">
        <v>113</v>
      </c>
      <c r="G31" t="s">
        <v>105</v>
      </c>
      <c r="H31" t="s">
        <v>113</v>
      </c>
      <c r="I31" t="s">
        <v>113</v>
      </c>
      <c r="J31" t="s">
        <v>113</v>
      </c>
      <c r="K31">
        <v>14964</v>
      </c>
      <c r="L31">
        <v>10</v>
      </c>
      <c r="M31">
        <v>8</v>
      </c>
      <c r="N31">
        <v>10218</v>
      </c>
      <c r="O31">
        <v>0</v>
      </c>
      <c r="P31">
        <v>0</v>
      </c>
    </row>
    <row r="32" spans="1:16" x14ac:dyDescent="0.25">
      <c r="A32" s="2" t="s">
        <v>60</v>
      </c>
      <c r="B32" t="s">
        <v>114</v>
      </c>
      <c r="D32" t="s">
        <v>123</v>
      </c>
      <c r="E32" t="s">
        <v>112</v>
      </c>
      <c r="F32" t="s">
        <v>113</v>
      </c>
      <c r="G32" t="s">
        <v>105</v>
      </c>
      <c r="H32" t="s">
        <v>113</v>
      </c>
      <c r="I32" t="s">
        <v>113</v>
      </c>
      <c r="J32" t="s">
        <v>113</v>
      </c>
      <c r="K32">
        <v>9985</v>
      </c>
      <c r="L32">
        <v>6</v>
      </c>
      <c r="M32">
        <v>52</v>
      </c>
      <c r="N32">
        <v>6118</v>
      </c>
      <c r="O32">
        <v>0</v>
      </c>
      <c r="P32">
        <v>0</v>
      </c>
    </row>
    <row r="33" spans="1:16" x14ac:dyDescent="0.25">
      <c r="A33" s="2" t="s">
        <v>51</v>
      </c>
      <c r="B33" t="s">
        <v>114</v>
      </c>
      <c r="D33" t="s">
        <v>123</v>
      </c>
      <c r="E33" t="s">
        <v>112</v>
      </c>
      <c r="F33" t="s">
        <v>113</v>
      </c>
      <c r="G33" t="s">
        <v>105</v>
      </c>
      <c r="H33" t="s">
        <v>113</v>
      </c>
      <c r="I33" t="s">
        <v>113</v>
      </c>
      <c r="J33" t="s">
        <v>113</v>
      </c>
      <c r="K33">
        <v>3954</v>
      </c>
      <c r="L33">
        <v>2</v>
      </c>
      <c r="M33">
        <v>12</v>
      </c>
      <c r="N33">
        <v>19020</v>
      </c>
      <c r="O33">
        <v>0</v>
      </c>
      <c r="P33">
        <v>0</v>
      </c>
    </row>
    <row r="34" spans="1:16" x14ac:dyDescent="0.25">
      <c r="A34" s="2" t="s">
        <v>22</v>
      </c>
      <c r="B34" t="s">
        <v>114</v>
      </c>
      <c r="D34" t="s">
        <v>107</v>
      </c>
      <c r="E34" t="s">
        <v>119</v>
      </c>
      <c r="K34">
        <v>145804</v>
      </c>
      <c r="L34">
        <v>2</v>
      </c>
      <c r="M34">
        <v>10</v>
      </c>
      <c r="N34">
        <v>958</v>
      </c>
      <c r="O34">
        <v>0</v>
      </c>
      <c r="P34">
        <v>0</v>
      </c>
    </row>
    <row r="35" spans="1:16" x14ac:dyDescent="0.25">
      <c r="A35" s="2" t="s">
        <v>7</v>
      </c>
      <c r="B35" t="s">
        <v>114</v>
      </c>
      <c r="D35" t="s">
        <v>107</v>
      </c>
      <c r="E35" t="s">
        <v>119</v>
      </c>
      <c r="K35">
        <v>18</v>
      </c>
      <c r="L35">
        <v>10</v>
      </c>
      <c r="M35">
        <v>7</v>
      </c>
      <c r="N35">
        <v>2000</v>
      </c>
      <c r="O35">
        <v>0</v>
      </c>
      <c r="P35">
        <v>0</v>
      </c>
    </row>
    <row r="36" spans="1:16" x14ac:dyDescent="0.25">
      <c r="A36" s="2" t="s">
        <v>18</v>
      </c>
      <c r="B36" t="s">
        <v>114</v>
      </c>
      <c r="D36" t="s">
        <v>107</v>
      </c>
      <c r="E36" t="s">
        <v>119</v>
      </c>
      <c r="K36">
        <v>3021</v>
      </c>
      <c r="L36">
        <v>2</v>
      </c>
      <c r="M36">
        <v>30</v>
      </c>
      <c r="N36">
        <v>3772</v>
      </c>
      <c r="O36">
        <v>3772</v>
      </c>
      <c r="P36">
        <v>6064</v>
      </c>
    </row>
    <row r="37" spans="1:16" x14ac:dyDescent="0.25">
      <c r="A37" s="2" t="s">
        <v>19</v>
      </c>
      <c r="B37" t="s">
        <v>114</v>
      </c>
      <c r="D37" t="s">
        <v>107</v>
      </c>
      <c r="E37" t="s">
        <v>119</v>
      </c>
      <c r="K37">
        <v>41</v>
      </c>
      <c r="L37">
        <v>19</v>
      </c>
      <c r="M37">
        <v>36</v>
      </c>
      <c r="N37">
        <v>683</v>
      </c>
      <c r="O37">
        <v>121</v>
      </c>
      <c r="P37">
        <v>2337</v>
      </c>
    </row>
    <row r="38" spans="1:16" x14ac:dyDescent="0.25">
      <c r="A38" s="2" t="s">
        <v>5</v>
      </c>
      <c r="B38" t="s">
        <v>114</v>
      </c>
      <c r="D38" t="s">
        <v>107</v>
      </c>
      <c r="E38" t="s">
        <v>119</v>
      </c>
      <c r="K38">
        <v>1779</v>
      </c>
      <c r="L38">
        <v>2</v>
      </c>
      <c r="M38">
        <v>10</v>
      </c>
      <c r="N38">
        <v>699</v>
      </c>
      <c r="O38">
        <v>16</v>
      </c>
      <c r="P38">
        <v>16</v>
      </c>
    </row>
    <row r="39" spans="1:16" x14ac:dyDescent="0.25">
      <c r="A39" s="2" t="s">
        <v>10</v>
      </c>
      <c r="B39" t="s">
        <v>114</v>
      </c>
      <c r="D39" t="s">
        <v>107</v>
      </c>
      <c r="E39" t="s">
        <v>119</v>
      </c>
      <c r="K39">
        <v>23</v>
      </c>
      <c r="L39">
        <v>3</v>
      </c>
      <c r="M39">
        <v>10</v>
      </c>
      <c r="N39">
        <v>1473</v>
      </c>
      <c r="O39">
        <v>0</v>
      </c>
      <c r="P39">
        <v>0</v>
      </c>
    </row>
    <row r="40" spans="1:16" x14ac:dyDescent="0.25">
      <c r="A40" s="2" t="s">
        <v>11</v>
      </c>
      <c r="B40" t="s">
        <v>114</v>
      </c>
      <c r="D40" t="s">
        <v>107</v>
      </c>
      <c r="E40" t="s">
        <v>119</v>
      </c>
      <c r="K40">
        <v>1788</v>
      </c>
      <c r="L40">
        <v>2</v>
      </c>
      <c r="M40">
        <v>23</v>
      </c>
      <c r="N40">
        <v>8124</v>
      </c>
      <c r="O40">
        <v>2480</v>
      </c>
      <c r="P40">
        <v>2480</v>
      </c>
    </row>
    <row r="41" spans="1:16" x14ac:dyDescent="0.25">
      <c r="A41" s="2" t="s">
        <v>12</v>
      </c>
      <c r="B41" t="s">
        <v>114</v>
      </c>
      <c r="D41" t="s">
        <v>107</v>
      </c>
      <c r="E41" t="s">
        <v>119</v>
      </c>
      <c r="K41">
        <v>28</v>
      </c>
      <c r="L41">
        <v>10</v>
      </c>
      <c r="M41">
        <v>65</v>
      </c>
      <c r="N41">
        <v>5620</v>
      </c>
      <c r="O41">
        <v>0</v>
      </c>
      <c r="P41">
        <v>0</v>
      </c>
    </row>
    <row r="42" spans="1:16" x14ac:dyDescent="0.25">
      <c r="A42" s="2" t="s">
        <v>15</v>
      </c>
      <c r="B42" t="s">
        <v>114</v>
      </c>
      <c r="D42" t="s">
        <v>107</v>
      </c>
      <c r="E42" t="s">
        <v>119</v>
      </c>
      <c r="K42">
        <v>32</v>
      </c>
      <c r="L42">
        <v>10</v>
      </c>
      <c r="M42">
        <v>17</v>
      </c>
      <c r="N42">
        <v>10992</v>
      </c>
      <c r="O42">
        <v>0</v>
      </c>
      <c r="P42">
        <v>0</v>
      </c>
    </row>
    <row r="43" spans="1:16" x14ac:dyDescent="0.25">
      <c r="A43" s="2" t="s">
        <v>0</v>
      </c>
      <c r="B43" t="s">
        <v>114</v>
      </c>
      <c r="D43" t="s">
        <v>107</v>
      </c>
      <c r="E43" t="s">
        <v>119</v>
      </c>
      <c r="K43">
        <v>3</v>
      </c>
      <c r="L43">
        <v>2</v>
      </c>
      <c r="M43">
        <v>37</v>
      </c>
      <c r="N43">
        <v>3196</v>
      </c>
      <c r="O43">
        <v>0</v>
      </c>
      <c r="P43">
        <v>0</v>
      </c>
    </row>
    <row r="44" spans="1:16" x14ac:dyDescent="0.25">
      <c r="A44" s="2" t="s">
        <v>1</v>
      </c>
      <c r="B44" t="s">
        <v>114</v>
      </c>
      <c r="D44" t="s">
        <v>107</v>
      </c>
      <c r="E44" t="s">
        <v>119</v>
      </c>
      <c r="K44">
        <v>6</v>
      </c>
      <c r="L44">
        <v>26</v>
      </c>
      <c r="M44">
        <v>17</v>
      </c>
      <c r="N44">
        <v>20000</v>
      </c>
      <c r="O44">
        <v>0</v>
      </c>
      <c r="P44">
        <v>0</v>
      </c>
    </row>
    <row r="45" spans="1:16" x14ac:dyDescent="0.25">
      <c r="A45" s="2" t="s">
        <v>4</v>
      </c>
      <c r="B45" t="s">
        <v>114</v>
      </c>
      <c r="D45" t="s">
        <v>107</v>
      </c>
      <c r="E45" t="s">
        <v>119</v>
      </c>
      <c r="K45">
        <v>1778</v>
      </c>
      <c r="L45">
        <v>10</v>
      </c>
      <c r="M45">
        <v>77</v>
      </c>
      <c r="N45">
        <v>2000</v>
      </c>
      <c r="O45">
        <v>0</v>
      </c>
      <c r="P45">
        <v>0</v>
      </c>
    </row>
    <row r="46" spans="1:16" x14ac:dyDescent="0.25">
      <c r="A46" s="2" t="s">
        <v>6</v>
      </c>
      <c r="B46" t="s">
        <v>114</v>
      </c>
      <c r="D46" t="s">
        <v>107</v>
      </c>
      <c r="E46" t="s">
        <v>119</v>
      </c>
      <c r="K46">
        <v>16</v>
      </c>
      <c r="L46">
        <v>10</v>
      </c>
      <c r="M46">
        <v>65</v>
      </c>
      <c r="N46">
        <v>2000</v>
      </c>
      <c r="O46">
        <v>0</v>
      </c>
      <c r="P46">
        <v>0</v>
      </c>
    </row>
    <row r="47" spans="1:16" x14ac:dyDescent="0.25">
      <c r="A47" s="2" t="s">
        <v>16</v>
      </c>
      <c r="B47" t="s">
        <v>114</v>
      </c>
      <c r="D47" t="s">
        <v>107</v>
      </c>
      <c r="E47" t="s">
        <v>119</v>
      </c>
      <c r="K47">
        <v>36</v>
      </c>
      <c r="L47">
        <v>7</v>
      </c>
      <c r="M47">
        <v>20</v>
      </c>
      <c r="N47">
        <v>2310</v>
      </c>
      <c r="O47">
        <v>0</v>
      </c>
      <c r="P47">
        <v>0</v>
      </c>
    </row>
    <row r="48" spans="1:16" x14ac:dyDescent="0.25">
      <c r="A48" s="2" t="s">
        <v>20</v>
      </c>
      <c r="B48" t="s">
        <v>114</v>
      </c>
      <c r="C48" t="s">
        <v>117</v>
      </c>
      <c r="D48" t="s">
        <v>107</v>
      </c>
      <c r="E48" t="s">
        <v>119</v>
      </c>
      <c r="K48">
        <v>43</v>
      </c>
      <c r="L48">
        <v>2</v>
      </c>
      <c r="M48">
        <v>58</v>
      </c>
      <c r="N48">
        <v>4601</v>
      </c>
      <c r="O48">
        <v>0</v>
      </c>
      <c r="P48">
        <v>0</v>
      </c>
    </row>
    <row r="49" spans="1:16" x14ac:dyDescent="0.25">
      <c r="A49" s="2" t="s">
        <v>21</v>
      </c>
      <c r="B49" t="s">
        <v>114</v>
      </c>
      <c r="D49" t="s">
        <v>107</v>
      </c>
      <c r="E49" t="s">
        <v>119</v>
      </c>
      <c r="K49">
        <v>45</v>
      </c>
      <c r="L49">
        <v>3</v>
      </c>
      <c r="M49">
        <v>62</v>
      </c>
      <c r="N49">
        <v>3190</v>
      </c>
      <c r="O49">
        <v>0</v>
      </c>
      <c r="P49">
        <v>0</v>
      </c>
    </row>
    <row r="50" spans="1:16" x14ac:dyDescent="0.25">
      <c r="A50" s="2" t="s">
        <v>24</v>
      </c>
      <c r="B50" t="s">
        <v>114</v>
      </c>
      <c r="D50" t="s">
        <v>107</v>
      </c>
      <c r="E50" t="s">
        <v>119</v>
      </c>
      <c r="K50">
        <v>58</v>
      </c>
      <c r="L50">
        <v>3</v>
      </c>
      <c r="M50">
        <v>41</v>
      </c>
      <c r="N50">
        <v>5000</v>
      </c>
      <c r="O50">
        <v>0</v>
      </c>
      <c r="P50">
        <v>0</v>
      </c>
    </row>
    <row r="51" spans="1:16" x14ac:dyDescent="0.25">
      <c r="A51" s="2" t="s">
        <v>26</v>
      </c>
      <c r="B51" t="s">
        <v>114</v>
      </c>
      <c r="D51" t="s">
        <v>107</v>
      </c>
      <c r="E51" t="s">
        <v>119</v>
      </c>
      <c r="K51">
        <v>2074</v>
      </c>
      <c r="L51">
        <v>6</v>
      </c>
      <c r="M51">
        <v>37</v>
      </c>
      <c r="N51">
        <v>6430</v>
      </c>
      <c r="O51">
        <v>0</v>
      </c>
      <c r="P51">
        <v>0</v>
      </c>
    </row>
    <row r="52" spans="1:16" x14ac:dyDescent="0.25">
      <c r="A52" s="2" t="s">
        <v>30</v>
      </c>
      <c r="B52" t="s">
        <v>114</v>
      </c>
      <c r="D52" t="s">
        <v>107</v>
      </c>
      <c r="E52" t="s">
        <v>119</v>
      </c>
      <c r="K52">
        <v>3485</v>
      </c>
      <c r="L52">
        <v>2</v>
      </c>
      <c r="M52">
        <v>300</v>
      </c>
      <c r="N52">
        <v>2407</v>
      </c>
      <c r="O52">
        <v>0</v>
      </c>
      <c r="P52">
        <v>0</v>
      </c>
    </row>
    <row r="53" spans="1:16" x14ac:dyDescent="0.25">
      <c r="A53" s="2" t="s">
        <v>31</v>
      </c>
      <c r="B53" t="s">
        <v>114</v>
      </c>
      <c r="D53" t="s">
        <v>107</v>
      </c>
      <c r="E53" t="s">
        <v>112</v>
      </c>
      <c r="K53" s="2">
        <v>3492</v>
      </c>
      <c r="L53">
        <v>2</v>
      </c>
      <c r="M53">
        <v>7</v>
      </c>
      <c r="N53">
        <v>556</v>
      </c>
      <c r="O53">
        <v>0</v>
      </c>
      <c r="P53">
        <v>0</v>
      </c>
    </row>
    <row r="54" spans="1:16" x14ac:dyDescent="0.25">
      <c r="A54" s="2" t="s">
        <v>33</v>
      </c>
      <c r="B54" t="s">
        <v>114</v>
      </c>
      <c r="D54" t="s">
        <v>107</v>
      </c>
      <c r="E54" t="s">
        <v>119</v>
      </c>
      <c r="K54">
        <v>3494</v>
      </c>
      <c r="L54">
        <v>2</v>
      </c>
      <c r="M54">
        <v>7</v>
      </c>
      <c r="N54">
        <v>554</v>
      </c>
      <c r="O54">
        <v>0</v>
      </c>
      <c r="P54">
        <v>0</v>
      </c>
    </row>
    <row r="55" spans="1:16" x14ac:dyDescent="0.25">
      <c r="A55" s="2" t="s">
        <v>34</v>
      </c>
      <c r="B55" t="s">
        <v>114</v>
      </c>
      <c r="D55" t="s">
        <v>107</v>
      </c>
      <c r="E55" t="s">
        <v>119</v>
      </c>
      <c r="K55">
        <v>4544</v>
      </c>
      <c r="L55">
        <v>9</v>
      </c>
      <c r="M55">
        <v>15</v>
      </c>
      <c r="N55">
        <v>9961</v>
      </c>
      <c r="O55">
        <v>0</v>
      </c>
      <c r="P55">
        <v>0</v>
      </c>
    </row>
    <row r="56" spans="1:16" x14ac:dyDescent="0.25">
      <c r="A56" s="2" t="s">
        <v>35</v>
      </c>
      <c r="B56" t="s">
        <v>114</v>
      </c>
      <c r="D56" t="s">
        <v>107</v>
      </c>
      <c r="E56" t="s">
        <v>119</v>
      </c>
      <c r="K56">
        <v>3512</v>
      </c>
      <c r="L56">
        <v>6</v>
      </c>
      <c r="M56">
        <v>62</v>
      </c>
      <c r="N56">
        <v>600</v>
      </c>
      <c r="O56">
        <v>0</v>
      </c>
      <c r="P56">
        <v>0</v>
      </c>
    </row>
    <row r="57" spans="1:16" x14ac:dyDescent="0.25">
      <c r="A57" s="2" t="s">
        <v>36</v>
      </c>
      <c r="B57" t="s">
        <v>114</v>
      </c>
      <c r="D57" t="s">
        <v>107</v>
      </c>
      <c r="E57" t="s">
        <v>119</v>
      </c>
      <c r="K57">
        <v>3543</v>
      </c>
      <c r="L57">
        <v>2</v>
      </c>
      <c r="M57">
        <v>6</v>
      </c>
      <c r="N57">
        <v>500</v>
      </c>
      <c r="O57">
        <v>32</v>
      </c>
      <c r="P57">
        <v>32</v>
      </c>
    </row>
    <row r="58" spans="1:16" x14ac:dyDescent="0.25">
      <c r="A58" s="2" t="s">
        <v>37</v>
      </c>
      <c r="B58" t="s">
        <v>114</v>
      </c>
      <c r="D58" t="s">
        <v>107</v>
      </c>
      <c r="E58" t="s">
        <v>119</v>
      </c>
      <c r="K58">
        <v>3549</v>
      </c>
      <c r="L58">
        <v>4</v>
      </c>
      <c r="M58">
        <v>71</v>
      </c>
      <c r="N58">
        <v>841</v>
      </c>
      <c r="O58">
        <v>0</v>
      </c>
      <c r="P58">
        <v>0</v>
      </c>
    </row>
    <row r="59" spans="1:16" x14ac:dyDescent="0.25">
      <c r="A59" s="2" t="s">
        <v>38</v>
      </c>
      <c r="B59" t="s">
        <v>114</v>
      </c>
      <c r="D59" t="s">
        <v>107</v>
      </c>
      <c r="E59" t="s">
        <v>119</v>
      </c>
      <c r="K59">
        <v>3560</v>
      </c>
      <c r="L59">
        <v>6</v>
      </c>
      <c r="M59">
        <v>5</v>
      </c>
      <c r="N59">
        <v>797</v>
      </c>
      <c r="O59">
        <v>0</v>
      </c>
      <c r="P59">
        <v>0</v>
      </c>
    </row>
    <row r="60" spans="1:16" x14ac:dyDescent="0.25">
      <c r="A60" s="2" t="s">
        <v>42</v>
      </c>
      <c r="B60" t="s">
        <v>114</v>
      </c>
      <c r="D60" t="s">
        <v>107</v>
      </c>
      <c r="E60" t="s">
        <v>119</v>
      </c>
      <c r="K60">
        <v>3899</v>
      </c>
      <c r="L60">
        <v>2</v>
      </c>
      <c r="M60">
        <v>6</v>
      </c>
      <c r="N60">
        <v>15545</v>
      </c>
      <c r="O60">
        <v>0</v>
      </c>
      <c r="P60">
        <v>0</v>
      </c>
    </row>
    <row r="61" spans="1:16" x14ac:dyDescent="0.25">
      <c r="A61" s="2" t="s">
        <v>43</v>
      </c>
      <c r="B61" t="s">
        <v>114</v>
      </c>
      <c r="D61" t="s">
        <v>107</v>
      </c>
      <c r="E61" t="s">
        <v>119</v>
      </c>
      <c r="K61">
        <v>3902</v>
      </c>
      <c r="L61">
        <v>2</v>
      </c>
      <c r="M61">
        <v>38</v>
      </c>
      <c r="N61">
        <v>1458</v>
      </c>
      <c r="O61">
        <v>0</v>
      </c>
      <c r="P61">
        <v>0</v>
      </c>
    </row>
    <row r="62" spans="1:16" x14ac:dyDescent="0.25">
      <c r="A62" s="2" t="s">
        <v>44</v>
      </c>
      <c r="B62" t="s">
        <v>114</v>
      </c>
      <c r="D62" t="s">
        <v>107</v>
      </c>
      <c r="E62" t="s">
        <v>119</v>
      </c>
      <c r="K62">
        <v>3903</v>
      </c>
      <c r="L62">
        <v>2</v>
      </c>
      <c r="M62">
        <v>38</v>
      </c>
      <c r="N62">
        <v>1563</v>
      </c>
      <c r="O62">
        <v>0</v>
      </c>
      <c r="P62">
        <v>0</v>
      </c>
    </row>
    <row r="63" spans="1:16" x14ac:dyDescent="0.25">
      <c r="A63" s="2" t="s">
        <v>45</v>
      </c>
      <c r="B63" t="s">
        <v>114</v>
      </c>
      <c r="D63" t="s">
        <v>107</v>
      </c>
      <c r="E63" t="s">
        <v>119</v>
      </c>
      <c r="K63">
        <v>3904</v>
      </c>
      <c r="L63">
        <v>2</v>
      </c>
      <c r="M63">
        <v>22</v>
      </c>
      <c r="N63">
        <v>10885</v>
      </c>
      <c r="O63">
        <v>5</v>
      </c>
      <c r="P63">
        <v>25</v>
      </c>
    </row>
    <row r="64" spans="1:16" x14ac:dyDescent="0.25">
      <c r="A64" s="2" t="s">
        <v>46</v>
      </c>
      <c r="B64" t="s">
        <v>114</v>
      </c>
      <c r="D64" t="s">
        <v>107</v>
      </c>
      <c r="E64" t="s">
        <v>119</v>
      </c>
      <c r="K64">
        <v>3913</v>
      </c>
      <c r="L64">
        <v>2</v>
      </c>
      <c r="M64">
        <v>22</v>
      </c>
      <c r="N64">
        <v>522</v>
      </c>
      <c r="O64">
        <v>0</v>
      </c>
      <c r="P64">
        <v>0</v>
      </c>
    </row>
    <row r="65" spans="1:16" x14ac:dyDescent="0.25">
      <c r="A65" s="2" t="s">
        <v>47</v>
      </c>
      <c r="B65" t="s">
        <v>114</v>
      </c>
      <c r="D65" t="s">
        <v>107</v>
      </c>
      <c r="E65" t="s">
        <v>119</v>
      </c>
      <c r="K65">
        <v>3917</v>
      </c>
      <c r="L65">
        <v>2</v>
      </c>
      <c r="M65">
        <v>22</v>
      </c>
      <c r="N65">
        <v>2109</v>
      </c>
      <c r="O65">
        <v>0</v>
      </c>
      <c r="P65">
        <v>0</v>
      </c>
    </row>
    <row r="66" spans="1:16" x14ac:dyDescent="0.25">
      <c r="A66" s="2" t="s">
        <v>48</v>
      </c>
      <c r="B66" t="s">
        <v>114</v>
      </c>
      <c r="D66" t="s">
        <v>107</v>
      </c>
      <c r="E66" t="s">
        <v>119</v>
      </c>
      <c r="K66">
        <v>3918</v>
      </c>
      <c r="L66">
        <v>2</v>
      </c>
      <c r="M66">
        <v>22</v>
      </c>
      <c r="N66">
        <v>1109</v>
      </c>
      <c r="O66">
        <v>0</v>
      </c>
      <c r="P66">
        <v>0</v>
      </c>
    </row>
    <row r="67" spans="1:16" x14ac:dyDescent="0.25">
      <c r="A67" s="2" t="s">
        <v>54</v>
      </c>
      <c r="B67" t="s">
        <v>114</v>
      </c>
      <c r="D67" t="s">
        <v>107</v>
      </c>
      <c r="E67" t="s">
        <v>119</v>
      </c>
      <c r="K67" s="2">
        <v>10093</v>
      </c>
      <c r="L67">
        <v>2</v>
      </c>
      <c r="M67">
        <v>5</v>
      </c>
      <c r="N67">
        <v>1372</v>
      </c>
      <c r="O67">
        <v>0</v>
      </c>
      <c r="P67">
        <v>0</v>
      </c>
    </row>
    <row r="68" spans="1:16" x14ac:dyDescent="0.25">
      <c r="A68" s="2" t="s">
        <v>55</v>
      </c>
      <c r="B68" t="s">
        <v>114</v>
      </c>
      <c r="D68" t="s">
        <v>107</v>
      </c>
      <c r="E68" t="s">
        <v>119</v>
      </c>
      <c r="K68">
        <v>10101</v>
      </c>
      <c r="L68">
        <v>2</v>
      </c>
      <c r="M68">
        <v>5</v>
      </c>
      <c r="N68">
        <v>748</v>
      </c>
      <c r="O68">
        <v>0</v>
      </c>
      <c r="P68">
        <v>0</v>
      </c>
    </row>
    <row r="69" spans="1:16" x14ac:dyDescent="0.25">
      <c r="A69" s="2" t="s">
        <v>56</v>
      </c>
      <c r="B69" t="s">
        <v>114</v>
      </c>
      <c r="D69" t="s">
        <v>107</v>
      </c>
      <c r="E69" t="s">
        <v>119</v>
      </c>
      <c r="K69">
        <v>9979</v>
      </c>
      <c r="L69">
        <v>10</v>
      </c>
      <c r="M69">
        <v>36</v>
      </c>
      <c r="N69">
        <v>2126</v>
      </c>
      <c r="O69">
        <v>0</v>
      </c>
      <c r="P69">
        <v>0</v>
      </c>
    </row>
    <row r="70" spans="1:16" x14ac:dyDescent="0.25">
      <c r="A70" s="2" t="s">
        <v>59</v>
      </c>
      <c r="B70" t="s">
        <v>114</v>
      </c>
      <c r="D70" t="s">
        <v>107</v>
      </c>
      <c r="E70" t="s">
        <v>119</v>
      </c>
      <c r="K70">
        <v>9983</v>
      </c>
      <c r="L70">
        <v>2</v>
      </c>
      <c r="M70">
        <v>15</v>
      </c>
      <c r="N70">
        <v>14980</v>
      </c>
      <c r="O70">
        <v>0</v>
      </c>
      <c r="P70">
        <v>0</v>
      </c>
    </row>
    <row r="71" spans="1:16" x14ac:dyDescent="0.25">
      <c r="A71" s="2" t="s">
        <v>63</v>
      </c>
      <c r="B71" t="s">
        <v>114</v>
      </c>
      <c r="D71" t="s">
        <v>107</v>
      </c>
      <c r="E71" t="s">
        <v>119</v>
      </c>
      <c r="K71">
        <v>9970</v>
      </c>
      <c r="L71">
        <v>2</v>
      </c>
      <c r="M71">
        <v>101</v>
      </c>
      <c r="N71">
        <v>1212</v>
      </c>
      <c r="O71">
        <v>0</v>
      </c>
      <c r="P71">
        <v>0</v>
      </c>
    </row>
    <row r="72" spans="1:16" x14ac:dyDescent="0.25">
      <c r="A72" s="2" t="s">
        <v>64</v>
      </c>
      <c r="B72" t="s">
        <v>114</v>
      </c>
      <c r="D72" t="s">
        <v>107</v>
      </c>
      <c r="E72" t="s">
        <v>119</v>
      </c>
      <c r="K72">
        <v>9971</v>
      </c>
      <c r="L72">
        <v>2</v>
      </c>
      <c r="M72">
        <v>11</v>
      </c>
      <c r="N72">
        <v>583</v>
      </c>
      <c r="O72">
        <v>0</v>
      </c>
      <c r="P72">
        <v>0</v>
      </c>
    </row>
    <row r="73" spans="1:16" x14ac:dyDescent="0.25">
      <c r="A73" s="2" t="s">
        <v>67</v>
      </c>
      <c r="B73" t="s">
        <v>114</v>
      </c>
      <c r="D73" t="s">
        <v>107</v>
      </c>
      <c r="E73" t="s">
        <v>119</v>
      </c>
      <c r="K73">
        <v>9978</v>
      </c>
      <c r="L73">
        <v>2</v>
      </c>
      <c r="M73">
        <v>73</v>
      </c>
      <c r="N73">
        <v>2534</v>
      </c>
      <c r="O73">
        <v>0</v>
      </c>
      <c r="P73">
        <v>0</v>
      </c>
    </row>
    <row r="74" spans="1:16" x14ac:dyDescent="0.25">
      <c r="A74" s="2" t="s">
        <v>68</v>
      </c>
      <c r="B74" t="s">
        <v>114</v>
      </c>
      <c r="D74" t="s">
        <v>107</v>
      </c>
      <c r="E74" t="s">
        <v>119</v>
      </c>
      <c r="K74">
        <v>9952</v>
      </c>
      <c r="L74">
        <v>2</v>
      </c>
      <c r="M74">
        <v>6</v>
      </c>
      <c r="N74">
        <v>5404</v>
      </c>
      <c r="O74">
        <v>0</v>
      </c>
      <c r="P74">
        <v>0</v>
      </c>
    </row>
    <row r="75" spans="1:16" x14ac:dyDescent="0.25">
      <c r="A75" s="2" t="s">
        <v>72</v>
      </c>
      <c r="B75" t="s">
        <v>114</v>
      </c>
      <c r="D75" t="s">
        <v>107</v>
      </c>
      <c r="E75" t="s">
        <v>119</v>
      </c>
      <c r="K75">
        <v>9957</v>
      </c>
      <c r="L75">
        <v>2</v>
      </c>
      <c r="M75">
        <v>42</v>
      </c>
      <c r="N75">
        <v>1055</v>
      </c>
      <c r="O75">
        <v>0</v>
      </c>
      <c r="P75">
        <v>0</v>
      </c>
    </row>
    <row r="76" spans="1:16" x14ac:dyDescent="0.25">
      <c r="A76" s="2" t="s">
        <v>73</v>
      </c>
      <c r="B76" t="s">
        <v>114</v>
      </c>
      <c r="D76" t="s">
        <v>107</v>
      </c>
      <c r="E76" t="s">
        <v>119</v>
      </c>
      <c r="K76">
        <v>9960</v>
      </c>
      <c r="L76">
        <v>4</v>
      </c>
      <c r="M76">
        <v>25</v>
      </c>
      <c r="N76">
        <v>5456</v>
      </c>
      <c r="O76">
        <v>0</v>
      </c>
      <c r="P76">
        <v>0</v>
      </c>
    </row>
    <row r="77" spans="1:16" x14ac:dyDescent="0.25">
      <c r="A77" s="2" t="s">
        <v>75</v>
      </c>
      <c r="B77" t="s">
        <v>114</v>
      </c>
      <c r="D77" t="s">
        <v>107</v>
      </c>
      <c r="E77" t="s">
        <v>119</v>
      </c>
      <c r="K77">
        <v>9967</v>
      </c>
      <c r="L77">
        <v>2</v>
      </c>
      <c r="M77">
        <v>34</v>
      </c>
      <c r="N77">
        <v>1941</v>
      </c>
      <c r="O77">
        <v>0</v>
      </c>
      <c r="P77">
        <v>0</v>
      </c>
    </row>
    <row r="78" spans="1:16" x14ac:dyDescent="0.25">
      <c r="A78" s="2" t="s">
        <v>76</v>
      </c>
      <c r="B78" t="s">
        <v>114</v>
      </c>
      <c r="D78" t="s">
        <v>107</v>
      </c>
      <c r="E78" t="s">
        <v>119</v>
      </c>
      <c r="K78">
        <v>9946</v>
      </c>
      <c r="L78">
        <v>2</v>
      </c>
      <c r="M78">
        <v>31</v>
      </c>
      <c r="N78">
        <v>569</v>
      </c>
      <c r="O78">
        <v>0</v>
      </c>
      <c r="P78">
        <v>0</v>
      </c>
    </row>
    <row r="79" spans="1:16" x14ac:dyDescent="0.25">
      <c r="A79" s="2" t="s">
        <v>78</v>
      </c>
      <c r="B79" t="s">
        <v>114</v>
      </c>
      <c r="D79" t="s">
        <v>107</v>
      </c>
      <c r="E79" t="s">
        <v>119</v>
      </c>
      <c r="K79">
        <v>7592</v>
      </c>
      <c r="L79">
        <v>2</v>
      </c>
      <c r="M79">
        <v>15</v>
      </c>
      <c r="N79">
        <v>48842</v>
      </c>
      <c r="O79">
        <v>3620</v>
      </c>
      <c r="P79">
        <v>6465</v>
      </c>
    </row>
    <row r="80" spans="1:16" x14ac:dyDescent="0.25">
      <c r="A80" s="2" t="s">
        <v>84</v>
      </c>
      <c r="B80" t="s">
        <v>114</v>
      </c>
      <c r="D80" t="s">
        <v>107</v>
      </c>
      <c r="E80" t="s">
        <v>119</v>
      </c>
      <c r="K80">
        <v>14967</v>
      </c>
      <c r="L80">
        <v>6</v>
      </c>
      <c r="M80">
        <v>35</v>
      </c>
      <c r="N80">
        <v>2796</v>
      </c>
      <c r="O80">
        <v>2795</v>
      </c>
      <c r="P80">
        <v>68100</v>
      </c>
    </row>
    <row r="81" spans="1:16" x14ac:dyDescent="0.25">
      <c r="A81" s="2" t="s">
        <v>87</v>
      </c>
      <c r="B81" t="s">
        <v>114</v>
      </c>
      <c r="D81" t="s">
        <v>107</v>
      </c>
      <c r="E81" t="s">
        <v>119</v>
      </c>
      <c r="K81">
        <v>125921</v>
      </c>
      <c r="L81">
        <v>10</v>
      </c>
      <c r="M81">
        <v>8</v>
      </c>
      <c r="N81">
        <v>500</v>
      </c>
      <c r="O81">
        <v>0</v>
      </c>
      <c r="P81">
        <v>0</v>
      </c>
    </row>
    <row r="82" spans="1:16" x14ac:dyDescent="0.25">
      <c r="A82" s="2" t="s">
        <v>88</v>
      </c>
      <c r="B82" t="s">
        <v>114</v>
      </c>
      <c r="D82" t="s">
        <v>107</v>
      </c>
      <c r="E82" t="s">
        <v>119</v>
      </c>
      <c r="K82">
        <v>125922</v>
      </c>
      <c r="L82">
        <v>11</v>
      </c>
      <c r="M82">
        <v>41</v>
      </c>
      <c r="N82">
        <v>5500</v>
      </c>
      <c r="O82">
        <v>0</v>
      </c>
      <c r="P82">
        <v>0</v>
      </c>
    </row>
    <row r="83" spans="1:16" x14ac:dyDescent="0.25">
      <c r="A83" s="2" t="s">
        <v>81</v>
      </c>
      <c r="B83" t="s">
        <v>114</v>
      </c>
      <c r="D83" t="s">
        <v>107</v>
      </c>
      <c r="E83" t="s">
        <v>119</v>
      </c>
      <c r="K83">
        <v>34537</v>
      </c>
      <c r="L83">
        <v>2</v>
      </c>
      <c r="M83">
        <v>31</v>
      </c>
      <c r="N83">
        <v>11055</v>
      </c>
      <c r="O83">
        <v>0</v>
      </c>
      <c r="P83">
        <v>0</v>
      </c>
    </row>
    <row r="84" spans="1:16" x14ac:dyDescent="0.25">
      <c r="A84" s="2" t="s">
        <v>62</v>
      </c>
      <c r="B84" t="s">
        <v>118</v>
      </c>
      <c r="D84" t="s">
        <v>108</v>
      </c>
      <c r="E84" t="s">
        <v>108</v>
      </c>
      <c r="K84">
        <v>14970</v>
      </c>
      <c r="L84">
        <v>6</v>
      </c>
      <c r="M84">
        <v>562</v>
      </c>
      <c r="N84">
        <v>10299</v>
      </c>
      <c r="O84">
        <v>0</v>
      </c>
      <c r="P84">
        <v>0</v>
      </c>
    </row>
    <row r="85" spans="1:16" x14ac:dyDescent="0.25">
      <c r="A85" s="2" t="s">
        <v>79</v>
      </c>
      <c r="B85" t="s">
        <v>118</v>
      </c>
      <c r="D85" t="s">
        <v>108</v>
      </c>
      <c r="E85" t="s">
        <v>108</v>
      </c>
      <c r="K85">
        <v>14966</v>
      </c>
      <c r="L85">
        <v>2</v>
      </c>
      <c r="M85">
        <v>1777</v>
      </c>
      <c r="N85">
        <v>3751</v>
      </c>
      <c r="O85">
        <v>0</v>
      </c>
      <c r="P85">
        <v>0</v>
      </c>
    </row>
    <row r="86" spans="1:16" x14ac:dyDescent="0.25">
      <c r="A86" s="2" t="s">
        <v>40</v>
      </c>
      <c r="B86" t="s">
        <v>118</v>
      </c>
      <c r="D86" t="s">
        <v>108</v>
      </c>
      <c r="E86" t="s">
        <v>108</v>
      </c>
      <c r="K86">
        <v>3573</v>
      </c>
      <c r="L86">
        <v>10</v>
      </c>
      <c r="M86">
        <v>785</v>
      </c>
      <c r="N86">
        <v>70000</v>
      </c>
      <c r="O86">
        <v>0</v>
      </c>
      <c r="P86">
        <v>0</v>
      </c>
    </row>
    <row r="87" spans="1:16" x14ac:dyDescent="0.25">
      <c r="A87" s="2" t="s">
        <v>41</v>
      </c>
      <c r="B87" t="s">
        <v>118</v>
      </c>
      <c r="D87" t="s">
        <v>108</v>
      </c>
      <c r="E87" t="s">
        <v>108</v>
      </c>
      <c r="K87">
        <v>3891</v>
      </c>
      <c r="L87">
        <v>2</v>
      </c>
      <c r="M87">
        <v>971</v>
      </c>
      <c r="N87">
        <v>3468</v>
      </c>
      <c r="O87">
        <v>0</v>
      </c>
      <c r="P87">
        <v>0</v>
      </c>
    </row>
    <row r="88" spans="1:16" x14ac:dyDescent="0.25">
      <c r="A88" s="2" t="s">
        <v>28</v>
      </c>
      <c r="B88" t="s">
        <v>118</v>
      </c>
      <c r="D88" t="s">
        <v>108</v>
      </c>
      <c r="E88" t="s">
        <v>108</v>
      </c>
      <c r="K88">
        <v>3481</v>
      </c>
      <c r="L88">
        <v>26</v>
      </c>
      <c r="M88">
        <v>618</v>
      </c>
      <c r="N88">
        <v>7797</v>
      </c>
      <c r="O88">
        <v>0</v>
      </c>
      <c r="P88">
        <v>0</v>
      </c>
    </row>
    <row r="89" spans="1:16" x14ac:dyDescent="0.25">
      <c r="A89" s="2" t="s">
        <v>58</v>
      </c>
      <c r="B89" t="s">
        <v>118</v>
      </c>
      <c r="D89" t="s">
        <v>108</v>
      </c>
      <c r="E89" t="s">
        <v>108</v>
      </c>
      <c r="K89">
        <v>9981</v>
      </c>
      <c r="L89">
        <v>9</v>
      </c>
      <c r="M89">
        <v>857</v>
      </c>
      <c r="N89">
        <v>1080</v>
      </c>
      <c r="O89">
        <v>0</v>
      </c>
      <c r="P89">
        <v>0</v>
      </c>
    </row>
    <row r="90" spans="1:16" x14ac:dyDescent="0.25">
      <c r="A90" s="2" t="s">
        <v>77</v>
      </c>
      <c r="B90" t="s">
        <v>118</v>
      </c>
      <c r="D90" t="s">
        <v>108</v>
      </c>
      <c r="E90" t="s">
        <v>108</v>
      </c>
      <c r="K90">
        <v>9950</v>
      </c>
      <c r="L90">
        <v>20</v>
      </c>
      <c r="M90">
        <v>1301</v>
      </c>
      <c r="N90">
        <v>571</v>
      </c>
      <c r="O90">
        <v>0</v>
      </c>
      <c r="P90">
        <v>0</v>
      </c>
    </row>
    <row r="91" spans="1:16" x14ac:dyDescent="0.25">
      <c r="A91" s="2" t="s">
        <v>65</v>
      </c>
      <c r="B91" t="s">
        <v>118</v>
      </c>
      <c r="D91" t="s">
        <v>108</v>
      </c>
      <c r="E91" t="s">
        <v>108</v>
      </c>
      <c r="K91">
        <v>9976</v>
      </c>
      <c r="L91">
        <v>2</v>
      </c>
      <c r="M91">
        <v>501</v>
      </c>
      <c r="N91">
        <v>2600</v>
      </c>
      <c r="O91">
        <v>0</v>
      </c>
      <c r="P91">
        <v>0</v>
      </c>
    </row>
    <row r="92" spans="1:16" x14ac:dyDescent="0.25">
      <c r="A92" s="2" t="s">
        <v>49</v>
      </c>
      <c r="B92" t="s">
        <v>118</v>
      </c>
      <c r="D92" t="s">
        <v>108</v>
      </c>
      <c r="E92" t="s">
        <v>108</v>
      </c>
      <c r="K92">
        <v>3946</v>
      </c>
      <c r="L92">
        <v>2</v>
      </c>
      <c r="M92">
        <v>231</v>
      </c>
      <c r="N92">
        <v>50000</v>
      </c>
      <c r="O92">
        <v>50000</v>
      </c>
      <c r="P92">
        <v>8024152</v>
      </c>
    </row>
    <row r="93" spans="1:16" x14ac:dyDescent="0.25">
      <c r="A93" s="2" t="s">
        <v>50</v>
      </c>
      <c r="B93" t="s">
        <v>118</v>
      </c>
      <c r="D93" t="s">
        <v>108</v>
      </c>
      <c r="E93" t="s">
        <v>108</v>
      </c>
      <c r="K93" s="2">
        <v>3948</v>
      </c>
      <c r="L93">
        <v>2</v>
      </c>
      <c r="M93">
        <v>231</v>
      </c>
      <c r="N93">
        <v>50000</v>
      </c>
      <c r="O93">
        <v>50000</v>
      </c>
      <c r="P93">
        <v>8024152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9340E-482C-4D65-A19A-95DA974A01A0}">
  <dimension ref="A1:B7"/>
  <sheetViews>
    <sheetView workbookViewId="0">
      <selection activeCell="B4" sqref="B4"/>
    </sheetView>
  </sheetViews>
  <sheetFormatPr defaultRowHeight="15" x14ac:dyDescent="0.25"/>
  <cols>
    <col min="1" max="1" width="25.7109375" customWidth="1"/>
  </cols>
  <sheetData>
    <row r="1" spans="1:2" x14ac:dyDescent="0.25">
      <c r="A1" t="s">
        <v>99</v>
      </c>
    </row>
    <row r="3" spans="1:2" x14ac:dyDescent="0.25">
      <c r="A3" t="s">
        <v>101</v>
      </c>
      <c r="B3" t="e">
        <f>COUNTIF(openml_100!#REF!, "=Run")</f>
        <v>#REF!</v>
      </c>
    </row>
    <row r="4" spans="1:2" x14ac:dyDescent="0.25">
      <c r="A4" t="s">
        <v>100</v>
      </c>
      <c r="B4" t="e">
        <f>COUNTIF(openml_100!#REF!, "=Complete")</f>
        <v>#REF!</v>
      </c>
    </row>
    <row r="5" spans="1:2" x14ac:dyDescent="0.25">
      <c r="A5" t="s">
        <v>104</v>
      </c>
      <c r="B5" t="e">
        <f>COUNTIF(openml_100!#REF!, "=Suspend")</f>
        <v>#REF!</v>
      </c>
    </row>
    <row r="6" spans="1:2" x14ac:dyDescent="0.25">
      <c r="A6" t="s">
        <v>103</v>
      </c>
      <c r="B6" t="e">
        <f>COUNTIF(openml_100!#REF!, "=Issue")</f>
        <v>#REF!</v>
      </c>
    </row>
    <row r="7" spans="1:2" x14ac:dyDescent="0.25">
      <c r="A7" t="s">
        <v>102</v>
      </c>
      <c r="B7" t="e">
        <f>B3+B4+B5+B6</f>
        <v>#REF!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openml_100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Matthew Coad</cp:lastModifiedBy>
  <dcterms:created xsi:type="dcterms:W3CDTF">2019-02-22T03:35:59Z</dcterms:created>
  <dcterms:modified xsi:type="dcterms:W3CDTF">2019-05-08T11:59:59Z</dcterms:modified>
</cp:coreProperties>
</file>