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s\Matthew\2018-2019\Physics\CarProject\"/>
    </mc:Choice>
  </mc:AlternateContent>
  <bookViews>
    <workbookView minimized="1" xWindow="0" yWindow="0" windowWidth="7470" windowHeight="27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O6" i="1"/>
  <c r="K16" i="1"/>
  <c r="E2" i="2"/>
  <c r="E3" i="2" s="1"/>
  <c r="E4" i="2" s="1"/>
  <c r="E5" i="2" s="1"/>
  <c r="E6" i="2" s="1"/>
  <c r="E7" i="2" s="1"/>
  <c r="E8" i="2" s="1"/>
  <c r="E9" i="2" s="1"/>
  <c r="E10" i="2" s="1"/>
  <c r="B4" i="1"/>
  <c r="B5" i="1"/>
  <c r="B2" i="1"/>
  <c r="E16" i="1" l="1"/>
</calcChain>
</file>

<file path=xl/sharedStrings.xml><?xml version="1.0" encoding="utf-8"?>
<sst xmlns="http://schemas.openxmlformats.org/spreadsheetml/2006/main" count="69" uniqueCount="30">
  <si>
    <t>No Load Speed</t>
  </si>
  <si>
    <t>Rpm</t>
  </si>
  <si>
    <t>Rad/Sec</t>
  </si>
  <si>
    <t>Kv</t>
  </si>
  <si>
    <t>Kt</t>
  </si>
  <si>
    <t>Solar Voltage:</t>
  </si>
  <si>
    <t>Solar Current:</t>
  </si>
  <si>
    <t>A</t>
  </si>
  <si>
    <t>V</t>
  </si>
  <si>
    <t>-</t>
  </si>
  <si>
    <t>*</t>
  </si>
  <si>
    <t>Mass:</t>
  </si>
  <si>
    <t>Resistence:</t>
  </si>
  <si>
    <t>ohms</t>
  </si>
  <si>
    <t>kg</t>
  </si>
  <si>
    <t>radius:</t>
  </si>
  <si>
    <t>meters</t>
  </si>
  <si>
    <t>Differential Equation:</t>
  </si>
  <si>
    <t>a</t>
  </si>
  <si>
    <t>=</t>
  </si>
  <si>
    <t>G</t>
  </si>
  <si>
    <t>vel</t>
  </si>
  <si>
    <t>G^2</t>
  </si>
  <si>
    <t>sys</t>
  </si>
  <si>
    <t>system(</t>
  </si>
  <si>
    <t>);</t>
  </si>
  <si>
    <t>G=</t>
  </si>
  <si>
    <t>Gear 1</t>
  </si>
  <si>
    <t>Gear 2</t>
  </si>
  <si>
    <t>Gear3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</si>
</sst>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K18" sqref="K18"/>
    </sheetView>
  </sheetViews>
  <sheetFormatPr defaultRowHeight="15" x14ac:dyDescent="0.25"/>
  <cols>
    <col min="1" max="1" width="14.28515625" bestFit="1" customWidth="1"/>
    <col min="2" max="2" width="12" bestFit="1" customWidth="1"/>
  </cols>
  <sheetData>
    <row r="1" spans="1:15" x14ac:dyDescent="0.25">
      <c r="A1" t="s">
        <v>0</v>
      </c>
      <c r="B1">
        <v>6600</v>
      </c>
      <c r="C1" t="s">
        <v>1</v>
      </c>
    </row>
    <row r="2" spans="1:15" x14ac:dyDescent="0.25">
      <c r="B2">
        <f>B1*2*PI()/60</f>
        <v>691.15038378975453</v>
      </c>
      <c r="C2" t="s">
        <v>2</v>
      </c>
    </row>
    <row r="4" spans="1:15" x14ac:dyDescent="0.25">
      <c r="A4" t="s">
        <v>3</v>
      </c>
      <c r="B4">
        <f>(1)/B2</f>
        <v>1.4468631190172304E-3</v>
      </c>
      <c r="K4" t="s">
        <v>27</v>
      </c>
      <c r="L4" t="s">
        <v>28</v>
      </c>
      <c r="M4" t="s">
        <v>29</v>
      </c>
    </row>
    <row r="5" spans="1:15" x14ac:dyDescent="0.25">
      <c r="A5" t="s">
        <v>4</v>
      </c>
      <c r="B5">
        <f>B4</f>
        <v>1.4468631190172304E-3</v>
      </c>
      <c r="K5">
        <v>10</v>
      </c>
      <c r="L5">
        <v>38</v>
      </c>
    </row>
    <row r="6" spans="1:15" x14ac:dyDescent="0.25">
      <c r="G6">
        <v>5.2</v>
      </c>
      <c r="H6">
        <v>2.5</v>
      </c>
      <c r="L6">
        <v>9</v>
      </c>
      <c r="M6">
        <v>38</v>
      </c>
      <c r="O6">
        <f>(L5/K5)*(M6/L6)</f>
        <v>16.044444444444444</v>
      </c>
    </row>
    <row r="7" spans="1:15" x14ac:dyDescent="0.25">
      <c r="A7" t="s">
        <v>5</v>
      </c>
      <c r="B7">
        <v>2.9</v>
      </c>
      <c r="C7" t="s">
        <v>8</v>
      </c>
      <c r="G7">
        <v>5</v>
      </c>
      <c r="H7">
        <v>2.6</v>
      </c>
    </row>
    <row r="8" spans="1:15" x14ac:dyDescent="0.25">
      <c r="A8" t="s">
        <v>6</v>
      </c>
      <c r="B8">
        <v>1.1000000000000001</v>
      </c>
      <c r="C8" t="s">
        <v>7</v>
      </c>
      <c r="M8">
        <f>13/3.5</f>
        <v>3.7142857142857144</v>
      </c>
    </row>
    <row r="10" spans="1:15" x14ac:dyDescent="0.25">
      <c r="A10" t="s">
        <v>11</v>
      </c>
      <c r="B10">
        <v>0.18</v>
      </c>
      <c r="C10" t="s">
        <v>14</v>
      </c>
      <c r="F10" s="2"/>
    </row>
    <row r="11" spans="1:15" x14ac:dyDescent="0.25">
      <c r="A11" t="s">
        <v>12</v>
      </c>
      <c r="B11" s="3">
        <v>2.5</v>
      </c>
      <c r="C11" s="3" t="s">
        <v>13</v>
      </c>
      <c r="D11" s="3"/>
      <c r="E11" s="3"/>
      <c r="F11" s="3"/>
      <c r="G11" s="2"/>
      <c r="H11" s="1"/>
    </row>
    <row r="12" spans="1:15" x14ac:dyDescent="0.25">
      <c r="A12" t="s">
        <v>15</v>
      </c>
      <c r="B12">
        <v>6.3500000000000001E-2</v>
      </c>
      <c r="C12" t="s">
        <v>16</v>
      </c>
    </row>
    <row r="14" spans="1:15" x14ac:dyDescent="0.25">
      <c r="A14" t="s">
        <v>17</v>
      </c>
    </row>
    <row r="16" spans="1:15" x14ac:dyDescent="0.25">
      <c r="A16" t="s">
        <v>18</v>
      </c>
      <c r="B16" t="s">
        <v>19</v>
      </c>
      <c r="C16" t="s">
        <v>20</v>
      </c>
      <c r="D16" t="s">
        <v>10</v>
      </c>
      <c r="E16">
        <f>(B7*B5)/(B11*B10*B12)</f>
        <v>0.14683825179877405</v>
      </c>
      <c r="F16" t="s">
        <v>9</v>
      </c>
      <c r="G16" t="s">
        <v>21</v>
      </c>
      <c r="H16" t="s">
        <v>10</v>
      </c>
      <c r="I16" t="s">
        <v>22</v>
      </c>
      <c r="J16" t="s">
        <v>10</v>
      </c>
      <c r="K16">
        <f>(B4*B5)/(B11*B12*B12*B10)</f>
        <v>1.1537054085724225E-3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F9" sqref="F9"/>
    </sheetView>
  </sheetViews>
  <sheetFormatPr defaultRowHeight="15" x14ac:dyDescent="0.25"/>
  <sheetData>
    <row r="1" spans="1:10" x14ac:dyDescent="0.25">
      <c r="A1" t="s">
        <v>23</v>
      </c>
      <c r="B1">
        <v>1</v>
      </c>
      <c r="C1" t="s">
        <v>19</v>
      </c>
      <c r="D1" t="s">
        <v>24</v>
      </c>
      <c r="E1">
        <v>8</v>
      </c>
      <c r="F1" t="s">
        <v>25</v>
      </c>
    </row>
    <row r="2" spans="1:10" x14ac:dyDescent="0.25">
      <c r="A2" t="s">
        <v>23</v>
      </c>
      <c r="B2">
        <v>2</v>
      </c>
      <c r="C2" t="s">
        <v>19</v>
      </c>
      <c r="D2" t="s">
        <v>24</v>
      </c>
      <c r="E2">
        <f>E1+1</f>
        <v>9</v>
      </c>
      <c r="F2" t="s">
        <v>25</v>
      </c>
    </row>
    <row r="3" spans="1:10" x14ac:dyDescent="0.25">
      <c r="A3" t="s">
        <v>23</v>
      </c>
      <c r="B3">
        <v>3</v>
      </c>
      <c r="C3" t="s">
        <v>19</v>
      </c>
      <c r="D3" t="s">
        <v>24</v>
      </c>
      <c r="E3">
        <f t="shared" ref="E3:E10" si="0">E2+1</f>
        <v>10</v>
      </c>
      <c r="F3" t="s">
        <v>25</v>
      </c>
    </row>
    <row r="4" spans="1:10" x14ac:dyDescent="0.25">
      <c r="A4" t="s">
        <v>23</v>
      </c>
      <c r="B4">
        <v>4</v>
      </c>
      <c r="C4" t="s">
        <v>19</v>
      </c>
      <c r="D4" t="s">
        <v>24</v>
      </c>
      <c r="E4">
        <f t="shared" si="0"/>
        <v>11</v>
      </c>
      <c r="F4" t="s">
        <v>25</v>
      </c>
      <c r="I4" t="s">
        <v>26</v>
      </c>
      <c r="J4">
        <v>9</v>
      </c>
    </row>
    <row r="5" spans="1:10" x14ac:dyDescent="0.25">
      <c r="A5" t="s">
        <v>23</v>
      </c>
      <c r="B5">
        <v>5</v>
      </c>
      <c r="C5" t="s">
        <v>19</v>
      </c>
      <c r="D5" t="s">
        <v>24</v>
      </c>
      <c r="E5">
        <f t="shared" si="0"/>
        <v>12</v>
      </c>
      <c r="F5" t="s">
        <v>25</v>
      </c>
    </row>
    <row r="6" spans="1:10" x14ac:dyDescent="0.25">
      <c r="A6" t="s">
        <v>23</v>
      </c>
      <c r="B6">
        <v>6</v>
      </c>
      <c r="C6" t="s">
        <v>19</v>
      </c>
      <c r="D6" t="s">
        <v>24</v>
      </c>
      <c r="E6">
        <f t="shared" si="0"/>
        <v>13</v>
      </c>
      <c r="F6" t="s">
        <v>25</v>
      </c>
    </row>
    <row r="7" spans="1:10" x14ac:dyDescent="0.25">
      <c r="A7" t="s">
        <v>23</v>
      </c>
      <c r="B7">
        <v>7</v>
      </c>
      <c r="C7" t="s">
        <v>19</v>
      </c>
      <c r="D7" t="s">
        <v>24</v>
      </c>
      <c r="E7">
        <f t="shared" si="0"/>
        <v>14</v>
      </c>
      <c r="F7" t="s">
        <v>25</v>
      </c>
    </row>
    <row r="8" spans="1:10" x14ac:dyDescent="0.25">
      <c r="A8" t="s">
        <v>23</v>
      </c>
      <c r="B8">
        <v>8</v>
      </c>
      <c r="C8" t="s">
        <v>19</v>
      </c>
      <c r="D8" t="s">
        <v>24</v>
      </c>
      <c r="E8">
        <f t="shared" si="0"/>
        <v>15</v>
      </c>
      <c r="F8" t="s">
        <v>25</v>
      </c>
    </row>
    <row r="9" spans="1:10" x14ac:dyDescent="0.25">
      <c r="A9" t="s">
        <v>23</v>
      </c>
      <c r="B9">
        <v>9</v>
      </c>
      <c r="C9" t="s">
        <v>19</v>
      </c>
      <c r="D9" t="s">
        <v>24</v>
      </c>
      <c r="E9">
        <f t="shared" si="0"/>
        <v>16</v>
      </c>
      <c r="F9" t="s">
        <v>25</v>
      </c>
    </row>
    <row r="10" spans="1:10" x14ac:dyDescent="0.25">
      <c r="A10" t="s">
        <v>23</v>
      </c>
      <c r="B10">
        <v>10</v>
      </c>
      <c r="C10" t="s">
        <v>19</v>
      </c>
      <c r="D10" t="s">
        <v>24</v>
      </c>
      <c r="E10">
        <f t="shared" si="0"/>
        <v>17</v>
      </c>
      <c r="F1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2019-06-07T02:40:20Z</dcterms:created>
  <dcterms:modified xsi:type="dcterms:W3CDTF">2019-06-08T18:48:41Z</dcterms:modified>
</cp:coreProperties>
</file>