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M" sheetId="1" r:id="rId4"/>
    <sheet state="visible" name="Tool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3">
      <text>
        <t xml:space="preserve">Used hatchbox matte grey but not available at the time of documenting sources. This color is similar but I have not tested it. </t>
      </text>
    </comment>
  </commentList>
</comments>
</file>

<file path=xl/sharedStrings.xml><?xml version="1.0" encoding="utf-8"?>
<sst xmlns="http://schemas.openxmlformats.org/spreadsheetml/2006/main" count="384" uniqueCount="209">
  <si>
    <t>Part Name</t>
  </si>
  <si>
    <t>Category</t>
  </si>
  <si>
    <t>Requirement</t>
  </si>
  <si>
    <t>Quantity</t>
  </si>
  <si>
    <t>Cost</t>
  </si>
  <si>
    <t>Net Cost</t>
  </si>
  <si>
    <t>Source</t>
  </si>
  <si>
    <t>Link</t>
  </si>
  <si>
    <t>Part Number</t>
  </si>
  <si>
    <t>Micro HDMI Adapter</t>
  </si>
  <si>
    <t>Cable</t>
  </si>
  <si>
    <t>Required</t>
  </si>
  <si>
    <t>Amazon</t>
  </si>
  <si>
    <t>https://www.amazon.com/dp/B00JDRHQ58?ref=ppx_yo2ov_dt_b_fed_asin_title</t>
  </si>
  <si>
    <t>B00JDRHQ58</t>
  </si>
  <si>
    <t>120V Cable</t>
  </si>
  <si>
    <t>https://www.amazon.com/dp/B06XRKMYKR?ref=ppx_yo2ov_dt_b_fed_asin_title&amp;th=1</t>
  </si>
  <si>
    <t>B06XRKMYKR</t>
  </si>
  <si>
    <t>Qwiic Cables</t>
  </si>
  <si>
    <t>https://www.amazon.com/dp/B08HQ1VSVL?ref=ppx_yo2ov_dt_b_fed_asin_title</t>
  </si>
  <si>
    <t>B08HQ1VSVL</t>
  </si>
  <si>
    <t>HDMI Cable 3.3ft</t>
  </si>
  <si>
    <t>https://www.amazon.com/dp/B09FT1MNSC?ref_=ppx_hzsearch_conn_dt_b_fed_asin_title_3&amp;th=1</t>
  </si>
  <si>
    <t>B09FT1MNSC</t>
  </si>
  <si>
    <t>HDMI Cable 1.6ft</t>
  </si>
  <si>
    <t>https://www.amazon.com/dp/B09LS9LS24?ref_=ppx_hzsearch_conn_dt_b_fed_asin_title_3&amp;th=1</t>
  </si>
  <si>
    <t>B09LS9LS24</t>
  </si>
  <si>
    <t>USB Cable (Monitor)</t>
  </si>
  <si>
    <t>https://www.amazon.com/dp/B09MCVHQWW?ref_=ppx_hzsearch_conn_dt_b_fed_asin_title_4&amp;th=1</t>
  </si>
  <si>
    <t>B09MCVHQWW</t>
  </si>
  <si>
    <t>FPC Ribbon Cable(100mm)</t>
  </si>
  <si>
    <t>https://www.amazon.com/dp/B09R8X3QML?ref=ppx_yo2ov_dt_b_fed_asin_title</t>
  </si>
  <si>
    <t>B09R8X3QML</t>
  </si>
  <si>
    <t>FPC Ribbon Cable (500mm)</t>
  </si>
  <si>
    <t>https://www.amazon.com/dp/B09R9VM566?ref=ppx_yo2ov_dt_b_fed_asin_title&amp;th=1</t>
  </si>
  <si>
    <t>B09R9VM566</t>
  </si>
  <si>
    <t>22 AWG Ribbon Cable</t>
  </si>
  <si>
    <t>https://www.amazon.com/dp/B09X47XBFS?ref=ppx_yo2ov_dt_b_fed_asin_title&amp;th=1</t>
  </si>
  <si>
    <t>B09X47XBFS</t>
  </si>
  <si>
    <t>USB Cable (keyboard)</t>
  </si>
  <si>
    <t>https://www.amazon.com/dp/B09Y5HH44X?ref_=ppx_hzsearch_conn_dt_b_fed_asin_title_5&amp;th=1</t>
  </si>
  <si>
    <t>B09Y5HH44X</t>
  </si>
  <si>
    <t>18 AWG Power Wire</t>
  </si>
  <si>
    <t>https://www.amazon.com/dp/B0B9JBS7TS?ref=ppx_yo2ov_dt_b_fed_asin_title&amp;th=1</t>
  </si>
  <si>
    <t>B0B9JBS7TS</t>
  </si>
  <si>
    <t>USB 3.0 Cable</t>
  </si>
  <si>
    <t>Other</t>
  </si>
  <si>
    <t>included with hub</t>
  </si>
  <si>
    <t>na</t>
  </si>
  <si>
    <t>18 AWG Male Barrel Connector</t>
  </si>
  <si>
    <t>https://www.amazon.com/EAHOSUCC-Pigtail-Connector-Extension-Security/dp/B0DGGYQBNL/ref=sr_1_4?crid=2Z0IFMKJ4XAK5&amp;dib=eyJ2IjoiMSJ9.UJAifBzOsB2BIjpZPrk4h7vu5wahgwX4OpwCR0PblprCVQYUO6e8bJvRChSl5X4t_1pKw2cZmLi0DNUqEcrEXD_Jg0vRfW45PDNgRyT2DDAQYKbSJUZF94-L_kV1iZ33RhOURdC8K0VAOk7ycc_GDovjkWHyOU-kTu8ulh2R57TPs4g5bfHXVn_Rt6huYBy1VdMLsjXFDMCgy2RMWlItURT0BmOk_8j5CjayVQY1H4I.qd1g5EbzTA3_YxSkVK2kxtlQP5Hy0u8J349hG7gJyLs&amp;dib_tag=se&amp;keywords=18%2BAWG%2BMale%2BBarrel%2BConnector%2B5.5%2Bx%2B2.5&amp;qid=1750349245&amp;sprefix=18%2Bawg%2Bmale%2Bbarrel%2Bconnector%2B5.5%2Bx%2B2.5%2Caps%2C132&amp;sr=8-4&amp;th=1</t>
  </si>
  <si>
    <t>B0DGGYQBNL</t>
  </si>
  <si>
    <t>5V Barrel Jack</t>
  </si>
  <si>
    <t>Electronics</t>
  </si>
  <si>
    <t>Digikey</t>
  </si>
  <si>
    <t>https://www.digikey.com/en/products/detail/tensility-international-corp/54-00167/10459295?s=N4IgTCBcDaIBwGYCcBaArAFhQBmwRgDYB2FAOQBEQBdAXyA</t>
  </si>
  <si>
    <t>839-54-00167-ND</t>
  </si>
  <si>
    <t>USB Hub</t>
  </si>
  <si>
    <t>https://www.amazon.com/dp/B004DVEWH4?ref_=ppx_hzsearch_conn_dt_b_fed_asin_title_1&amp;th=1</t>
  </si>
  <si>
    <t>B004DVEWH4</t>
  </si>
  <si>
    <t>FPC Connector</t>
  </si>
  <si>
    <t>https://www.amazon.com/dp/B016D0AA14?ref=ppx_yo2ov_dt_b_fed_asin_title</t>
  </si>
  <si>
    <t>B016D0AA14</t>
  </si>
  <si>
    <t>Momentary Pushbutton</t>
  </si>
  <si>
    <t>https://www.amazon.com/dp/B01CGMP9GY?ref_=ppx_hzsearch_conn_dt_b_fed_asin_title_2&amp;th=1</t>
  </si>
  <si>
    <t>B01CGMP9GY</t>
  </si>
  <si>
    <t>Dip Switch 8 Position</t>
  </si>
  <si>
    <t>https://www.amazon.com/dp/B07M9YHW9N?ref_=ppx_hzsearch_conn_dt_b_fed_asin_title_2</t>
  </si>
  <si>
    <t>B07M9YHW9N</t>
  </si>
  <si>
    <t>Rotary Encoder</t>
  </si>
  <si>
    <t>https://www.amazon.com/dp/B07T3672VK?ref_=ppx_hzsearch_conn_dt_b_fed_asin_title_1</t>
  </si>
  <si>
    <t>B07T3672VK</t>
  </si>
  <si>
    <t>90 Degree Header</t>
  </si>
  <si>
    <t>https://www.amazon.com/dp/B07VK75P9L?ref=ppx_yo2ov_dt_b_fed_asin_title</t>
  </si>
  <si>
    <t>B07VK75P9L</t>
  </si>
  <si>
    <t>Linear Potentiometer 50K</t>
  </si>
  <si>
    <t>https://www.amazon.com/dp/B07W3HQRSN?ref=ppx_yo2ov_dt_b_fed_asin_title&amp;th=1</t>
  </si>
  <si>
    <t>B07W3HQRSN</t>
  </si>
  <si>
    <t>10k Ohm &amp; 10 Ohm 1206 Resistor</t>
  </si>
  <si>
    <t>https://www.amazon.com/dp/B08RYMYWG9?ref=ppx_yo2ov_dt_b_fed_asin_title</t>
  </si>
  <si>
    <t>B08RYMYWG9</t>
  </si>
  <si>
    <t>USB Breakout Male</t>
  </si>
  <si>
    <t>https://www.amazon.com/dp/B094NNWKJX?ref=ppx_yo2ov_dt_b_fed_asin_title</t>
  </si>
  <si>
    <t>B094NNWKJX</t>
  </si>
  <si>
    <t>USB Breakout Female</t>
  </si>
  <si>
    <t>https://www.amazon.com/dp/B09N8X9N4Y?ref=ppx_yo2ov_dt_b_fed_asin_title</t>
  </si>
  <si>
    <t>B09N8X9N4Y</t>
  </si>
  <si>
    <t>Keyboard</t>
  </si>
  <si>
    <t>https://www.amazon.com/dp/B0B6HZXRDZ?ref_=ppx_hzsearch_conn_dt_b_fed_asin_title_5&amp;th=1</t>
  </si>
  <si>
    <t>B0B6HZXRDZ</t>
  </si>
  <si>
    <t>Monitor</t>
  </si>
  <si>
    <t>https://www.amazon.com/dp/B0C68TC6HK/ref=dp_iou_view_item?ie=UTF8&amp;th=1</t>
  </si>
  <si>
    <t>B0C68TC6HK</t>
  </si>
  <si>
    <t>Raspberry Pi 5</t>
  </si>
  <si>
    <t>https://www.amazon.com/dp/B0CK2FCG1K?ref=ppx_yo2ov_dt_b_fed_asin_title</t>
  </si>
  <si>
    <t>B0CK2FCG1K</t>
  </si>
  <si>
    <t>Micro SD Card</t>
  </si>
  <si>
    <t>https://www.amazon.com/dp/B0BDYVC5TD?ref=ppx_yo2ov_dt_b_fed_asin_title&amp;th=1</t>
  </si>
  <si>
    <t>B0BDYVC5TD</t>
  </si>
  <si>
    <t xml:space="preserve">Heatsink w Cooling Fan (Raspberry Pi 5) </t>
  </si>
  <si>
    <t>https://www.amazon.com/dp/B0CLXZBR5P?ref=ppx_yo2ov_dt_b_fed_asin_title</t>
  </si>
  <si>
    <t>B0CLXZBR5P</t>
  </si>
  <si>
    <t>5V Power Supply</t>
  </si>
  <si>
    <t>https://www.amazon.com/dp/B0CSVT325W?ref=ppx_yo2ov_dt_b_fed_asin_title&amp;th=1</t>
  </si>
  <si>
    <t>B0CSVT325W</t>
  </si>
  <si>
    <t>Mini HDMI to HDMI 90 Degree Connector</t>
  </si>
  <si>
    <t>https://www.amazon.com/dp/B0CYCB2RNS?ref=ppx_yo2ov_dt_b_fed_asin_title&amp;th=1</t>
  </si>
  <si>
    <t>B0CYCB2RNS</t>
  </si>
  <si>
    <t>USB-C 90 Degree Connector</t>
  </si>
  <si>
    <t>https://www.amazon.com/dp/B0CYCB2RNS?ref=ppx_yo2ov_dt_b_fed_asin_title&amp;th=2</t>
  </si>
  <si>
    <t>Power Slide Switch</t>
  </si>
  <si>
    <t>https://www.amazon.com/dp/B0DN69L9SG?ref_=ppx_hzsearch_conn_dt_b_fed_asin_title_1&amp;th=1</t>
  </si>
  <si>
    <t>B0DN69L9SG</t>
  </si>
  <si>
    <t>MOSFET</t>
  </si>
  <si>
    <t>https://www.digikey.com/en/products/detail/infineon-technologies/IRFP054NPBF/811615?s=N4IgTCBcDaIJICUBiAFADAVgCwDkUCEkBaHAERAF0BfIA</t>
  </si>
  <si>
    <t>IRFP054NPBF-ND</t>
  </si>
  <si>
    <t>Extended Header</t>
  </si>
  <si>
    <t>Adafruit</t>
  </si>
  <si>
    <t>https://www.adafruit.com/product/1992</t>
  </si>
  <si>
    <t>Product ID: 1992</t>
  </si>
  <si>
    <t>Qwiic Connector</t>
  </si>
  <si>
    <t>https://www.adafruit.com/product/4392</t>
  </si>
  <si>
    <t>Product ID: 4392</t>
  </si>
  <si>
    <t>PCB1</t>
  </si>
  <si>
    <t>PCBWay</t>
  </si>
  <si>
    <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t>
  </si>
  <si>
    <t>W649354ASM21</t>
  </si>
  <si>
    <t>PCB2</t>
  </si>
  <si>
    <t>W649354ASM22</t>
  </si>
  <si>
    <t>PCB3</t>
  </si>
  <si>
    <t>W649354ASM23</t>
  </si>
  <si>
    <t>PCF8591 Analog to I2C Board</t>
  </si>
  <si>
    <t>https://www.adafruit.com/product/4648</t>
  </si>
  <si>
    <t>Product ID: 4648</t>
  </si>
  <si>
    <t>Orange PLA 1kg</t>
  </si>
  <si>
    <t>Filament</t>
  </si>
  <si>
    <t>https://www.amazon.com/dp/B00J0EE1D4?ref_=ppx_hzod_title_dt_b_fed_asin_title_0_0</t>
  </si>
  <si>
    <t>B00J0EE1D4</t>
  </si>
  <si>
    <t>Grey Matte PLA 1kg</t>
  </si>
  <si>
    <t>https://www.amazon.com/ELEGOO-Filament-Dimensional-Accuracy-Carboard/dp/B0CFV69PCV/ref=sr_1_3?crid=CB27TVGWAA26&amp;dib=eyJ2IjoiMSJ9.NJvxByDbGZljGCYtp0YWMIIVc5UA_LpAFD8sphauLGkg5sMKF1AcMKSIvhb24gEt6TFtFOv1OViU82XXb2_k22utwIAR_ocf5GZw0Bx2MXmPtvnz0a3qUZ29cT7ff3DEJ3bdu4Gn7t6wNshs5mLmOrll3Pg4333fisa7apwycln3ThAQwG7_kGVYWKTdUZutN-r7sAZddlMqDcNz_1jI9D2zHlUlwy5jWcwAkgwdAGs.OI5qJffStv1PB_RRAhIemGGIEPfJICkY8h1I-VDM2fM&amp;dib_tag=se&amp;keywords=pla%2Bmatte%2Blight%2Bgrey&amp;qid=1750347642&amp;sprefix=pla%2Bmatte%2Blight%2Bgrey%2Caps%2C146&amp;sr=8-3&amp;th=1</t>
  </si>
  <si>
    <t>B0CFV69PCV</t>
  </si>
  <si>
    <t>White Matte PLA 1kg</t>
  </si>
  <si>
    <t>https://www.amazon.com/dp/B0D7ZW4P79?ref=ppx_yo2ov_dt_b_fed_asin_title</t>
  </si>
  <si>
    <t>B0D7ZW4P79</t>
  </si>
  <si>
    <t>Threadlocker Red</t>
  </si>
  <si>
    <t>Hardware</t>
  </si>
  <si>
    <t>https://www.amazon.com/LOCTITE-Threadlocker-Automotive-High-Strength-High-Temperature/dp/B07FMP2TBK/ref=sxin_17_pa_sp_search_thematic_sspa?content-id=amzn1.sym.2da95b6c-f59a-4699-bc43-d0ff036c6388%3Aamzn1.sym.2da95b6c-f59a-4699-bc43-d0ff036c6388&amp;crid=1NARKCJ1LGO9L&amp;cv_ct_cx=threadlock%2Bred&amp;keywords=threadlock%2Bred&amp;pd_rd_i=B07FMP2TBK&amp;pd_rd_r=ca3c8128-58f8-485e-b857-c22af5412299&amp;pd_rd_w=rV6Am&amp;pd_rd_wg=bzQEh&amp;pf_rd_p=2da95b6c-f59a-4699-bc43-d0ff036c6388&amp;pf_rd_r=DRN539S4ZW3FC53XC5C7&amp;qid=1750347867&amp;s=industrial&amp;sbo=RZvfv%2F%2FHxDF%2BO5021pAnSA%3D%3D&amp;sprefix=threadlock%2Bred%2Cindustrial%2C133&amp;sr=1-1-6024b2a3-78e4-4fed-8fed-e1613be3bcce-spons&amp;sp_csd=d2lkZ2V0TmFtZT1zcF9zZWFyY2hfdGhlbWF0aWM&amp;th=1</t>
  </si>
  <si>
    <t>B07FMP2TBK</t>
  </si>
  <si>
    <t xml:space="preserve">Dowel Pin, 4 x 14mm </t>
  </si>
  <si>
    <t>https://www.amazon.com/dp/B07YKXQTXG?ref=ppx_yo2ov_dt_b_fed_asin_title&amp;th=1</t>
  </si>
  <si>
    <t>B07YKXQTXG</t>
  </si>
  <si>
    <t>M3 x 10mm Button Head Screw</t>
  </si>
  <si>
    <t>https://www.amazon.com/dp/B08H2HSPQD?ref_=ppx_hzsearch_conn_dt_b_fed_asin_title_1</t>
  </si>
  <si>
    <t>B08H2HSPQD</t>
  </si>
  <si>
    <t>M5 x 18mm Button Head Screw</t>
  </si>
  <si>
    <t>https://www.amazon.com/M5-0-8-Button-Stainless-Machine-Hexagon/dp/B09HQKTH6Q/ref=sr_1_1_sspa?crid=NGGMPAKTT92V&amp;dib=eyJ2IjoiMSJ9.0sFbZz-BeyqDEfrzzr-WdDYjjmewbNgak1OYyRpBwPht8InZOrUz3gv2OP89x8xNkmzbQQvvoeGJHO_fCWGTMOqXJfMkmR-WoFdqWnI3LaHjOLIzYHrmiZdwi4g1QUgcvgHRCB3pKoSNFIPefiUikj2sHOUO6G7devmOqVAKdA5mbAgXrt7bbCG6ONbb7xrLK1G4NTYUUEtj5qoqeCOwQ-9yWusixGtu_SwwrIHnn9c.1gvBWWapcjkb3QXYBeacMxrVlTvwsNhz0HYLwBxrwSY&amp;dib_tag=se&amp;keywords=m5%2Bx%2B18mm%2Bbutton%2Bhead&amp;qid=1750348223&amp;sprefix=m5%2Bx%2B18mm%2Bbutton%2Bhea%2Caps%2C108&amp;sr=8-1-spons&amp;sp_csd=d2lkZ2V0TmFtZT1zcF9hdGY&amp;th=1</t>
  </si>
  <si>
    <t>B09HQKTH6Q</t>
  </si>
  <si>
    <t>M5 x 10mm Flat Head Screw</t>
  </si>
  <si>
    <t>https://www.amazon.com/dp/B0C1SFHGCW?ref_=ppx_hzsearch_conn_dt_b_fed_asin_title_1</t>
  </si>
  <si>
    <t>B0C1SFHGCW</t>
  </si>
  <si>
    <t>M5 Heatset Insert</t>
  </si>
  <si>
    <t>https://www.amazon.com/dp/B0CTCQN775?ref_=ppx_hzsearch_conn_dt_b_fed_asin_title_1</t>
  </si>
  <si>
    <t>B0CTCQN775</t>
  </si>
  <si>
    <t>M5 Locknut</t>
  </si>
  <si>
    <t>Menards</t>
  </si>
  <si>
    <t>https://www.menards.com/main/hardware/fasteners-connectors/nuts/lock-nuts/midwest-fastener-reg-metric-grade-18-8-stainless-steel-nylon-insert-lock-nuts/87533/p-1444440166412-c-8919.htm</t>
  </si>
  <si>
    <t>SKU: 2028704</t>
  </si>
  <si>
    <t>Nuphy Keycaps</t>
  </si>
  <si>
    <t>Optional</t>
  </si>
  <si>
    <t>Nuphy</t>
  </si>
  <si>
    <t>https://nuphy.com/collections/keycaps/products/the-em-lab-cherry</t>
  </si>
  <si>
    <t>The EM Lab</t>
  </si>
  <si>
    <t>Temp Sensor</t>
  </si>
  <si>
    <t>https://www.amazon.com/dp/B00M1PM55K?ref_=ppx_hzsearch_conn_dt_b_fed_asin_title_1</t>
  </si>
  <si>
    <t>B00M1PM55K</t>
  </si>
  <si>
    <t>FPC Breakout</t>
  </si>
  <si>
    <t>https://www.amazon.com/dp/B09VPHW2QY?ref=ppx_yo2ov_dt_b_fed_asin_title</t>
  </si>
  <si>
    <t>B09VPHW2QY</t>
  </si>
  <si>
    <t>Lux Sensor</t>
  </si>
  <si>
    <t>https://www.adafruit.com/product/4162</t>
  </si>
  <si>
    <t>Product ID: 4162</t>
  </si>
  <si>
    <t>1 Wire to I2C Board</t>
  </si>
  <si>
    <t>https://www.adafruit.com/product/5976</t>
  </si>
  <si>
    <t>Product ID: 5976</t>
  </si>
  <si>
    <t>pH Sensor</t>
  </si>
  <si>
    <t>DFRobot</t>
  </si>
  <si>
    <t>https://www.dfrobot.com/product-2069.html</t>
  </si>
  <si>
    <t>SKU: SEN0169-V2</t>
  </si>
  <si>
    <t>PCB4</t>
  </si>
  <si>
    <t>W649354ASM20</t>
  </si>
  <si>
    <t>USB Male Connector</t>
  </si>
  <si>
    <t xml:space="preserve">Electronics </t>
  </si>
  <si>
    <t>https://www.amazon.com/dp/B00DC54FK6?ref=ppx_yo2ov_dt_b_fed_asin_title</t>
  </si>
  <si>
    <t>B00DC54FK6</t>
  </si>
  <si>
    <t>USB WiFi Extender Antenna</t>
  </si>
  <si>
    <t>https://www.amazon.com/dp/B0CGJGTZLQ?ref_=ppx_hzsearch_conn_dt_b_fed_asin_title_1</t>
  </si>
  <si>
    <t>B0CGJGTZLQ</t>
  </si>
  <si>
    <t>Rubber Pads, anti skid</t>
  </si>
  <si>
    <t>https://www.amazon.com/dp/B07CNQC695?ref=ppx_yo2ov_dt_b_fed_asin_title&amp;th=1</t>
  </si>
  <si>
    <t>B07CNQC695</t>
  </si>
  <si>
    <t>Required Items Cost</t>
  </si>
  <si>
    <t>Required + Optional Item Cost</t>
  </si>
  <si>
    <t>These prices do not include shipping or tax. Many of these parts are sold in quantities greater than necessary. You may be able to reduce cost by sourcing parts at the quantity required or from other vendors. The prices listed are current as of 07/01/2025.</t>
  </si>
  <si>
    <t>Name</t>
  </si>
  <si>
    <t>3D Printer</t>
  </si>
  <si>
    <t>Soldering Iron</t>
  </si>
  <si>
    <t>Metric Allen Wrench Set</t>
  </si>
  <si>
    <t>Phillips Screw Driver</t>
  </si>
  <si>
    <t>Multimeter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</si>
</sst>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9">
    <font>
      <sz val="10.0"/>
      <color rgb="FF000000"/>
      <name val="Arial"/>
      <scheme val="minor"/>
    </font>
    <font>
      <color theme="1"/>
      <name val="Arial"/>
      <scheme val="minor"/>
    </font>
    <font>
      <u/>
      <color rgb="FF0000FF"/>
      <name val="Roboto"/>
    </font>
    <font>
      <u/>
      <color rgb="FF0000FF"/>
      <name val="Roboto"/>
    </font>
    <font>
      <u/>
      <color rgb="FF0000FF"/>
      <name val="Roboto"/>
    </font>
    <font>
      <u/>
      <color rgb="FF434343"/>
      <name val="Roboto"/>
    </font>
    <font>
      <u/>
      <color rgb="FF0000FF"/>
      <name val="Roboto"/>
    </font>
    <font>
      <u/>
      <color rgb="FF434343"/>
      <name val="Roboto"/>
    </font>
    <font>
      <u/>
      <color rgb="FF0000FF"/>
      <name val="Roboto"/>
    </font>
  </fonts>
  <fills count="5">
    <fill>
      <patternFill patternType="none"/>
    </fill>
    <fill>
      <patternFill patternType="lightGray"/>
    </fill>
    <fill>
      <patternFill patternType="solid">
        <fgColor rgb="FFF6F8F9"/>
        <bgColor rgb="FFF6F8F9"/>
      </patternFill>
    </fill>
    <fill>
      <patternFill patternType="solid">
        <fgColor rgb="FFF3F3F3"/>
        <bgColor rgb="FFF3F3F3"/>
      </patternFill>
    </fill>
    <fill>
      <patternFill patternType="solid">
        <fgColor rgb="FFFFF2CC"/>
        <bgColor rgb="FFFFF2CC"/>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3"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4"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6"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5" fillId="0" fontId="7"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8"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3" fillId="2" fontId="1" numFmtId="0" xfId="0" applyAlignment="1" applyBorder="1" applyFill="1" applyFont="1">
      <alignment readingOrder="0"/>
    </xf>
    <xf borderId="13" fillId="2" fontId="1" numFmtId="164" xfId="0" applyBorder="1" applyFont="1" applyNumberFormat="1"/>
    <xf borderId="13" fillId="3" fontId="1" numFmtId="0" xfId="0" applyAlignment="1" applyBorder="1" applyFill="1" applyFont="1">
      <alignment readingOrder="0"/>
    </xf>
    <xf borderId="13" fillId="3" fontId="1" numFmtId="164" xfId="0" applyBorder="1" applyFont="1" applyNumberFormat="1"/>
    <xf borderId="0" fillId="4" fontId="1" numFmtId="0" xfId="0" applyAlignment="1" applyFill="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BOM-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62" displayName="Table1" name="Table1" id="1">
  <tableColumns count="9">
    <tableColumn name="Part Name" id="1"/>
    <tableColumn name="Category" id="2"/>
    <tableColumn name="Requirement" id="3"/>
    <tableColumn name="Quantity" id="4"/>
    <tableColumn name="Cost" id="5"/>
    <tableColumn name="Net Cost" id="6"/>
    <tableColumn name="Source" id="7"/>
    <tableColumn name="Link" id="8"/>
    <tableColumn name="Part Number" id="9"/>
  </tableColumns>
  <tableStyleInfo name="BO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mazon.com/dp/B00J0EE1D4?ref_=ppx_hzod_title_dt_b_fed_asin_title_0_0" TargetMode="External"/><Relationship Id="rId42" Type="http://schemas.openxmlformats.org/officeDocument/2006/relationships/hyperlink" Target="https://www.amazon.com/dp/B0D7ZW4P79?ref=ppx_yo2ov_dt_b_fed_asin_title" TargetMode="External"/><Relationship Id="rId41" Type="http://schemas.openxmlformats.org/officeDocument/2006/relationships/hyperlink" Target="https://www.amazon.com/ELEGOO-Filament-Dimensional-Accuracy-Carboard/dp/B0CFV69PCV/ref=sr_1_3?crid=CB27TVGWAA26&amp;dib=eyJ2IjoiMSJ9.NJvxByDbGZljGCYtp0YWMIIVc5UA_LpAFD8sphauLGkg5sMKF1AcMKSIvhb24gEt6TFtFOv1OViU82XXb2_k22utwIAR_ocf5GZw0Bx2MXmPtvnz0a3qUZ29cT7ff3DEJ3bdu4Gn7t6wNshs5mLmOrll3Pg4333fisa7apwycln3ThAQwG7_kGVYWKTdUZutN-r7sAZddlMqDcNz_1jI9D2zHlUlwy5jWcwAkgwdAGs.OI5qJffStv1PB_RRAhIemGGIEPfJICkY8h1I-VDM2fM&amp;dib_tag=se&amp;keywords=pla%2Bmatte%2Blight%2Bgrey&amp;qid=1750347642&amp;sprefix=pla%2Bmatte%2Blight%2Bgrey%2Caps%2C146&amp;sr=8-3&amp;th=1" TargetMode="External"/><Relationship Id="rId44" Type="http://schemas.openxmlformats.org/officeDocument/2006/relationships/hyperlink" Target="https://www.amazon.com/dp/B07YKXQTXG?ref=ppx_yo2ov_dt_b_fed_asin_title&amp;th=1" TargetMode="External"/><Relationship Id="rId43" Type="http://schemas.openxmlformats.org/officeDocument/2006/relationships/hyperlink" Target="https://www.amazon.com/LOCTITE-Threadlocker-Automotive-High-Strength-High-Temperature/dp/B07FMP2TBK/ref=sxin_17_pa_sp_search_thematic_sspa?content-id=amzn1.sym.2da95b6c-f59a-4699-bc43-d0ff036c6388%3Aamzn1.sym.2da95b6c-f59a-4699-bc43-d0ff036c6388&amp;crid=1NARKCJ1LGO9L&amp;cv_ct_cx=threadlock%2Bred&amp;keywords=threadlock%2Bred&amp;pd_rd_i=B07FMP2TBK&amp;pd_rd_r=ca3c8128-58f8-485e-b857-c22af5412299&amp;pd_rd_w=rV6Am&amp;pd_rd_wg=bzQEh&amp;pf_rd_p=2da95b6c-f59a-4699-bc43-d0ff036c6388&amp;pf_rd_r=DRN539S4ZW3FC53XC5C7&amp;qid=1750347867&amp;s=industrial&amp;sbo=RZvfv%2F%2FHxDF%2BO5021pAnSA%3D%3D&amp;sprefix=threadlock%2Bred%2Cindustrial%2C133&amp;sr=1-1-6024b2a3-78e4-4fed-8fed-e1613be3bcce-spons&amp;sp_csd=d2lkZ2V0TmFtZT1zcF9zZWFyY2hfdGhlbWF0aWM&amp;th=1" TargetMode="External"/><Relationship Id="rId46" Type="http://schemas.openxmlformats.org/officeDocument/2006/relationships/hyperlink" Target="https://www.amazon.com/M5-0-8-Button-Stainless-Machine-Hexagon/dp/B09HQKTH6Q/ref=sr_1_1_sspa?crid=NGGMPAKTT92V&amp;dib=eyJ2IjoiMSJ9.0sFbZz-BeyqDEfrzzr-WdDYjjmewbNgak1OYyRpBwPht8InZOrUz3gv2OP89x8xNkmzbQQvvoeGJHO_fCWGTMOqXJfMkmR-WoFdqWnI3LaHjOLIzYHrmiZdwi4g1QUgcvgHRCB3pKoSNFIPefiUikj2sHOUO6G7devmOqVAKdA5mbAgXrt7bbCG6ONbb7xrLK1G4NTYUUEtj5qoqeCOwQ-9yWusixGtu_SwwrIHnn9c.1gvBWWapcjkb3QXYBeacMxrVlTvwsNhz0HYLwBxrwSY&amp;dib_tag=se&amp;keywords=m5%2Bx%2B18mm%2Bbutton%2Bhead&amp;qid=1750348223&amp;sprefix=m5%2Bx%2B18mm%2Bbutton%2Bhea%2Caps%2C108&amp;sr=8-1-spons&amp;sp_csd=d2lkZ2V0TmFtZT1zcF9hdGY&amp;th=1" TargetMode="External"/><Relationship Id="rId45" Type="http://schemas.openxmlformats.org/officeDocument/2006/relationships/hyperlink" Target="https://www.amazon.com/dp/B08H2HSPQD?ref_=ppx_hzsearch_conn_dt_b_fed_asin_title_1" TargetMode="External"/><Relationship Id="rId1" Type="http://schemas.openxmlformats.org/officeDocument/2006/relationships/comments" Target="../comments1.xml"/><Relationship Id="rId2" Type="http://schemas.openxmlformats.org/officeDocument/2006/relationships/hyperlink" Target="https://www.amazon.com/dp/B00JDRHQ58?ref=ppx_yo2ov_dt_b_fed_asin_title" TargetMode="External"/><Relationship Id="rId3" Type="http://schemas.openxmlformats.org/officeDocument/2006/relationships/hyperlink" Target="https://www.amazon.com/dp/B06XRKMYKR?ref=ppx_yo2ov_dt_b_fed_asin_title&amp;th=1" TargetMode="External"/><Relationship Id="rId4" Type="http://schemas.openxmlformats.org/officeDocument/2006/relationships/hyperlink" Target="https://www.amazon.com/dp/B08HQ1VSVL?ref=ppx_yo2ov_dt_b_fed_asin_title" TargetMode="External"/><Relationship Id="rId9" Type="http://schemas.openxmlformats.org/officeDocument/2006/relationships/hyperlink" Target="https://www.amazon.com/dp/B09R9VM566?ref=ppx_yo2ov_dt_b_fed_asin_title&amp;th=1" TargetMode="External"/><Relationship Id="rId48" Type="http://schemas.openxmlformats.org/officeDocument/2006/relationships/hyperlink" Target="https://www.amazon.com/dp/B0CTCQN775?ref_=ppx_hzsearch_conn_dt_b_fed_asin_title_1" TargetMode="External"/><Relationship Id="rId47" Type="http://schemas.openxmlformats.org/officeDocument/2006/relationships/hyperlink" Target="https://www.amazon.com/dp/B0C1SFHGCW?ref_=ppx_hzsearch_conn_dt_b_fed_asin_title_1" TargetMode="External"/><Relationship Id="rId49" Type="http://schemas.openxmlformats.org/officeDocument/2006/relationships/hyperlink" Target="https://www.menards.com/main/hardware/fasteners-connectors/nuts/lock-nuts/midwest-fastener-reg-metric-grade-18-8-stainless-steel-nylon-insert-lock-nuts/87533/p-1444440166412-c-8919.htm" TargetMode="External"/><Relationship Id="rId5" Type="http://schemas.openxmlformats.org/officeDocument/2006/relationships/hyperlink" Target="https://www.amazon.com/dp/B09FT1MNSC?ref_=ppx_hzsearch_conn_dt_b_fed_asin_title_3&amp;th=1" TargetMode="External"/><Relationship Id="rId6" Type="http://schemas.openxmlformats.org/officeDocument/2006/relationships/hyperlink" Target="https://www.amazon.com/dp/B09LS9LS24?ref_=ppx_hzsearch_conn_dt_b_fed_asin_title_3&amp;th=1" TargetMode="External"/><Relationship Id="rId7" Type="http://schemas.openxmlformats.org/officeDocument/2006/relationships/hyperlink" Target="https://www.amazon.com/dp/B09MCVHQWW?ref_=ppx_hzsearch_conn_dt_b_fed_asin_title_4&amp;th=1" TargetMode="External"/><Relationship Id="rId8" Type="http://schemas.openxmlformats.org/officeDocument/2006/relationships/hyperlink" Target="https://www.amazon.com/dp/B09R8X3QML?ref=ppx_yo2ov_dt_b_fed_asin_title" TargetMode="External"/><Relationship Id="rId31" Type="http://schemas.openxmlformats.org/officeDocument/2006/relationships/hyperlink" Target="https://www.amazon.com/dp/B0CYCB2RNS?ref=ppx_yo2ov_dt_b_fed_asin_title&amp;th=1" TargetMode="External"/><Relationship Id="rId30" Type="http://schemas.openxmlformats.org/officeDocument/2006/relationships/hyperlink" Target="https://www.amazon.com/dp/B0CSVT325W?ref=ppx_yo2ov_dt_b_fed_asin_title&amp;th=1" TargetMode="External"/><Relationship Id="rId33" Type="http://schemas.openxmlformats.org/officeDocument/2006/relationships/hyperlink" Target="https://www.digikey.com/en/products/detail/infineon-technologies/IRFP054NPBF/811615?s=N4IgTCBcDaIJICUBiAFADAVgCwDkUCEkBaHAERAF0BfIA" TargetMode="External"/><Relationship Id="rId32" Type="http://schemas.openxmlformats.org/officeDocument/2006/relationships/hyperlink" Target="https://www.amazon.com/dp/B0DN69L9SG?ref_=ppx_hzsearch_conn_dt_b_fed_asin_title_1&amp;th=1" TargetMode="External"/><Relationship Id="rId35" Type="http://schemas.openxmlformats.org/officeDocument/2006/relationships/hyperlink" Target="https://www.adafruit.com/product/4392" TargetMode="External"/><Relationship Id="rId34" Type="http://schemas.openxmlformats.org/officeDocument/2006/relationships/hyperlink" Target="https://www.adafruit.com/product/1992" TargetMode="External"/><Relationship Id="rId37" Type="http://schemas.openxmlformats.org/officeDocument/2006/relationships/hyperlink" Targe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 TargetMode="External"/><Relationship Id="rId36" Type="http://schemas.openxmlformats.org/officeDocument/2006/relationships/hyperlink" Targe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 TargetMode="External"/><Relationship Id="rId39" Type="http://schemas.openxmlformats.org/officeDocument/2006/relationships/hyperlink" Target="https://www.adafruit.com/product/4648" TargetMode="External"/><Relationship Id="rId38" Type="http://schemas.openxmlformats.org/officeDocument/2006/relationships/hyperlink" Targe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 TargetMode="External"/><Relationship Id="rId62" Type="http://schemas.openxmlformats.org/officeDocument/2006/relationships/vmlDrawing" Target="../drawings/vmlDrawing1.vml"/><Relationship Id="rId61" Type="http://schemas.openxmlformats.org/officeDocument/2006/relationships/drawing" Target="../drawings/drawing1.xml"/><Relationship Id="rId20" Type="http://schemas.openxmlformats.org/officeDocument/2006/relationships/hyperlink" Target="https://www.amazon.com/dp/B07VK75P9L?ref=ppx_yo2ov_dt_b_fed_asin_title" TargetMode="External"/><Relationship Id="rId64" Type="http://schemas.openxmlformats.org/officeDocument/2006/relationships/table" Target="../tables/table1.xml"/><Relationship Id="rId22" Type="http://schemas.openxmlformats.org/officeDocument/2006/relationships/hyperlink" Target="https://www.amazon.com/dp/B08RYMYWG9?ref=ppx_yo2ov_dt_b_fed_asin_title" TargetMode="External"/><Relationship Id="rId21" Type="http://schemas.openxmlformats.org/officeDocument/2006/relationships/hyperlink" Target="https://www.amazon.com/dp/B07W3HQRSN?ref=ppx_yo2ov_dt_b_fed_asin_title&amp;th=1" TargetMode="External"/><Relationship Id="rId24" Type="http://schemas.openxmlformats.org/officeDocument/2006/relationships/hyperlink" Target="https://www.amazon.com/dp/B09N8X9N4Y?ref=ppx_yo2ov_dt_b_fed_asin_title" TargetMode="External"/><Relationship Id="rId23" Type="http://schemas.openxmlformats.org/officeDocument/2006/relationships/hyperlink" Target="https://www.amazon.com/dp/B094NNWKJX?ref=ppx_yo2ov_dt_b_fed_asin_title" TargetMode="External"/><Relationship Id="rId60" Type="http://schemas.openxmlformats.org/officeDocument/2006/relationships/hyperlink" Target="https://www.amazon.com/dp/B07CNQC695?ref=ppx_yo2ov_dt_b_fed_asin_title&amp;th=1" TargetMode="External"/><Relationship Id="rId26" Type="http://schemas.openxmlformats.org/officeDocument/2006/relationships/hyperlink" Target="https://www.amazon.com/dp/B0C68TC6HK/ref=dp_iou_view_item?ie=UTF8&amp;th=1" TargetMode="External"/><Relationship Id="rId25" Type="http://schemas.openxmlformats.org/officeDocument/2006/relationships/hyperlink" Target="https://www.amazon.com/dp/B0B6HZXRDZ?ref_=ppx_hzsearch_conn_dt_b_fed_asin_title_5&amp;th=1" TargetMode="External"/><Relationship Id="rId28" Type="http://schemas.openxmlformats.org/officeDocument/2006/relationships/hyperlink" Target="https://www.amazon.com/dp/B0BDYVC5TD?ref=ppx_yo2ov_dt_b_fed_asin_title&amp;th=1" TargetMode="External"/><Relationship Id="rId27" Type="http://schemas.openxmlformats.org/officeDocument/2006/relationships/hyperlink" Target="https://www.amazon.com/dp/B0CK2FCG1K?ref=ppx_yo2ov_dt_b_fed_asin_title" TargetMode="External"/><Relationship Id="rId29" Type="http://schemas.openxmlformats.org/officeDocument/2006/relationships/hyperlink" Target="https://www.amazon.com/dp/B0CLXZBR5P?ref=ppx_yo2ov_dt_b_fed_asin_title" TargetMode="External"/><Relationship Id="rId51" Type="http://schemas.openxmlformats.org/officeDocument/2006/relationships/hyperlink" Target="https://www.amazon.com/dp/B00M1PM55K?ref_=ppx_hzsearch_conn_dt_b_fed_asin_title_1" TargetMode="External"/><Relationship Id="rId50" Type="http://schemas.openxmlformats.org/officeDocument/2006/relationships/hyperlink" Target="https://nuphy.com/collections/keycaps/products/the-em-lab-cherry" TargetMode="External"/><Relationship Id="rId53" Type="http://schemas.openxmlformats.org/officeDocument/2006/relationships/hyperlink" Target="https://www.adafruit.com/product/4162" TargetMode="External"/><Relationship Id="rId52" Type="http://schemas.openxmlformats.org/officeDocument/2006/relationships/hyperlink" Target="https://www.amazon.com/dp/B09VPHW2QY?ref=ppx_yo2ov_dt_b_fed_asin_title" TargetMode="External"/><Relationship Id="rId11" Type="http://schemas.openxmlformats.org/officeDocument/2006/relationships/hyperlink" Target="https://www.amazon.com/dp/B09Y5HH44X?ref_=ppx_hzsearch_conn_dt_b_fed_asin_title_5&amp;th=1" TargetMode="External"/><Relationship Id="rId55" Type="http://schemas.openxmlformats.org/officeDocument/2006/relationships/hyperlink" Target="https://www.adafruit.com/product/5976" TargetMode="External"/><Relationship Id="rId10" Type="http://schemas.openxmlformats.org/officeDocument/2006/relationships/hyperlink" Target="https://www.amazon.com/dp/B09X47XBFS?ref=ppx_yo2ov_dt_b_fed_asin_title&amp;th=1" TargetMode="External"/><Relationship Id="rId54" Type="http://schemas.openxmlformats.org/officeDocument/2006/relationships/hyperlink" Target="https://www.adafruit.com/product/4648" TargetMode="External"/><Relationship Id="rId13" Type="http://schemas.openxmlformats.org/officeDocument/2006/relationships/hyperlink" Target="https://www.amazon.com/EAHOSUCC-Pigtail-Connector-Extension-Security/dp/B0DGGYQBNL/ref=sr_1_4?crid=2Z0IFMKJ4XAK5&amp;dib=eyJ2IjoiMSJ9.UJAifBzOsB2BIjpZPrk4h7vu5wahgwX4OpwCR0PblprCVQYUO6e8bJvRChSl5X4t_1pKw2cZmLi0DNUqEcrEXD_Jg0vRfW45PDNgRyT2DDAQYKbSJUZF94-L_kV1iZ33RhOURdC8K0VAOk7ycc_GDovjkWHyOU-kTu8ulh2R57TPs4g5bfHXVn_Rt6huYBy1VdMLsjXFDMCgy2RMWlItURT0BmOk_8j5CjayVQY1H4I.qd1g5EbzTA3_YxSkVK2kxtlQP5Hy0u8J349hG7gJyLs&amp;dib_tag=se&amp;keywords=18%2BAWG%2BMale%2BBarrel%2BConnector%2B5.5%2Bx%2B2.5&amp;qid=1750349245&amp;sprefix=18%2Bawg%2Bmale%2Bbarrel%2Bconnector%2B5.5%2Bx%2B2.5%2Caps%2C132&amp;sr=8-4&amp;th=1" TargetMode="External"/><Relationship Id="rId57" Type="http://schemas.openxmlformats.org/officeDocument/2006/relationships/hyperlink" Targe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 TargetMode="External"/><Relationship Id="rId12" Type="http://schemas.openxmlformats.org/officeDocument/2006/relationships/hyperlink" Target="https://www.amazon.com/dp/B0B9JBS7TS?ref=ppx_yo2ov_dt_b_fed_asin_title&amp;th=1" TargetMode="External"/><Relationship Id="rId56" Type="http://schemas.openxmlformats.org/officeDocument/2006/relationships/hyperlink" Target="https://www.dfrobot.com/product-2069.html" TargetMode="External"/><Relationship Id="rId15" Type="http://schemas.openxmlformats.org/officeDocument/2006/relationships/hyperlink" Target="https://www.amazon.com/dp/B004DVEWH4?ref_=ppx_hzsearch_conn_dt_b_fed_asin_title_1&amp;th=1" TargetMode="External"/><Relationship Id="rId59" Type="http://schemas.openxmlformats.org/officeDocument/2006/relationships/hyperlink" Target="https://www.amazon.com/dp/B0CGJGTZLQ?ref_=ppx_hzsearch_conn_dt_b_fed_asin_title_1" TargetMode="External"/><Relationship Id="rId14" Type="http://schemas.openxmlformats.org/officeDocument/2006/relationships/hyperlink" Target="https://www.digikey.com/en/products/detail/tensility-international-corp/54-00167/10459295?s=N4IgTCBcDaIBwGYCcBaArAFhQBmwRgDYB2FAOQBEQBdAXyA" TargetMode="External"/><Relationship Id="rId58" Type="http://schemas.openxmlformats.org/officeDocument/2006/relationships/hyperlink" Target="https://www.amazon.com/dp/B00DC54FK6?ref=ppx_yo2ov_dt_b_fed_asin_title" TargetMode="External"/><Relationship Id="rId17" Type="http://schemas.openxmlformats.org/officeDocument/2006/relationships/hyperlink" Target="https://www.amazon.com/dp/B01CGMP9GY?ref_=ppx_hzsearch_conn_dt_b_fed_asin_title_2&amp;th=1" TargetMode="External"/><Relationship Id="rId16" Type="http://schemas.openxmlformats.org/officeDocument/2006/relationships/hyperlink" Target="https://www.amazon.com/dp/B016D0AA14?ref=ppx_yo2ov_dt_b_fed_asin_title" TargetMode="External"/><Relationship Id="rId19" Type="http://schemas.openxmlformats.org/officeDocument/2006/relationships/hyperlink" Target="https://www.amazon.com/dp/B07T3672VK?ref_=ppx_hzsearch_conn_dt_b_fed_asin_title_1" TargetMode="External"/><Relationship Id="rId18" Type="http://schemas.openxmlformats.org/officeDocument/2006/relationships/hyperlink" Target="https://www.amazon.com/dp/B07M9YHW9N?ref_=ppx_hzsearch_conn_dt_b_fed_asin_title_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38"/>
    <col customWidth="1" min="2" max="2" width="15.38"/>
    <col customWidth="1" min="3" max="3" width="18.13"/>
    <col customWidth="1" min="4" max="4" width="14.88"/>
    <col customWidth="1" min="6" max="8" width="14.88"/>
  </cols>
  <sheetData>
    <row r="1">
      <c r="A1" s="1" t="s">
        <v>0</v>
      </c>
      <c r="B1" s="2" t="s">
        <v>1</v>
      </c>
      <c r="C1" s="2" t="s">
        <v>2</v>
      </c>
      <c r="D1" s="2" t="s">
        <v>3</v>
      </c>
      <c r="E1" s="2" t="s">
        <v>4</v>
      </c>
      <c r="F1" s="3" t="s">
        <v>5</v>
      </c>
      <c r="G1" s="3" t="s">
        <v>6</v>
      </c>
      <c r="H1" s="2" t="s">
        <v>7</v>
      </c>
      <c r="I1" s="4" t="s">
        <v>8</v>
      </c>
    </row>
    <row r="2">
      <c r="A2" s="5" t="s">
        <v>9</v>
      </c>
      <c r="B2" s="6" t="s">
        <v>10</v>
      </c>
      <c r="C2" s="6" t="s">
        <v>11</v>
      </c>
      <c r="D2" s="7">
        <v>1.0</v>
      </c>
      <c r="E2" s="8">
        <v>10.0</v>
      </c>
      <c r="F2" s="8">
        <f t="shared" ref="F2:F62" si="1">D2*E2</f>
        <v>10</v>
      </c>
      <c r="G2" s="6" t="s">
        <v>12</v>
      </c>
      <c r="H2" s="9" t="s">
        <v>13</v>
      </c>
      <c r="I2" s="10" t="s">
        <v>14</v>
      </c>
    </row>
    <row r="3">
      <c r="A3" s="11" t="s">
        <v>15</v>
      </c>
      <c r="B3" s="12" t="s">
        <v>10</v>
      </c>
      <c r="C3" s="12" t="s">
        <v>11</v>
      </c>
      <c r="D3" s="13">
        <v>1.0</v>
      </c>
      <c r="E3" s="14">
        <v>10.0</v>
      </c>
      <c r="F3" s="14">
        <f t="shared" si="1"/>
        <v>10</v>
      </c>
      <c r="G3" s="12" t="s">
        <v>12</v>
      </c>
      <c r="H3" s="15" t="s">
        <v>16</v>
      </c>
      <c r="I3" s="16" t="s">
        <v>17</v>
      </c>
    </row>
    <row r="4">
      <c r="A4" s="5" t="s">
        <v>18</v>
      </c>
      <c r="B4" s="6" t="s">
        <v>10</v>
      </c>
      <c r="C4" s="6" t="s">
        <v>11</v>
      </c>
      <c r="D4" s="7">
        <v>1.0</v>
      </c>
      <c r="E4" s="8">
        <v>10.0</v>
      </c>
      <c r="F4" s="8">
        <f t="shared" si="1"/>
        <v>10</v>
      </c>
      <c r="G4" s="6" t="s">
        <v>12</v>
      </c>
      <c r="H4" s="9" t="s">
        <v>19</v>
      </c>
      <c r="I4" s="10" t="s">
        <v>20</v>
      </c>
    </row>
    <row r="5">
      <c r="A5" s="11" t="s">
        <v>21</v>
      </c>
      <c r="B5" s="12" t="s">
        <v>10</v>
      </c>
      <c r="C5" s="12" t="s">
        <v>11</v>
      </c>
      <c r="D5" s="13">
        <v>1.0</v>
      </c>
      <c r="E5" s="14">
        <v>8.8</v>
      </c>
      <c r="F5" s="14">
        <f t="shared" si="1"/>
        <v>8.8</v>
      </c>
      <c r="G5" s="12" t="s">
        <v>12</v>
      </c>
      <c r="H5" s="15" t="s">
        <v>22</v>
      </c>
      <c r="I5" s="16" t="s">
        <v>23</v>
      </c>
    </row>
    <row r="6">
      <c r="A6" s="5" t="s">
        <v>24</v>
      </c>
      <c r="B6" s="6" t="s">
        <v>10</v>
      </c>
      <c r="C6" s="6" t="s">
        <v>11</v>
      </c>
      <c r="D6" s="7">
        <v>1.0</v>
      </c>
      <c r="E6" s="8">
        <v>8.7</v>
      </c>
      <c r="F6" s="8">
        <f t="shared" si="1"/>
        <v>8.7</v>
      </c>
      <c r="G6" s="6" t="s">
        <v>12</v>
      </c>
      <c r="H6" s="9" t="s">
        <v>25</v>
      </c>
      <c r="I6" s="10" t="s">
        <v>26</v>
      </c>
    </row>
    <row r="7">
      <c r="A7" s="11" t="s">
        <v>27</v>
      </c>
      <c r="B7" s="12" t="s">
        <v>10</v>
      </c>
      <c r="C7" s="12" t="s">
        <v>11</v>
      </c>
      <c r="D7" s="13">
        <v>1.0</v>
      </c>
      <c r="E7" s="14">
        <v>18.0</v>
      </c>
      <c r="F7" s="14">
        <f t="shared" si="1"/>
        <v>18</v>
      </c>
      <c r="G7" s="12" t="s">
        <v>12</v>
      </c>
      <c r="H7" s="15" t="s">
        <v>28</v>
      </c>
      <c r="I7" s="16" t="s">
        <v>29</v>
      </c>
    </row>
    <row r="8">
      <c r="A8" s="5" t="s">
        <v>30</v>
      </c>
      <c r="B8" s="6" t="s">
        <v>10</v>
      </c>
      <c r="C8" s="6" t="s">
        <v>11</v>
      </c>
      <c r="D8" s="7">
        <v>1.0</v>
      </c>
      <c r="E8" s="8">
        <v>5.7</v>
      </c>
      <c r="F8" s="8">
        <f t="shared" si="1"/>
        <v>5.7</v>
      </c>
      <c r="G8" s="6" t="s">
        <v>12</v>
      </c>
      <c r="H8" s="9" t="s">
        <v>31</v>
      </c>
      <c r="I8" s="10" t="s">
        <v>32</v>
      </c>
    </row>
    <row r="9">
      <c r="A9" s="11" t="s">
        <v>33</v>
      </c>
      <c r="B9" s="12" t="s">
        <v>10</v>
      </c>
      <c r="C9" s="12" t="s">
        <v>11</v>
      </c>
      <c r="D9" s="13">
        <v>1.0</v>
      </c>
      <c r="E9" s="14">
        <v>9.7</v>
      </c>
      <c r="F9" s="14">
        <f t="shared" si="1"/>
        <v>9.7</v>
      </c>
      <c r="G9" s="12" t="s">
        <v>12</v>
      </c>
      <c r="H9" s="15" t="s">
        <v>34</v>
      </c>
      <c r="I9" s="16" t="s">
        <v>35</v>
      </c>
    </row>
    <row r="10">
      <c r="A10" s="5" t="s">
        <v>36</v>
      </c>
      <c r="B10" s="6" t="s">
        <v>10</v>
      </c>
      <c r="C10" s="6" t="s">
        <v>11</v>
      </c>
      <c r="D10" s="7">
        <v>1.0</v>
      </c>
      <c r="E10" s="8">
        <v>15.0</v>
      </c>
      <c r="F10" s="8">
        <f t="shared" si="1"/>
        <v>15</v>
      </c>
      <c r="G10" s="6" t="s">
        <v>12</v>
      </c>
      <c r="H10" s="9" t="s">
        <v>37</v>
      </c>
      <c r="I10" s="10" t="s">
        <v>38</v>
      </c>
    </row>
    <row r="11">
      <c r="A11" s="11" t="s">
        <v>39</v>
      </c>
      <c r="B11" s="12" t="s">
        <v>10</v>
      </c>
      <c r="C11" s="12" t="s">
        <v>11</v>
      </c>
      <c r="D11" s="13">
        <v>1.0</v>
      </c>
      <c r="E11" s="14">
        <v>9.0</v>
      </c>
      <c r="F11" s="14">
        <f t="shared" si="1"/>
        <v>9</v>
      </c>
      <c r="G11" s="12" t="s">
        <v>12</v>
      </c>
      <c r="H11" s="15" t="s">
        <v>40</v>
      </c>
      <c r="I11" s="16" t="s">
        <v>41</v>
      </c>
    </row>
    <row r="12">
      <c r="A12" s="5" t="s">
        <v>42</v>
      </c>
      <c r="B12" s="6" t="s">
        <v>10</v>
      </c>
      <c r="C12" s="6" t="s">
        <v>11</v>
      </c>
      <c r="D12" s="7">
        <v>1.0</v>
      </c>
      <c r="E12" s="8">
        <v>7.2</v>
      </c>
      <c r="F12" s="8">
        <f t="shared" si="1"/>
        <v>7.2</v>
      </c>
      <c r="G12" s="6" t="s">
        <v>12</v>
      </c>
      <c r="H12" s="9" t="s">
        <v>43</v>
      </c>
      <c r="I12" s="10" t="s">
        <v>44</v>
      </c>
    </row>
    <row r="13">
      <c r="A13" s="11" t="s">
        <v>45</v>
      </c>
      <c r="B13" s="12" t="s">
        <v>10</v>
      </c>
      <c r="C13" s="12" t="s">
        <v>11</v>
      </c>
      <c r="D13" s="13">
        <v>1.0</v>
      </c>
      <c r="E13" s="14">
        <v>0.0</v>
      </c>
      <c r="F13" s="14">
        <f t="shared" si="1"/>
        <v>0</v>
      </c>
      <c r="G13" s="12" t="s">
        <v>46</v>
      </c>
      <c r="H13" s="17" t="s">
        <v>47</v>
      </c>
      <c r="I13" s="16" t="s">
        <v>48</v>
      </c>
    </row>
    <row r="14">
      <c r="A14" s="5" t="s">
        <v>49</v>
      </c>
      <c r="B14" s="6" t="s">
        <v>10</v>
      </c>
      <c r="C14" s="6" t="s">
        <v>11</v>
      </c>
      <c r="D14" s="7">
        <v>1.0</v>
      </c>
      <c r="E14" s="8">
        <v>5.0</v>
      </c>
      <c r="F14" s="8">
        <f t="shared" si="1"/>
        <v>5</v>
      </c>
      <c r="G14" s="6" t="s">
        <v>12</v>
      </c>
      <c r="H14" s="9" t="s">
        <v>50</v>
      </c>
      <c r="I14" s="10" t="s">
        <v>51</v>
      </c>
    </row>
    <row r="15">
      <c r="A15" s="11" t="s">
        <v>52</v>
      </c>
      <c r="B15" s="12" t="s">
        <v>53</v>
      </c>
      <c r="C15" s="12" t="s">
        <v>11</v>
      </c>
      <c r="D15" s="13">
        <v>1.0</v>
      </c>
      <c r="E15" s="14">
        <v>0.64</v>
      </c>
      <c r="F15" s="14">
        <f t="shared" si="1"/>
        <v>0.64</v>
      </c>
      <c r="G15" s="12" t="s">
        <v>54</v>
      </c>
      <c r="H15" s="15" t="s">
        <v>55</v>
      </c>
      <c r="I15" s="16" t="s">
        <v>56</v>
      </c>
    </row>
    <row r="16">
      <c r="A16" s="5" t="s">
        <v>57</v>
      </c>
      <c r="B16" s="6" t="s">
        <v>53</v>
      </c>
      <c r="C16" s="6" t="s">
        <v>11</v>
      </c>
      <c r="D16" s="7">
        <v>1.0</v>
      </c>
      <c r="E16" s="8">
        <v>41.0</v>
      </c>
      <c r="F16" s="8">
        <f t="shared" si="1"/>
        <v>41</v>
      </c>
      <c r="G16" s="6" t="s">
        <v>12</v>
      </c>
      <c r="H16" s="9" t="s">
        <v>58</v>
      </c>
      <c r="I16" s="10" t="s">
        <v>59</v>
      </c>
    </row>
    <row r="17">
      <c r="A17" s="11" t="s">
        <v>60</v>
      </c>
      <c r="B17" s="12" t="s">
        <v>53</v>
      </c>
      <c r="C17" s="12" t="s">
        <v>11</v>
      </c>
      <c r="D17" s="13">
        <v>1.0</v>
      </c>
      <c r="E17" s="14">
        <v>9.7</v>
      </c>
      <c r="F17" s="14">
        <f t="shared" si="1"/>
        <v>9.7</v>
      </c>
      <c r="G17" s="12" t="s">
        <v>12</v>
      </c>
      <c r="H17" s="15" t="s">
        <v>61</v>
      </c>
      <c r="I17" s="16" t="s">
        <v>62</v>
      </c>
    </row>
    <row r="18">
      <c r="A18" s="5" t="s">
        <v>63</v>
      </c>
      <c r="B18" s="6" t="s">
        <v>53</v>
      </c>
      <c r="C18" s="6" t="s">
        <v>11</v>
      </c>
      <c r="D18" s="7">
        <v>1.0</v>
      </c>
      <c r="E18" s="8">
        <v>5.4</v>
      </c>
      <c r="F18" s="8">
        <f t="shared" si="1"/>
        <v>5.4</v>
      </c>
      <c r="G18" s="6" t="s">
        <v>12</v>
      </c>
      <c r="H18" s="9" t="s">
        <v>64</v>
      </c>
      <c r="I18" s="10" t="s">
        <v>65</v>
      </c>
    </row>
    <row r="19">
      <c r="A19" s="11" t="s">
        <v>66</v>
      </c>
      <c r="B19" s="12" t="s">
        <v>53</v>
      </c>
      <c r="C19" s="12" t="s">
        <v>11</v>
      </c>
      <c r="D19" s="13">
        <v>1.0</v>
      </c>
      <c r="E19" s="14">
        <v>14.3</v>
      </c>
      <c r="F19" s="14">
        <f t="shared" si="1"/>
        <v>14.3</v>
      </c>
      <c r="G19" s="12" t="s">
        <v>12</v>
      </c>
      <c r="H19" s="15" t="s">
        <v>67</v>
      </c>
      <c r="I19" s="16" t="s">
        <v>68</v>
      </c>
    </row>
    <row r="20">
      <c r="A20" s="5" t="s">
        <v>69</v>
      </c>
      <c r="B20" s="6" t="s">
        <v>53</v>
      </c>
      <c r="C20" s="6" t="s">
        <v>11</v>
      </c>
      <c r="D20" s="7">
        <v>1.0</v>
      </c>
      <c r="E20" s="8">
        <v>12.0</v>
      </c>
      <c r="F20" s="8">
        <f t="shared" si="1"/>
        <v>12</v>
      </c>
      <c r="G20" s="6" t="s">
        <v>12</v>
      </c>
      <c r="H20" s="9" t="s">
        <v>70</v>
      </c>
      <c r="I20" s="10" t="s">
        <v>71</v>
      </c>
    </row>
    <row r="21">
      <c r="A21" s="11" t="s">
        <v>72</v>
      </c>
      <c r="B21" s="12" t="s">
        <v>53</v>
      </c>
      <c r="C21" s="12" t="s">
        <v>11</v>
      </c>
      <c r="D21" s="13">
        <v>1.0</v>
      </c>
      <c r="E21" s="14">
        <v>8.4</v>
      </c>
      <c r="F21" s="14">
        <f t="shared" si="1"/>
        <v>8.4</v>
      </c>
      <c r="G21" s="12" t="s">
        <v>12</v>
      </c>
      <c r="H21" s="15" t="s">
        <v>73</v>
      </c>
      <c r="I21" s="16" t="s">
        <v>74</v>
      </c>
    </row>
    <row r="22">
      <c r="A22" s="5" t="s">
        <v>75</v>
      </c>
      <c r="B22" s="6" t="s">
        <v>53</v>
      </c>
      <c r="C22" s="6" t="s">
        <v>11</v>
      </c>
      <c r="D22" s="7">
        <v>1.0</v>
      </c>
      <c r="E22" s="8">
        <v>12.7</v>
      </c>
      <c r="F22" s="8">
        <f t="shared" si="1"/>
        <v>12.7</v>
      </c>
      <c r="G22" s="6" t="s">
        <v>12</v>
      </c>
      <c r="H22" s="9" t="s">
        <v>76</v>
      </c>
      <c r="I22" s="10" t="s">
        <v>77</v>
      </c>
    </row>
    <row r="23">
      <c r="A23" s="11" t="s">
        <v>78</v>
      </c>
      <c r="B23" s="12" t="s">
        <v>53</v>
      </c>
      <c r="C23" s="12" t="s">
        <v>11</v>
      </c>
      <c r="D23" s="13">
        <v>1.0</v>
      </c>
      <c r="E23" s="14">
        <v>10.0</v>
      </c>
      <c r="F23" s="14">
        <f t="shared" si="1"/>
        <v>10</v>
      </c>
      <c r="G23" s="12" t="s">
        <v>12</v>
      </c>
      <c r="H23" s="15" t="s">
        <v>79</v>
      </c>
      <c r="I23" s="16" t="s">
        <v>80</v>
      </c>
    </row>
    <row r="24">
      <c r="A24" s="5" t="s">
        <v>81</v>
      </c>
      <c r="B24" s="6" t="s">
        <v>53</v>
      </c>
      <c r="C24" s="6" t="s">
        <v>11</v>
      </c>
      <c r="D24" s="7">
        <v>1.0</v>
      </c>
      <c r="E24" s="8">
        <v>9.0</v>
      </c>
      <c r="F24" s="8">
        <f t="shared" si="1"/>
        <v>9</v>
      </c>
      <c r="G24" s="6" t="s">
        <v>12</v>
      </c>
      <c r="H24" s="9" t="s">
        <v>82</v>
      </c>
      <c r="I24" s="10" t="s">
        <v>83</v>
      </c>
    </row>
    <row r="25">
      <c r="A25" s="11" t="s">
        <v>84</v>
      </c>
      <c r="B25" s="12" t="s">
        <v>53</v>
      </c>
      <c r="C25" s="12" t="s">
        <v>11</v>
      </c>
      <c r="D25" s="13">
        <v>1.0</v>
      </c>
      <c r="E25" s="14">
        <v>7.0</v>
      </c>
      <c r="F25" s="14">
        <f t="shared" si="1"/>
        <v>7</v>
      </c>
      <c r="G25" s="12" t="s">
        <v>12</v>
      </c>
      <c r="H25" s="15" t="s">
        <v>85</v>
      </c>
      <c r="I25" s="16" t="s">
        <v>86</v>
      </c>
    </row>
    <row r="26">
      <c r="A26" s="5" t="s">
        <v>87</v>
      </c>
      <c r="B26" s="6" t="s">
        <v>53</v>
      </c>
      <c r="C26" s="6" t="s">
        <v>11</v>
      </c>
      <c r="D26" s="7">
        <v>1.0</v>
      </c>
      <c r="E26" s="8">
        <v>27.0</v>
      </c>
      <c r="F26" s="8">
        <f t="shared" si="1"/>
        <v>27</v>
      </c>
      <c r="G26" s="6" t="s">
        <v>12</v>
      </c>
      <c r="H26" s="9" t="s">
        <v>88</v>
      </c>
      <c r="I26" s="10" t="s">
        <v>89</v>
      </c>
    </row>
    <row r="27">
      <c r="A27" s="11" t="s">
        <v>90</v>
      </c>
      <c r="B27" s="12" t="s">
        <v>53</v>
      </c>
      <c r="C27" s="12" t="s">
        <v>11</v>
      </c>
      <c r="D27" s="13">
        <v>2.0</v>
      </c>
      <c r="E27" s="14">
        <v>46.0</v>
      </c>
      <c r="F27" s="14">
        <f t="shared" si="1"/>
        <v>92</v>
      </c>
      <c r="G27" s="12" t="s">
        <v>12</v>
      </c>
      <c r="H27" s="15" t="s">
        <v>91</v>
      </c>
      <c r="I27" s="16" t="s">
        <v>92</v>
      </c>
    </row>
    <row r="28">
      <c r="A28" s="5" t="s">
        <v>93</v>
      </c>
      <c r="B28" s="6" t="s">
        <v>53</v>
      </c>
      <c r="C28" s="6" t="s">
        <v>11</v>
      </c>
      <c r="D28" s="7">
        <v>1.0</v>
      </c>
      <c r="E28" s="8">
        <v>90.0</v>
      </c>
      <c r="F28" s="8">
        <f t="shared" si="1"/>
        <v>90</v>
      </c>
      <c r="G28" s="6" t="s">
        <v>12</v>
      </c>
      <c r="H28" s="9" t="s">
        <v>94</v>
      </c>
      <c r="I28" s="10" t="s">
        <v>95</v>
      </c>
    </row>
    <row r="29">
      <c r="A29" s="11" t="s">
        <v>96</v>
      </c>
      <c r="B29" s="12" t="s">
        <v>53</v>
      </c>
      <c r="C29" s="12" t="s">
        <v>11</v>
      </c>
      <c r="D29" s="13">
        <v>1.0</v>
      </c>
      <c r="E29" s="14">
        <v>14.0</v>
      </c>
      <c r="F29" s="14">
        <f t="shared" si="1"/>
        <v>14</v>
      </c>
      <c r="G29" s="12" t="s">
        <v>12</v>
      </c>
      <c r="H29" s="15" t="s">
        <v>97</v>
      </c>
      <c r="I29" s="16" t="s">
        <v>98</v>
      </c>
    </row>
    <row r="30">
      <c r="A30" s="5" t="s">
        <v>99</v>
      </c>
      <c r="B30" s="6" t="s">
        <v>53</v>
      </c>
      <c r="C30" s="6" t="s">
        <v>11</v>
      </c>
      <c r="D30" s="7">
        <v>1.0</v>
      </c>
      <c r="E30" s="8">
        <v>10.0</v>
      </c>
      <c r="F30" s="8">
        <f t="shared" si="1"/>
        <v>10</v>
      </c>
      <c r="G30" s="6" t="s">
        <v>12</v>
      </c>
      <c r="H30" s="9" t="s">
        <v>100</v>
      </c>
      <c r="I30" s="10" t="s">
        <v>101</v>
      </c>
    </row>
    <row r="31">
      <c r="A31" s="18" t="s">
        <v>102</v>
      </c>
      <c r="B31" s="19" t="s">
        <v>53</v>
      </c>
      <c r="C31" s="19" t="s">
        <v>11</v>
      </c>
      <c r="D31" s="20">
        <v>1.0</v>
      </c>
      <c r="E31" s="21">
        <v>12.0</v>
      </c>
      <c r="F31" s="14">
        <f t="shared" si="1"/>
        <v>12</v>
      </c>
      <c r="G31" s="12" t="s">
        <v>12</v>
      </c>
      <c r="H31" s="22" t="s">
        <v>103</v>
      </c>
      <c r="I31" s="16" t="s">
        <v>104</v>
      </c>
    </row>
    <row r="32">
      <c r="A32" s="5" t="s">
        <v>105</v>
      </c>
      <c r="B32" s="6" t="s">
        <v>53</v>
      </c>
      <c r="C32" s="6" t="s">
        <v>11</v>
      </c>
      <c r="D32" s="7">
        <v>1.0</v>
      </c>
      <c r="E32" s="8">
        <v>14.0</v>
      </c>
      <c r="F32" s="8">
        <f t="shared" si="1"/>
        <v>14</v>
      </c>
      <c r="G32" s="6" t="s">
        <v>12</v>
      </c>
      <c r="H32" s="9" t="s">
        <v>106</v>
      </c>
      <c r="I32" s="10" t="s">
        <v>107</v>
      </c>
    </row>
    <row r="33">
      <c r="A33" s="11" t="s">
        <v>108</v>
      </c>
      <c r="B33" s="12" t="s">
        <v>53</v>
      </c>
      <c r="C33" s="12" t="s">
        <v>11</v>
      </c>
      <c r="D33" s="13">
        <v>1.0</v>
      </c>
      <c r="E33" s="14">
        <v>14.0</v>
      </c>
      <c r="F33" s="14">
        <f t="shared" si="1"/>
        <v>14</v>
      </c>
      <c r="G33" s="12" t="s">
        <v>12</v>
      </c>
      <c r="H33" s="17" t="s">
        <v>109</v>
      </c>
      <c r="I33" s="16" t="s">
        <v>107</v>
      </c>
    </row>
    <row r="34">
      <c r="A34" s="5" t="s">
        <v>110</v>
      </c>
      <c r="B34" s="6" t="s">
        <v>53</v>
      </c>
      <c r="C34" s="6" t="s">
        <v>11</v>
      </c>
      <c r="D34" s="7">
        <v>1.0</v>
      </c>
      <c r="E34" s="8">
        <v>6.0</v>
      </c>
      <c r="F34" s="8">
        <f t="shared" si="1"/>
        <v>6</v>
      </c>
      <c r="G34" s="6" t="s">
        <v>12</v>
      </c>
      <c r="H34" s="9" t="s">
        <v>111</v>
      </c>
      <c r="I34" s="10" t="s">
        <v>112</v>
      </c>
    </row>
    <row r="35">
      <c r="A35" s="11" t="s">
        <v>113</v>
      </c>
      <c r="B35" s="12" t="s">
        <v>53</v>
      </c>
      <c r="C35" s="12" t="s">
        <v>11</v>
      </c>
      <c r="D35" s="13">
        <v>1.0</v>
      </c>
      <c r="E35" s="14">
        <v>3.08</v>
      </c>
      <c r="F35" s="14">
        <f t="shared" si="1"/>
        <v>3.08</v>
      </c>
      <c r="G35" s="12" t="s">
        <v>54</v>
      </c>
      <c r="H35" s="15" t="s">
        <v>114</v>
      </c>
      <c r="I35" s="16" t="s">
        <v>115</v>
      </c>
    </row>
    <row r="36">
      <c r="A36" s="5" t="s">
        <v>116</v>
      </c>
      <c r="B36" s="6" t="s">
        <v>53</v>
      </c>
      <c r="C36" s="6" t="s">
        <v>11</v>
      </c>
      <c r="D36" s="7">
        <v>1.0</v>
      </c>
      <c r="E36" s="8">
        <v>2.95</v>
      </c>
      <c r="F36" s="8">
        <f t="shared" si="1"/>
        <v>2.95</v>
      </c>
      <c r="G36" s="6" t="s">
        <v>117</v>
      </c>
      <c r="H36" s="9" t="s">
        <v>118</v>
      </c>
      <c r="I36" s="10" t="s">
        <v>119</v>
      </c>
    </row>
    <row r="37">
      <c r="A37" s="11" t="s">
        <v>120</v>
      </c>
      <c r="B37" s="12" t="s">
        <v>53</v>
      </c>
      <c r="C37" s="12" t="s">
        <v>11</v>
      </c>
      <c r="D37" s="13">
        <v>1.0</v>
      </c>
      <c r="E37" s="14">
        <v>3.5</v>
      </c>
      <c r="F37" s="14">
        <f t="shared" si="1"/>
        <v>3.5</v>
      </c>
      <c r="G37" s="12" t="s">
        <v>117</v>
      </c>
      <c r="H37" s="15" t="s">
        <v>121</v>
      </c>
      <c r="I37" s="16" t="s">
        <v>122</v>
      </c>
    </row>
    <row r="38">
      <c r="A38" s="5" t="s">
        <v>123</v>
      </c>
      <c r="B38" s="6" t="s">
        <v>53</v>
      </c>
      <c r="C38" s="6" t="s">
        <v>11</v>
      </c>
      <c r="D38" s="7">
        <v>1.0</v>
      </c>
      <c r="E38" s="8">
        <v>22.5</v>
      </c>
      <c r="F38" s="8">
        <f t="shared" si="1"/>
        <v>22.5</v>
      </c>
      <c r="G38" s="6" t="s">
        <v>124</v>
      </c>
      <c r="H38" s="9" t="s">
        <v>125</v>
      </c>
      <c r="I38" s="10" t="s">
        <v>126</v>
      </c>
    </row>
    <row r="39">
      <c r="A39" s="11" t="s">
        <v>127</v>
      </c>
      <c r="B39" s="12" t="s">
        <v>53</v>
      </c>
      <c r="C39" s="12" t="s">
        <v>11</v>
      </c>
      <c r="D39" s="13">
        <v>1.0</v>
      </c>
      <c r="E39" s="14">
        <v>22.5</v>
      </c>
      <c r="F39" s="14">
        <f t="shared" si="1"/>
        <v>22.5</v>
      </c>
      <c r="G39" s="12" t="s">
        <v>124</v>
      </c>
      <c r="H39" s="15" t="s">
        <v>125</v>
      </c>
      <c r="I39" s="16" t="s">
        <v>128</v>
      </c>
    </row>
    <row r="40">
      <c r="A40" s="5" t="s">
        <v>129</v>
      </c>
      <c r="B40" s="6" t="s">
        <v>53</v>
      </c>
      <c r="C40" s="6" t="s">
        <v>11</v>
      </c>
      <c r="D40" s="7">
        <v>1.0</v>
      </c>
      <c r="E40" s="8">
        <v>22.5</v>
      </c>
      <c r="F40" s="8">
        <f t="shared" si="1"/>
        <v>22.5</v>
      </c>
      <c r="G40" s="6" t="s">
        <v>124</v>
      </c>
      <c r="H40" s="9" t="s">
        <v>125</v>
      </c>
      <c r="I40" s="10" t="s">
        <v>130</v>
      </c>
    </row>
    <row r="41">
      <c r="A41" s="11" t="s">
        <v>131</v>
      </c>
      <c r="B41" s="12" t="s">
        <v>53</v>
      </c>
      <c r="C41" s="12" t="s">
        <v>11</v>
      </c>
      <c r="D41" s="13">
        <v>1.0</v>
      </c>
      <c r="E41" s="14">
        <v>6.5</v>
      </c>
      <c r="F41" s="14">
        <f t="shared" si="1"/>
        <v>6.5</v>
      </c>
      <c r="G41" s="12" t="s">
        <v>117</v>
      </c>
      <c r="H41" s="23" t="s">
        <v>132</v>
      </c>
      <c r="I41" s="16" t="s">
        <v>133</v>
      </c>
    </row>
    <row r="42">
      <c r="A42" s="5" t="s">
        <v>134</v>
      </c>
      <c r="B42" s="6" t="s">
        <v>135</v>
      </c>
      <c r="C42" s="6" t="s">
        <v>11</v>
      </c>
      <c r="D42" s="7">
        <v>1.0</v>
      </c>
      <c r="E42" s="8">
        <v>28.0</v>
      </c>
      <c r="F42" s="8">
        <f t="shared" si="1"/>
        <v>28</v>
      </c>
      <c r="G42" s="6" t="s">
        <v>12</v>
      </c>
      <c r="H42" s="9" t="s">
        <v>136</v>
      </c>
      <c r="I42" s="10" t="s">
        <v>137</v>
      </c>
    </row>
    <row r="43">
      <c r="A43" s="11" t="s">
        <v>138</v>
      </c>
      <c r="B43" s="12" t="s">
        <v>135</v>
      </c>
      <c r="C43" s="12" t="s">
        <v>11</v>
      </c>
      <c r="D43" s="13">
        <v>1.0</v>
      </c>
      <c r="E43" s="14">
        <v>19.0</v>
      </c>
      <c r="F43" s="14">
        <f t="shared" si="1"/>
        <v>19</v>
      </c>
      <c r="G43" s="12" t="s">
        <v>12</v>
      </c>
      <c r="H43" s="15" t="s">
        <v>139</v>
      </c>
      <c r="I43" s="16" t="s">
        <v>140</v>
      </c>
    </row>
    <row r="44">
      <c r="A44" s="5" t="s">
        <v>141</v>
      </c>
      <c r="B44" s="6" t="s">
        <v>135</v>
      </c>
      <c r="C44" s="6" t="s">
        <v>11</v>
      </c>
      <c r="D44" s="7">
        <v>1.0</v>
      </c>
      <c r="E44" s="8">
        <v>21.0</v>
      </c>
      <c r="F44" s="8">
        <f t="shared" si="1"/>
        <v>21</v>
      </c>
      <c r="G44" s="6" t="s">
        <v>12</v>
      </c>
      <c r="H44" s="9" t="s">
        <v>142</v>
      </c>
      <c r="I44" s="10" t="s">
        <v>143</v>
      </c>
    </row>
    <row r="45">
      <c r="A45" s="11" t="s">
        <v>144</v>
      </c>
      <c r="B45" s="12" t="s">
        <v>145</v>
      </c>
      <c r="C45" s="12" t="s">
        <v>11</v>
      </c>
      <c r="D45" s="13">
        <v>1.0</v>
      </c>
      <c r="E45" s="14">
        <v>11.4</v>
      </c>
      <c r="F45" s="14">
        <f t="shared" si="1"/>
        <v>11.4</v>
      </c>
      <c r="G45" s="12" t="s">
        <v>12</v>
      </c>
      <c r="H45" s="15" t="s">
        <v>146</v>
      </c>
      <c r="I45" s="16" t="s">
        <v>147</v>
      </c>
    </row>
    <row r="46">
      <c r="A46" s="24" t="s">
        <v>148</v>
      </c>
      <c r="B46" s="25" t="s">
        <v>145</v>
      </c>
      <c r="C46" s="25" t="s">
        <v>11</v>
      </c>
      <c r="D46" s="26">
        <v>1.0</v>
      </c>
      <c r="E46" s="27">
        <v>8.0</v>
      </c>
      <c r="F46" s="8">
        <f t="shared" si="1"/>
        <v>8</v>
      </c>
      <c r="G46" s="6" t="s">
        <v>12</v>
      </c>
      <c r="H46" s="28" t="s">
        <v>149</v>
      </c>
      <c r="I46" s="10" t="s">
        <v>150</v>
      </c>
    </row>
    <row r="47">
      <c r="A47" s="11" t="s">
        <v>151</v>
      </c>
      <c r="B47" s="12" t="s">
        <v>145</v>
      </c>
      <c r="C47" s="12" t="s">
        <v>11</v>
      </c>
      <c r="D47" s="13">
        <v>1.0</v>
      </c>
      <c r="E47" s="14">
        <v>8.8</v>
      </c>
      <c r="F47" s="14">
        <f t="shared" si="1"/>
        <v>8.8</v>
      </c>
      <c r="G47" s="12" t="s">
        <v>12</v>
      </c>
      <c r="H47" s="15" t="s">
        <v>152</v>
      </c>
      <c r="I47" s="16" t="s">
        <v>153</v>
      </c>
    </row>
    <row r="48">
      <c r="A48" s="5" t="s">
        <v>154</v>
      </c>
      <c r="B48" s="6" t="s">
        <v>145</v>
      </c>
      <c r="C48" s="6" t="s">
        <v>11</v>
      </c>
      <c r="D48" s="7">
        <v>1.0</v>
      </c>
      <c r="E48" s="8">
        <v>9.0</v>
      </c>
      <c r="F48" s="8">
        <f t="shared" si="1"/>
        <v>9</v>
      </c>
      <c r="G48" s="6" t="s">
        <v>12</v>
      </c>
      <c r="H48" s="9" t="s">
        <v>155</v>
      </c>
      <c r="I48" s="10" t="s">
        <v>156</v>
      </c>
    </row>
    <row r="49">
      <c r="A49" s="11" t="s">
        <v>157</v>
      </c>
      <c r="B49" s="12" t="s">
        <v>145</v>
      </c>
      <c r="C49" s="12" t="s">
        <v>11</v>
      </c>
      <c r="D49" s="13">
        <v>1.0</v>
      </c>
      <c r="E49" s="14">
        <v>5.6</v>
      </c>
      <c r="F49" s="14">
        <f t="shared" si="1"/>
        <v>5.6</v>
      </c>
      <c r="G49" s="12" t="s">
        <v>12</v>
      </c>
      <c r="H49" s="15" t="s">
        <v>158</v>
      </c>
      <c r="I49" s="16" t="s">
        <v>159</v>
      </c>
    </row>
    <row r="50">
      <c r="A50" s="5" t="s">
        <v>160</v>
      </c>
      <c r="B50" s="6" t="s">
        <v>145</v>
      </c>
      <c r="C50" s="6" t="s">
        <v>11</v>
      </c>
      <c r="D50" s="7">
        <v>1.0</v>
      </c>
      <c r="E50" s="8">
        <v>7.0</v>
      </c>
      <c r="F50" s="8">
        <f t="shared" si="1"/>
        <v>7</v>
      </c>
      <c r="G50" s="6" t="s">
        <v>12</v>
      </c>
      <c r="H50" s="9" t="s">
        <v>161</v>
      </c>
      <c r="I50" s="10" t="s">
        <v>162</v>
      </c>
    </row>
    <row r="51">
      <c r="A51" s="11" t="s">
        <v>163</v>
      </c>
      <c r="B51" s="12" t="s">
        <v>145</v>
      </c>
      <c r="C51" s="12" t="s">
        <v>11</v>
      </c>
      <c r="D51" s="13">
        <v>1.0</v>
      </c>
      <c r="E51" s="14">
        <v>0.57</v>
      </c>
      <c r="F51" s="14">
        <f t="shared" si="1"/>
        <v>0.57</v>
      </c>
      <c r="G51" s="12" t="s">
        <v>164</v>
      </c>
      <c r="H51" s="15" t="s">
        <v>165</v>
      </c>
      <c r="I51" s="16" t="s">
        <v>166</v>
      </c>
    </row>
    <row r="52">
      <c r="A52" s="5" t="s">
        <v>167</v>
      </c>
      <c r="B52" s="6" t="s">
        <v>53</v>
      </c>
      <c r="C52" s="6" t="s">
        <v>168</v>
      </c>
      <c r="D52" s="7">
        <v>1.0</v>
      </c>
      <c r="E52" s="8">
        <v>60.0</v>
      </c>
      <c r="F52" s="8">
        <f t="shared" si="1"/>
        <v>60</v>
      </c>
      <c r="G52" s="6" t="s">
        <v>169</v>
      </c>
      <c r="H52" s="9" t="s">
        <v>170</v>
      </c>
      <c r="I52" s="29" t="s">
        <v>171</v>
      </c>
    </row>
    <row r="53">
      <c r="A53" s="11" t="s">
        <v>172</v>
      </c>
      <c r="B53" s="12" t="s">
        <v>53</v>
      </c>
      <c r="C53" s="12" t="s">
        <v>168</v>
      </c>
      <c r="D53" s="13">
        <v>1.0</v>
      </c>
      <c r="E53" s="14">
        <v>11.0</v>
      </c>
      <c r="F53" s="14">
        <f t="shared" si="1"/>
        <v>11</v>
      </c>
      <c r="G53" s="12" t="s">
        <v>12</v>
      </c>
      <c r="H53" s="15" t="s">
        <v>173</v>
      </c>
      <c r="I53" s="16" t="s">
        <v>174</v>
      </c>
    </row>
    <row r="54">
      <c r="A54" s="5" t="s">
        <v>175</v>
      </c>
      <c r="B54" s="6" t="s">
        <v>53</v>
      </c>
      <c r="C54" s="6" t="s">
        <v>168</v>
      </c>
      <c r="D54" s="7">
        <v>1.0</v>
      </c>
      <c r="E54" s="8">
        <v>7.5</v>
      </c>
      <c r="F54" s="8">
        <f t="shared" si="1"/>
        <v>7.5</v>
      </c>
      <c r="G54" s="6" t="s">
        <v>12</v>
      </c>
      <c r="H54" s="9" t="s">
        <v>176</v>
      </c>
      <c r="I54" s="10" t="s">
        <v>177</v>
      </c>
    </row>
    <row r="55">
      <c r="A55" s="11" t="s">
        <v>178</v>
      </c>
      <c r="B55" s="12" t="s">
        <v>53</v>
      </c>
      <c r="C55" s="12" t="s">
        <v>168</v>
      </c>
      <c r="D55" s="13">
        <v>1.0</v>
      </c>
      <c r="E55" s="14">
        <v>4.95</v>
      </c>
      <c r="F55" s="14">
        <f t="shared" si="1"/>
        <v>4.95</v>
      </c>
      <c r="G55" s="12" t="s">
        <v>117</v>
      </c>
      <c r="H55" s="15" t="s">
        <v>179</v>
      </c>
      <c r="I55" s="16" t="s">
        <v>180</v>
      </c>
    </row>
    <row r="56">
      <c r="A56" s="5" t="s">
        <v>131</v>
      </c>
      <c r="B56" s="6" t="s">
        <v>53</v>
      </c>
      <c r="C56" s="6" t="s">
        <v>168</v>
      </c>
      <c r="D56" s="7">
        <v>1.0</v>
      </c>
      <c r="E56" s="8">
        <v>6.5</v>
      </c>
      <c r="F56" s="8">
        <f t="shared" si="1"/>
        <v>6.5</v>
      </c>
      <c r="G56" s="6" t="s">
        <v>117</v>
      </c>
      <c r="H56" s="30" t="s">
        <v>132</v>
      </c>
      <c r="I56" s="10" t="s">
        <v>133</v>
      </c>
    </row>
    <row r="57">
      <c r="A57" s="11" t="s">
        <v>181</v>
      </c>
      <c r="B57" s="12" t="s">
        <v>53</v>
      </c>
      <c r="C57" s="12" t="s">
        <v>168</v>
      </c>
      <c r="D57" s="13">
        <v>1.0</v>
      </c>
      <c r="E57" s="14">
        <v>7.5</v>
      </c>
      <c r="F57" s="14">
        <f t="shared" si="1"/>
        <v>7.5</v>
      </c>
      <c r="G57" s="12" t="s">
        <v>117</v>
      </c>
      <c r="H57" s="15" t="s">
        <v>182</v>
      </c>
      <c r="I57" s="16" t="s">
        <v>183</v>
      </c>
    </row>
    <row r="58">
      <c r="A58" s="5" t="s">
        <v>184</v>
      </c>
      <c r="B58" s="6" t="s">
        <v>53</v>
      </c>
      <c r="C58" s="6" t="s">
        <v>168</v>
      </c>
      <c r="D58" s="7">
        <v>1.0</v>
      </c>
      <c r="E58" s="8">
        <v>65.0</v>
      </c>
      <c r="F58" s="8">
        <f t="shared" si="1"/>
        <v>65</v>
      </c>
      <c r="G58" s="6" t="s">
        <v>185</v>
      </c>
      <c r="H58" s="9" t="s">
        <v>186</v>
      </c>
      <c r="I58" s="10" t="s">
        <v>187</v>
      </c>
    </row>
    <row r="59">
      <c r="A59" s="11" t="s">
        <v>188</v>
      </c>
      <c r="B59" s="12" t="s">
        <v>53</v>
      </c>
      <c r="C59" s="12" t="s">
        <v>168</v>
      </c>
      <c r="D59" s="13">
        <v>1.0</v>
      </c>
      <c r="E59" s="14">
        <v>22.5</v>
      </c>
      <c r="F59" s="14">
        <f t="shared" si="1"/>
        <v>22.5</v>
      </c>
      <c r="G59" s="12" t="s">
        <v>124</v>
      </c>
      <c r="H59" s="15" t="s">
        <v>125</v>
      </c>
      <c r="I59" s="16" t="s">
        <v>189</v>
      </c>
    </row>
    <row r="60">
      <c r="A60" s="5" t="s">
        <v>190</v>
      </c>
      <c r="B60" s="6" t="s">
        <v>191</v>
      </c>
      <c r="C60" s="6" t="s">
        <v>168</v>
      </c>
      <c r="D60" s="7">
        <v>1.0</v>
      </c>
      <c r="E60" s="8">
        <v>6.0</v>
      </c>
      <c r="F60" s="8">
        <f t="shared" si="1"/>
        <v>6</v>
      </c>
      <c r="G60" s="6" t="s">
        <v>12</v>
      </c>
      <c r="H60" s="9" t="s">
        <v>192</v>
      </c>
      <c r="I60" s="10" t="s">
        <v>193</v>
      </c>
    </row>
    <row r="61">
      <c r="A61" s="11" t="s">
        <v>194</v>
      </c>
      <c r="B61" s="12" t="s">
        <v>191</v>
      </c>
      <c r="C61" s="12" t="s">
        <v>168</v>
      </c>
      <c r="D61" s="13">
        <v>1.0</v>
      </c>
      <c r="E61" s="14">
        <v>11.0</v>
      </c>
      <c r="F61" s="14">
        <f t="shared" si="1"/>
        <v>11</v>
      </c>
      <c r="G61" s="12" t="s">
        <v>12</v>
      </c>
      <c r="H61" s="15" t="s">
        <v>195</v>
      </c>
      <c r="I61" s="16" t="s">
        <v>196</v>
      </c>
    </row>
    <row r="62">
      <c r="A62" s="31" t="s">
        <v>197</v>
      </c>
      <c r="B62" s="32" t="s">
        <v>145</v>
      </c>
      <c r="C62" s="32" t="s">
        <v>168</v>
      </c>
      <c r="D62" s="33">
        <v>1.0</v>
      </c>
      <c r="E62" s="34">
        <v>8.0</v>
      </c>
      <c r="F62" s="35">
        <f t="shared" si="1"/>
        <v>8</v>
      </c>
      <c r="G62" s="36" t="s">
        <v>12</v>
      </c>
      <c r="H62" s="37" t="s">
        <v>198</v>
      </c>
      <c r="I62" s="38" t="s">
        <v>199</v>
      </c>
    </row>
    <row r="64">
      <c r="A64" s="39" t="s">
        <v>200</v>
      </c>
      <c r="B64" s="40">
        <f>SUM(F2:F51)</f>
        <v>728.14</v>
      </c>
    </row>
    <row r="65">
      <c r="A65" s="41" t="s">
        <v>201</v>
      </c>
      <c r="B65" s="42">
        <f>SUM(Table1[Net Cost])</f>
        <v>938.09</v>
      </c>
    </row>
    <row r="66">
      <c r="A66" s="43" t="s">
        <v>202</v>
      </c>
    </row>
    <row r="68" ht="30.0" customHeight="1"/>
    <row r="69">
      <c r="A69" s="44"/>
      <c r="B69" s="44"/>
    </row>
    <row r="70">
      <c r="A70" s="44"/>
      <c r="B70" s="44"/>
    </row>
  </sheetData>
  <mergeCells count="1">
    <mergeCell ref="A66:B68"/>
  </mergeCells>
  <dataValidations>
    <dataValidation type="list" allowBlank="1" showDropDown="1" showErrorMessage="1" sqref="B2:B62">
      <formula1>"Electronics,Cable,Hardware,Electronics ,Filament"</formula1>
    </dataValidation>
    <dataValidation type="list" allowBlank="1" showDropDown="1" showErrorMessage="1" sqref="C2:C62">
      <formula1>"Required,Optional"</formula1>
    </dataValidation>
    <dataValidation type="custom" allowBlank="1" showDropDown="1" sqref="D2:E62">
      <formula1>AND(ISNUMBER(D2),(NOT(OR(NOT(ISERROR(DATEVALUE(D2))), AND(ISNUMBER(D2), LEFT(CELL("format", D2))="D")))))</formula1>
    </dataValidation>
    <dataValidation type="list" allowBlank="1" sqref="G2:G62">
      <formula1>"Digikey,Amazon,Adafruit,DFRobot,Other,PCBWay,Nuphy,Menards"</formula1>
    </dataValidation>
  </dataValidations>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4"/>
    <hyperlink r:id="rId33" ref="H35"/>
    <hyperlink r:id="rId34" ref="H36"/>
    <hyperlink r:id="rId35" ref="H37"/>
    <hyperlink r:id="rId36" ref="H38"/>
    <hyperlink r:id="rId37" ref="H39"/>
    <hyperlink r:id="rId38" ref="H40"/>
    <hyperlink r:id="rId39" ref="H41"/>
    <hyperlink r:id="rId40" ref="H42"/>
    <hyperlink r:id="rId41" ref="H43"/>
    <hyperlink r:id="rId42" ref="H44"/>
    <hyperlink r:id="rId43" ref="H45"/>
    <hyperlink r:id="rId44" ref="H46"/>
    <hyperlink r:id="rId45" ref="H47"/>
    <hyperlink r:id="rId46" ref="H48"/>
    <hyperlink r:id="rId47" ref="H49"/>
    <hyperlink r:id="rId48" ref="H50"/>
    <hyperlink r:id="rId49" ref="H51"/>
    <hyperlink r:id="rId50" ref="H52"/>
    <hyperlink r:id="rId51" ref="H53"/>
    <hyperlink r:id="rId52" ref="H54"/>
    <hyperlink r:id="rId53" ref="H55"/>
    <hyperlink r:id="rId54" ref="H56"/>
    <hyperlink r:id="rId55" ref="H57"/>
    <hyperlink r:id="rId56" ref="H58"/>
    <hyperlink r:id="rId57" ref="H59"/>
    <hyperlink r:id="rId58" ref="H60"/>
    <hyperlink r:id="rId59" ref="H61"/>
    <hyperlink r:id="rId60" ref="H62"/>
  </hyperlinks>
  <drawing r:id="rId61"/>
  <legacyDrawing r:id="rId62"/>
  <tableParts count="1">
    <tablePart r:id="rId6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5" t="s">
        <v>203</v>
      </c>
    </row>
    <row r="2">
      <c r="A2" s="45" t="s">
        <v>204</v>
      </c>
    </row>
    <row r="3">
      <c r="A3" s="45" t="s">
        <v>205</v>
      </c>
    </row>
    <row r="4">
      <c r="A4" s="45" t="s">
        <v>206</v>
      </c>
    </row>
    <row r="5">
      <c r="A5" s="45" t="s">
        <v>207</v>
      </c>
    </row>
    <row r="6">
      <c r="A6" s="45" t="s">
        <v>208</v>
      </c>
    </row>
  </sheetData>
  <drawing r:id="rId1"/>
</worksheet>
</file>