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hennefarth/Downloads/"/>
    </mc:Choice>
  </mc:AlternateContent>
  <xr:revisionPtr revIDLastSave="0" documentId="13_ncr:1_{566FE2CE-F7D2-CE49-8F79-4BACED7701D6}" xr6:coauthVersionLast="47" xr6:coauthVersionMax="47" xr10:uidLastSave="{00000000-0000-0000-0000-000000000000}"/>
  <bookViews>
    <workbookView xWindow="46280" yWindow="-10440" windowWidth="2880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E7" i="1"/>
  <c r="D8" i="1"/>
  <c r="E8" i="1"/>
  <c r="F8" i="1" s="1"/>
  <c r="D9" i="1"/>
  <c r="E9" i="1"/>
  <c r="F9" i="1" s="1"/>
  <c r="D10" i="1"/>
  <c r="E10" i="1"/>
  <c r="D11" i="1"/>
  <c r="E11" i="1"/>
  <c r="D12" i="1"/>
  <c r="E12" i="1"/>
  <c r="D13" i="1"/>
  <c r="E13" i="1"/>
  <c r="D14" i="1"/>
  <c r="E14" i="1"/>
  <c r="D15" i="1"/>
  <c r="E15" i="1"/>
  <c r="F15" i="1"/>
  <c r="D16" i="1"/>
  <c r="E16" i="1"/>
  <c r="D17" i="1"/>
  <c r="E17" i="1"/>
  <c r="D18" i="1"/>
  <c r="E18" i="1"/>
  <c r="D19" i="1"/>
  <c r="E19" i="1"/>
  <c r="D20" i="1"/>
  <c r="E20" i="1"/>
  <c r="F20" i="1" s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F30" i="1" s="1"/>
  <c r="E30" i="1"/>
  <c r="D31" i="1"/>
  <c r="E31" i="1"/>
  <c r="F31" i="1" s="1"/>
  <c r="D6" i="1"/>
  <c r="E6" i="1"/>
  <c r="E5" i="1"/>
  <c r="D5" i="1"/>
  <c r="F27" i="1" l="1"/>
  <c r="F23" i="1"/>
  <c r="F11" i="1"/>
  <c r="G11" i="1" s="1"/>
  <c r="H11" i="1" s="1"/>
  <c r="G9" i="1"/>
  <c r="H9" i="1" s="1"/>
  <c r="G31" i="1"/>
  <c r="H31" i="1" s="1"/>
  <c r="F29" i="1"/>
  <c r="G30" i="1" s="1"/>
  <c r="H30" i="1" s="1"/>
  <c r="F28" i="1"/>
  <c r="G28" i="1" s="1"/>
  <c r="H28" i="1" s="1"/>
  <c r="F26" i="1"/>
  <c r="G27" i="1" s="1"/>
  <c r="H27" i="1" s="1"/>
  <c r="F21" i="1"/>
  <c r="G21" i="1" s="1"/>
  <c r="H21" i="1" s="1"/>
  <c r="F22" i="1"/>
  <c r="G23" i="1" s="1"/>
  <c r="H23" i="1" s="1"/>
  <c r="F19" i="1"/>
  <c r="G20" i="1" s="1"/>
  <c r="H20" i="1" s="1"/>
  <c r="F16" i="1"/>
  <c r="G16" i="1"/>
  <c r="H16" i="1" s="1"/>
  <c r="F13" i="1"/>
  <c r="F7" i="1"/>
  <c r="G8" i="1" s="1"/>
  <c r="H8" i="1" s="1"/>
  <c r="F6" i="1"/>
  <c r="G7" i="1" s="1"/>
  <c r="H7" i="1" s="1"/>
  <c r="F12" i="1"/>
  <c r="F25" i="1"/>
  <c r="F18" i="1"/>
  <c r="F14" i="1"/>
  <c r="F5" i="1"/>
  <c r="F24" i="1"/>
  <c r="G24" i="1" s="1"/>
  <c r="H24" i="1" s="1"/>
  <c r="F17" i="1"/>
  <c r="F10" i="1"/>
  <c r="G10" i="1"/>
  <c r="H10" i="1" s="1"/>
  <c r="G12" i="1" l="1"/>
  <c r="H12" i="1" s="1"/>
  <c r="G17" i="1"/>
  <c r="H17" i="1" s="1"/>
  <c r="G29" i="1"/>
  <c r="H29" i="1" s="1"/>
  <c r="G22" i="1"/>
  <c r="H22" i="1" s="1"/>
  <c r="G14" i="1"/>
  <c r="H14" i="1" s="1"/>
  <c r="G6" i="1"/>
  <c r="H6" i="1" s="1"/>
  <c r="G26" i="1"/>
  <c r="H26" i="1" s="1"/>
  <c r="G18" i="1"/>
  <c r="H18" i="1" s="1"/>
  <c r="G15" i="1"/>
  <c r="H15" i="1" s="1"/>
  <c r="G13" i="1"/>
  <c r="H13" i="1" s="1"/>
  <c r="G25" i="1"/>
  <c r="H25" i="1" s="1"/>
  <c r="G19" i="1"/>
  <c r="H19" i="1" s="1"/>
</calcChain>
</file>

<file path=xl/sharedStrings.xml><?xml version="1.0" encoding="utf-8"?>
<sst xmlns="http://schemas.openxmlformats.org/spreadsheetml/2006/main" count="11" uniqueCount="11">
  <si>
    <t>V</t>
  </si>
  <si>
    <t>pH</t>
  </si>
  <si>
    <t>Titration</t>
  </si>
  <si>
    <t>H3PO4</t>
  </si>
  <si>
    <t>Delta(V)</t>
  </si>
  <si>
    <t>Delta(pH)</t>
  </si>
  <si>
    <t>Delta(pH)/Delta(V)</t>
  </si>
  <si>
    <t>Delat[Delta(pH)/Delta(V)]</t>
  </si>
  <si>
    <t>Delat[Delta(pH)/Delta(V)]/Delta(V)</t>
  </si>
  <si>
    <t>First Derivative</t>
  </si>
  <si>
    <t>2nd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</si>
</sst>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B050"/>
      <name val="Calibri"/>
      <family val="2"/>
      <scheme val="minor"/>
    </font>
    <font>
      <b/>
      <sz val="9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pH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Sheet1!$B$3:$B$36</c:f>
              <c:numCache>
                <c:formatCode>0.00</c:formatCode>
                <c:ptCount val="34"/>
                <c:pt idx="1">
                  <c:v>12.6</c:v>
                </c:pt>
                <c:pt idx="2">
                  <c:v>19.7</c:v>
                </c:pt>
                <c:pt idx="3">
                  <c:v>27</c:v>
                </c:pt>
                <c:pt idx="4">
                  <c:v>31.8</c:v>
                </c:pt>
                <c:pt idx="5">
                  <c:v>33.299999999999997</c:v>
                </c:pt>
                <c:pt idx="6">
                  <c:v>34.6</c:v>
                </c:pt>
                <c:pt idx="7">
                  <c:v>36.1</c:v>
                </c:pt>
                <c:pt idx="8">
                  <c:v>36.5</c:v>
                </c:pt>
                <c:pt idx="9">
                  <c:v>36.700000000000003</c:v>
                </c:pt>
                <c:pt idx="10">
                  <c:v>37</c:v>
                </c:pt>
                <c:pt idx="11">
                  <c:v>37.4</c:v>
                </c:pt>
                <c:pt idx="12">
                  <c:v>37.9</c:v>
                </c:pt>
                <c:pt idx="13">
                  <c:v>39.1</c:v>
                </c:pt>
                <c:pt idx="14">
                  <c:v>41.8</c:v>
                </c:pt>
                <c:pt idx="15">
                  <c:v>47</c:v>
                </c:pt>
                <c:pt idx="16">
                  <c:v>56.6</c:v>
                </c:pt>
                <c:pt idx="17">
                  <c:v>67</c:v>
                </c:pt>
                <c:pt idx="18">
                  <c:v>74.7</c:v>
                </c:pt>
                <c:pt idx="19">
                  <c:v>78.8</c:v>
                </c:pt>
                <c:pt idx="20">
                  <c:v>79.900000000000006</c:v>
                </c:pt>
                <c:pt idx="21">
                  <c:v>81</c:v>
                </c:pt>
                <c:pt idx="22">
                  <c:v>81.5</c:v>
                </c:pt>
                <c:pt idx="23">
                  <c:v>82.7</c:v>
                </c:pt>
                <c:pt idx="24">
                  <c:v>83.6</c:v>
                </c:pt>
                <c:pt idx="25">
                  <c:v>86.9</c:v>
                </c:pt>
                <c:pt idx="26">
                  <c:v>94</c:v>
                </c:pt>
                <c:pt idx="27">
                  <c:v>105</c:v>
                </c:pt>
                <c:pt idx="28">
                  <c:v>116</c:v>
                </c:pt>
              </c:numCache>
            </c:numRef>
          </c:xVal>
          <c:yVal>
            <c:numRef>
              <c:f>Sheet1!$C$3:$C$36</c:f>
              <c:numCache>
                <c:formatCode>0.00</c:formatCode>
                <c:ptCount val="34"/>
                <c:pt idx="1">
                  <c:v>1.9</c:v>
                </c:pt>
                <c:pt idx="2">
                  <c:v>2</c:v>
                </c:pt>
                <c:pt idx="3">
                  <c:v>2.2999999999999998</c:v>
                </c:pt>
                <c:pt idx="4">
                  <c:v>2.73</c:v>
                </c:pt>
                <c:pt idx="5">
                  <c:v>2.9</c:v>
                </c:pt>
                <c:pt idx="6">
                  <c:v>3.1</c:v>
                </c:pt>
                <c:pt idx="7">
                  <c:v>3.55</c:v>
                </c:pt>
                <c:pt idx="8">
                  <c:v>3.73</c:v>
                </c:pt>
                <c:pt idx="9">
                  <c:v>3.92</c:v>
                </c:pt>
                <c:pt idx="10">
                  <c:v>4.32</c:v>
                </c:pt>
                <c:pt idx="11">
                  <c:v>4.7300000000000004</c:v>
                </c:pt>
                <c:pt idx="12">
                  <c:v>5.0999999999999996</c:v>
                </c:pt>
                <c:pt idx="13">
                  <c:v>5.5</c:v>
                </c:pt>
                <c:pt idx="14">
                  <c:v>5.9</c:v>
                </c:pt>
                <c:pt idx="15">
                  <c:v>6.3</c:v>
                </c:pt>
                <c:pt idx="16">
                  <c:v>6.7</c:v>
                </c:pt>
                <c:pt idx="17">
                  <c:v>7.1</c:v>
                </c:pt>
                <c:pt idx="18">
                  <c:v>7.5</c:v>
                </c:pt>
                <c:pt idx="19">
                  <c:v>7.9</c:v>
                </c:pt>
                <c:pt idx="20">
                  <c:v>8.3000000000000007</c:v>
                </c:pt>
                <c:pt idx="21">
                  <c:v>8.93</c:v>
                </c:pt>
                <c:pt idx="22">
                  <c:v>9.4600000000000009</c:v>
                </c:pt>
                <c:pt idx="23">
                  <c:v>9.9</c:v>
                </c:pt>
                <c:pt idx="24">
                  <c:v>10.3</c:v>
                </c:pt>
                <c:pt idx="25">
                  <c:v>10.7</c:v>
                </c:pt>
                <c:pt idx="26">
                  <c:v>11.1</c:v>
                </c:pt>
                <c:pt idx="27">
                  <c:v>11.3</c:v>
                </c:pt>
                <c:pt idx="28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2D-604A-958B-C2559431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208511"/>
        <c:axId val="1390432047"/>
      </c:scatterChart>
      <c:valAx>
        <c:axId val="1388208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432047"/>
        <c:crosses val="autoZero"/>
        <c:crossBetween val="midCat"/>
      </c:valAx>
      <c:valAx>
        <c:axId val="139043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8208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Sheet1!$F$2:$F$3</c:f>
              <c:strCache>
                <c:ptCount val="2"/>
                <c:pt idx="0">
                  <c:v>Delta(pH)/Delta(V)</c:v>
                </c:pt>
                <c:pt idx="1">
                  <c:v>First Derivative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Sheet1!$B$4:$B$36</c:f>
              <c:numCache>
                <c:formatCode>0.00</c:formatCode>
                <c:ptCount val="33"/>
                <c:pt idx="0">
                  <c:v>12.6</c:v>
                </c:pt>
                <c:pt idx="1">
                  <c:v>19.7</c:v>
                </c:pt>
                <c:pt idx="2">
                  <c:v>27</c:v>
                </c:pt>
                <c:pt idx="3">
                  <c:v>31.8</c:v>
                </c:pt>
                <c:pt idx="4">
                  <c:v>33.299999999999997</c:v>
                </c:pt>
                <c:pt idx="5">
                  <c:v>34.6</c:v>
                </c:pt>
                <c:pt idx="6">
                  <c:v>36.1</c:v>
                </c:pt>
                <c:pt idx="7">
                  <c:v>36.5</c:v>
                </c:pt>
                <c:pt idx="8">
                  <c:v>36.700000000000003</c:v>
                </c:pt>
                <c:pt idx="9">
                  <c:v>37</c:v>
                </c:pt>
                <c:pt idx="10">
                  <c:v>37.4</c:v>
                </c:pt>
                <c:pt idx="11">
                  <c:v>37.9</c:v>
                </c:pt>
                <c:pt idx="12">
                  <c:v>39.1</c:v>
                </c:pt>
                <c:pt idx="13">
                  <c:v>41.8</c:v>
                </c:pt>
                <c:pt idx="14">
                  <c:v>47</c:v>
                </c:pt>
                <c:pt idx="15">
                  <c:v>56.6</c:v>
                </c:pt>
                <c:pt idx="16">
                  <c:v>67</c:v>
                </c:pt>
                <c:pt idx="17">
                  <c:v>74.7</c:v>
                </c:pt>
                <c:pt idx="18">
                  <c:v>78.8</c:v>
                </c:pt>
                <c:pt idx="19">
                  <c:v>79.900000000000006</c:v>
                </c:pt>
                <c:pt idx="20">
                  <c:v>81</c:v>
                </c:pt>
                <c:pt idx="21">
                  <c:v>81.5</c:v>
                </c:pt>
                <c:pt idx="22">
                  <c:v>82.7</c:v>
                </c:pt>
                <c:pt idx="23">
                  <c:v>83.6</c:v>
                </c:pt>
                <c:pt idx="24">
                  <c:v>86.9</c:v>
                </c:pt>
                <c:pt idx="25">
                  <c:v>94</c:v>
                </c:pt>
                <c:pt idx="26">
                  <c:v>105</c:v>
                </c:pt>
                <c:pt idx="27">
                  <c:v>116</c:v>
                </c:pt>
              </c:numCache>
            </c:numRef>
          </c:xVal>
          <c:yVal>
            <c:numRef>
              <c:f>Sheet1!$F$4:$F$36</c:f>
              <c:numCache>
                <c:formatCode>0.000</c:formatCode>
                <c:ptCount val="33"/>
                <c:pt idx="0" formatCode="General">
                  <c:v>0</c:v>
                </c:pt>
                <c:pt idx="1">
                  <c:v>1.4084507042253534E-2</c:v>
                </c:pt>
                <c:pt idx="2">
                  <c:v>4.1095890410958874E-2</c:v>
                </c:pt>
                <c:pt idx="3">
                  <c:v>8.9583333333333348E-2</c:v>
                </c:pt>
                <c:pt idx="4">
                  <c:v>0.11333333333333355</c:v>
                </c:pt>
                <c:pt idx="5">
                  <c:v>0.15384615384615347</c:v>
                </c:pt>
                <c:pt idx="6">
                  <c:v>0.29999999999999982</c:v>
                </c:pt>
                <c:pt idx="7">
                  <c:v>0.45000000000000201</c:v>
                </c:pt>
                <c:pt idx="8">
                  <c:v>0.94999999999998619</c:v>
                </c:pt>
                <c:pt idx="9">
                  <c:v>1.3333333333333472</c:v>
                </c:pt>
                <c:pt idx="10">
                  <c:v>1.0250000000000039</c:v>
                </c:pt>
                <c:pt idx="11">
                  <c:v>0.73999999999999844</c:v>
                </c:pt>
                <c:pt idx="12">
                  <c:v>0.33333333333333282</c:v>
                </c:pt>
                <c:pt idx="13">
                  <c:v>0.1481481481481485</c:v>
                </c:pt>
                <c:pt idx="14">
                  <c:v>7.6923076923076775E-2</c:v>
                </c:pt>
                <c:pt idx="15">
                  <c:v>4.1666666666666699E-2</c:v>
                </c:pt>
                <c:pt idx="16">
                  <c:v>3.8461538461538415E-2</c:v>
                </c:pt>
                <c:pt idx="17">
                  <c:v>5.1948051948051972E-2</c:v>
                </c:pt>
                <c:pt idx="18">
                  <c:v>9.7560975609756323E-2</c:v>
                </c:pt>
                <c:pt idx="19">
                  <c:v>0.36363636363636115</c:v>
                </c:pt>
                <c:pt idx="20">
                  <c:v>0.57272727272727475</c:v>
                </c:pt>
                <c:pt idx="21">
                  <c:v>1.0600000000000023</c:v>
                </c:pt>
                <c:pt idx="22">
                  <c:v>0.36666666666666536</c:v>
                </c:pt>
                <c:pt idx="23">
                  <c:v>0.44444444444444903</c:v>
                </c:pt>
                <c:pt idx="24">
                  <c:v>0.12121212121212037</c:v>
                </c:pt>
                <c:pt idx="25">
                  <c:v>5.6338028169014183E-2</c:v>
                </c:pt>
                <c:pt idx="26">
                  <c:v>1.8181818181818278E-2</c:v>
                </c:pt>
                <c:pt idx="27">
                  <c:v>1.8181818181818118E-2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69-E24B-8B74-D494E70D8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391952"/>
        <c:axId val="1413395824"/>
      </c:scatterChart>
      <c:valAx>
        <c:axId val="141339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395824"/>
        <c:crosses val="autoZero"/>
        <c:crossBetween val="midCat"/>
      </c:valAx>
      <c:valAx>
        <c:axId val="14133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39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Sheet1!$H$2:$H$3</c:f>
              <c:strCache>
                <c:ptCount val="2"/>
                <c:pt idx="0">
                  <c:v>Delat[Delta(pH)/Delta(V)]/Delta(V)</c:v>
                </c:pt>
                <c:pt idx="1">
                  <c:v>2nd Derivative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Sheet1!$B$4:$B$36</c:f>
              <c:numCache>
                <c:formatCode>0.00</c:formatCode>
                <c:ptCount val="33"/>
                <c:pt idx="0">
                  <c:v>12.6</c:v>
                </c:pt>
                <c:pt idx="1">
                  <c:v>19.7</c:v>
                </c:pt>
                <c:pt idx="2">
                  <c:v>27</c:v>
                </c:pt>
                <c:pt idx="3">
                  <c:v>31.8</c:v>
                </c:pt>
                <c:pt idx="4">
                  <c:v>33.299999999999997</c:v>
                </c:pt>
                <c:pt idx="5">
                  <c:v>34.6</c:v>
                </c:pt>
                <c:pt idx="6">
                  <c:v>36.1</c:v>
                </c:pt>
                <c:pt idx="7">
                  <c:v>36.5</c:v>
                </c:pt>
                <c:pt idx="8">
                  <c:v>36.700000000000003</c:v>
                </c:pt>
                <c:pt idx="9">
                  <c:v>37</c:v>
                </c:pt>
                <c:pt idx="10">
                  <c:v>37.4</c:v>
                </c:pt>
                <c:pt idx="11">
                  <c:v>37.9</c:v>
                </c:pt>
                <c:pt idx="12">
                  <c:v>39.1</c:v>
                </c:pt>
                <c:pt idx="13">
                  <c:v>41.8</c:v>
                </c:pt>
                <c:pt idx="14">
                  <c:v>47</c:v>
                </c:pt>
                <c:pt idx="15">
                  <c:v>56.6</c:v>
                </c:pt>
                <c:pt idx="16">
                  <c:v>67</c:v>
                </c:pt>
                <c:pt idx="17">
                  <c:v>74.7</c:v>
                </c:pt>
                <c:pt idx="18">
                  <c:v>78.8</c:v>
                </c:pt>
                <c:pt idx="19">
                  <c:v>79.900000000000006</c:v>
                </c:pt>
                <c:pt idx="20">
                  <c:v>81</c:v>
                </c:pt>
                <c:pt idx="21">
                  <c:v>81.5</c:v>
                </c:pt>
                <c:pt idx="22">
                  <c:v>82.7</c:v>
                </c:pt>
                <c:pt idx="23">
                  <c:v>83.6</c:v>
                </c:pt>
                <c:pt idx="24">
                  <c:v>86.9</c:v>
                </c:pt>
                <c:pt idx="25">
                  <c:v>94</c:v>
                </c:pt>
                <c:pt idx="26">
                  <c:v>105</c:v>
                </c:pt>
                <c:pt idx="27">
                  <c:v>116</c:v>
                </c:pt>
              </c:numCache>
            </c:numRef>
          </c:xVal>
          <c:yVal>
            <c:numRef>
              <c:f>Sheet1!$H$4:$H$36</c:f>
              <c:numCache>
                <c:formatCode>General</c:formatCode>
                <c:ptCount val="33"/>
                <c:pt idx="0" formatCode="0">
                  <c:v>0</c:v>
                </c:pt>
                <c:pt idx="1">
                  <c:v>0</c:v>
                </c:pt>
                <c:pt idx="2" formatCode="0.0000">
                  <c:v>3.700189502562375E-3</c:v>
                </c:pt>
                <c:pt idx="3" formatCode="0.0000">
                  <c:v>1.0101550608828013E-2</c:v>
                </c:pt>
                <c:pt idx="4" formatCode="0.0000">
                  <c:v>1.5833333333333505E-2</c:v>
                </c:pt>
                <c:pt idx="5" formatCode="0.0000">
                  <c:v>3.1163708086784449E-2</c:v>
                </c:pt>
                <c:pt idx="6" formatCode="0.0000">
                  <c:v>9.7435897435897575E-2</c:v>
                </c:pt>
                <c:pt idx="7" formatCode="0.0000">
                  <c:v>0.37500000000000683</c:v>
                </c:pt>
                <c:pt idx="8" formatCode="0.0000">
                  <c:v>2.4999999999998854</c:v>
                </c:pt>
                <c:pt idx="9" formatCode="0.0000">
                  <c:v>1.2777777777778823</c:v>
                </c:pt>
                <c:pt idx="10" formatCode="0.0000">
                  <c:v>-0.77083333333336113</c:v>
                </c:pt>
                <c:pt idx="11" formatCode="0.0000">
                  <c:v>-0.57000000000001094</c:v>
                </c:pt>
                <c:pt idx="12" formatCode="0.0000">
                  <c:v>-0.33888888888888724</c:v>
                </c:pt>
                <c:pt idx="13" formatCode="0.0000">
                  <c:v>-6.8587105624142441E-2</c:v>
                </c:pt>
                <c:pt idx="14" formatCode="0.0000">
                  <c:v>-1.3697129081744554E-2</c:v>
                </c:pt>
                <c:pt idx="15" formatCode="0.0000">
                  <c:v>-3.6725427350427155E-3</c:v>
                </c:pt>
                <c:pt idx="16" formatCode="0.0000">
                  <c:v>-3.0818540433925814E-4</c:v>
                </c:pt>
                <c:pt idx="17" formatCode="0.0000">
                  <c:v>1.751495257988773E-3</c:v>
                </c:pt>
                <c:pt idx="18" formatCode="0.0000">
                  <c:v>1.1125103332123028E-2</c:v>
                </c:pt>
                <c:pt idx="19" formatCode="0.0000">
                  <c:v>0.24188671638782067</c:v>
                </c:pt>
                <c:pt idx="20" formatCode="0.0000">
                  <c:v>0.19008264462810426</c:v>
                </c:pt>
                <c:pt idx="21" formatCode="0.0000">
                  <c:v>0.97454545454545505</c:v>
                </c:pt>
                <c:pt idx="22" formatCode="0.0000">
                  <c:v>-0.57777777777777939</c:v>
                </c:pt>
                <c:pt idx="23" formatCode="0.0000">
                  <c:v>8.6419753086427117E-2</c:v>
                </c:pt>
                <c:pt idx="24" formatCode="0.0000">
                  <c:v>-9.7949188858281064E-2</c:v>
                </c:pt>
                <c:pt idx="25" formatCode="0.0000">
                  <c:v>-9.1371962032543979E-3</c:v>
                </c:pt>
                <c:pt idx="26" formatCode="0.0000">
                  <c:v>-3.4687463624723551E-3</c:v>
                </c:pt>
                <c:pt idx="27" formatCode="0.0000">
                  <c:v>-1.4508596344533295E-17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8-0647-AEFD-54C9E5BB0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2996960"/>
        <c:axId val="1370524927"/>
      </c:scatterChart>
      <c:valAx>
        <c:axId val="1122996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524927"/>
        <c:crosses val="autoZero"/>
        <c:crossBetween val="midCat"/>
      </c:valAx>
      <c:valAx>
        <c:axId val="137052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2996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388255</xdr:colOff>
      <xdr:row>9</xdr:row>
      <xdr:rowOff>29027</xdr:rowOff>
    </xdr:from>
    <xdr:to>
      <xdr:col>7</xdr:col>
      <xdr:colOff>1161141</xdr:colOff>
      <xdr:row>25</xdr:row>
      <xdr:rowOff>29027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CC66C1-96E0-3245-8FB3-79CB4F28C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1157515</xdr:colOff>
      <xdr:row>9</xdr:row>
      <xdr:rowOff>7258</xdr:rowOff>
    </xdr:from>
    <xdr:to>
      <xdr:col>14</xdr:col>
      <xdr:colOff>482601</xdr:colOff>
      <xdr:row>23</xdr:row>
      <xdr:rowOff>108858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11DB3B-4E94-7E44-BA8F-1DFBB0020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293915</xdr:colOff>
      <xdr:row>2</xdr:row>
      <xdr:rowOff>50800</xdr:rowOff>
    </xdr:from>
    <xdr:to>
      <xdr:col>8</xdr:col>
      <xdr:colOff>381000</xdr:colOff>
      <xdr:row>16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66D2BE-5BDA-CC46-A090-961ADCEAF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abSelected="1" zoomScale="175" zoomScaleNormal="175" workbookViewId="0">
      <selection activeCell="B1" activeCellId="1" sqref="H1:H1048576 B1:B1048576"/>
    </sheetView>
  </sheetViews>
  <sheetFormatPr baseColWidth="10" defaultColWidth="8.83203125" defaultRowHeight="15" x14ac:dyDescent="0.2"/>
  <cols>
    <col min="1" max="1" width="11.5" customWidth="1"/>
    <col min="2" max="2" width="6" style="1" customWidth="1"/>
    <col min="3" max="3" width="6.1640625" style="1" customWidth="1"/>
    <col min="4" max="5" width="9.1640625" style="1" customWidth="1"/>
    <col min="6" max="6" width="14" style="1" customWidth="1"/>
    <col min="7" max="7" width="20" style="1" customWidth="1"/>
    <col min="8" max="8" width="15.6640625" style="1" customWidth="1"/>
  </cols>
  <sheetData>
    <row r="2" spans="1:9" ht="27" x14ac:dyDescent="0.2">
      <c r="A2" s="10" t="s">
        <v>2</v>
      </c>
      <c r="B2" s="11" t="s">
        <v>0</v>
      </c>
      <c r="C2" s="11" t="s">
        <v>1</v>
      </c>
      <c r="D2" s="12" t="s">
        <v>4</v>
      </c>
      <c r="E2" s="12" t="s">
        <v>5</v>
      </c>
      <c r="F2" s="11" t="s">
        <v>6</v>
      </c>
      <c r="G2" s="12" t="s">
        <v>7</v>
      </c>
      <c r="H2" s="11" t="s">
        <v>8</v>
      </c>
      <c r="I2" s="13"/>
    </row>
    <row r="3" spans="1:9" x14ac:dyDescent="0.2">
      <c r="A3" s="14" t="s">
        <v>3</v>
      </c>
      <c r="B3" s="3"/>
      <c r="C3" s="3"/>
      <c r="D3" s="3"/>
      <c r="E3" s="3"/>
      <c r="F3" s="5" t="s">
        <v>9</v>
      </c>
      <c r="G3" s="3"/>
      <c r="H3" s="5" t="s">
        <v>10</v>
      </c>
      <c r="I3" s="4"/>
    </row>
    <row r="4" spans="1:9" x14ac:dyDescent="0.2">
      <c r="A4" s="4"/>
      <c r="B4" s="6">
        <v>12.6</v>
      </c>
      <c r="C4" s="6">
        <v>1.9</v>
      </c>
      <c r="D4" s="2">
        <v>0</v>
      </c>
      <c r="E4" s="2">
        <v>0</v>
      </c>
      <c r="F4" s="2">
        <v>0</v>
      </c>
      <c r="G4" s="7">
        <v>0</v>
      </c>
      <c r="H4" s="7">
        <v>0</v>
      </c>
      <c r="I4" s="4"/>
    </row>
    <row r="5" spans="1:9" x14ac:dyDescent="0.2">
      <c r="A5" s="4"/>
      <c r="B5" s="6">
        <v>19.7</v>
      </c>
      <c r="C5" s="6">
        <v>2</v>
      </c>
      <c r="D5" s="6">
        <f>B5-B4</f>
        <v>7.1</v>
      </c>
      <c r="E5" s="6">
        <f>C5-C4</f>
        <v>0.10000000000000009</v>
      </c>
      <c r="F5" s="8">
        <f>E5/D5</f>
        <v>1.4084507042253534E-2</v>
      </c>
      <c r="G5" s="2">
        <v>0</v>
      </c>
      <c r="H5" s="2">
        <v>0</v>
      </c>
      <c r="I5" s="4"/>
    </row>
    <row r="6" spans="1:9" x14ac:dyDescent="0.2">
      <c r="A6" s="4"/>
      <c r="B6" s="6">
        <v>27</v>
      </c>
      <c r="C6" s="6">
        <v>2.2999999999999998</v>
      </c>
      <c r="D6" s="6">
        <f t="shared" ref="D6" si="0">B6-B5</f>
        <v>7.3000000000000007</v>
      </c>
      <c r="E6" s="6">
        <f t="shared" ref="E6" si="1">C6-C5</f>
        <v>0.29999999999999982</v>
      </c>
      <c r="F6" s="8">
        <f t="shared" ref="F6" si="2">E6/D6</f>
        <v>4.1095890410958874E-2</v>
      </c>
      <c r="G6" s="8">
        <f>F6-F5</f>
        <v>2.701138336870534E-2</v>
      </c>
      <c r="H6" s="9">
        <f>G6/D6</f>
        <v>3.700189502562375E-3</v>
      </c>
      <c r="I6" s="4"/>
    </row>
    <row r="7" spans="1:9" x14ac:dyDescent="0.2">
      <c r="A7" s="4"/>
      <c r="B7" s="6">
        <v>31.8</v>
      </c>
      <c r="C7" s="6">
        <v>2.73</v>
      </c>
      <c r="D7" s="6">
        <f t="shared" ref="D7:D31" si="3">B7-B6</f>
        <v>4.8000000000000007</v>
      </c>
      <c r="E7" s="6">
        <f t="shared" ref="E7:E31" si="4">C7-C6</f>
        <v>0.43000000000000016</v>
      </c>
      <c r="F7" s="8">
        <f t="shared" ref="F7:F31" si="5">E7/D7</f>
        <v>8.9583333333333348E-2</v>
      </c>
      <c r="G7" s="8">
        <f t="shared" ref="G7:G31" si="6">F7-F6</f>
        <v>4.8487442922374474E-2</v>
      </c>
      <c r="H7" s="9">
        <f t="shared" ref="H7:H31" si="7">G7/D7</f>
        <v>1.0101550608828013E-2</v>
      </c>
      <c r="I7" s="4"/>
    </row>
    <row r="8" spans="1:9" x14ac:dyDescent="0.2">
      <c r="A8" s="4"/>
      <c r="B8" s="6">
        <v>33.299999999999997</v>
      </c>
      <c r="C8" s="6">
        <v>2.9</v>
      </c>
      <c r="D8" s="6">
        <f t="shared" si="3"/>
        <v>1.4999999999999964</v>
      </c>
      <c r="E8" s="6">
        <f t="shared" si="4"/>
        <v>0.16999999999999993</v>
      </c>
      <c r="F8" s="8">
        <f t="shared" si="5"/>
        <v>0.11333333333333355</v>
      </c>
      <c r="G8" s="8">
        <f t="shared" si="6"/>
        <v>2.3750000000000202E-2</v>
      </c>
      <c r="H8" s="9">
        <f t="shared" si="7"/>
        <v>1.5833333333333505E-2</v>
      </c>
      <c r="I8" s="4"/>
    </row>
    <row r="9" spans="1:9" x14ac:dyDescent="0.2">
      <c r="A9" s="4"/>
      <c r="B9" s="6">
        <v>34.6</v>
      </c>
      <c r="C9" s="6">
        <v>3.1</v>
      </c>
      <c r="D9" s="6">
        <f t="shared" si="3"/>
        <v>1.3000000000000043</v>
      </c>
      <c r="E9" s="6">
        <f t="shared" si="4"/>
        <v>0.20000000000000018</v>
      </c>
      <c r="F9" s="8">
        <f t="shared" si="5"/>
        <v>0.15384615384615347</v>
      </c>
      <c r="G9" s="8">
        <f t="shared" si="6"/>
        <v>4.0512820512819916E-2</v>
      </c>
      <c r="H9" s="9">
        <f t="shared" si="7"/>
        <v>3.1163708086784449E-2</v>
      </c>
      <c r="I9" s="4"/>
    </row>
    <row r="10" spans="1:9" x14ac:dyDescent="0.2">
      <c r="A10" s="4"/>
      <c r="B10" s="6">
        <v>36.1</v>
      </c>
      <c r="C10" s="6">
        <v>3.55</v>
      </c>
      <c r="D10" s="6">
        <f t="shared" si="3"/>
        <v>1.5</v>
      </c>
      <c r="E10" s="6">
        <f t="shared" si="4"/>
        <v>0.44999999999999973</v>
      </c>
      <c r="F10" s="8">
        <f t="shared" si="5"/>
        <v>0.29999999999999982</v>
      </c>
      <c r="G10" s="8">
        <f t="shared" si="6"/>
        <v>0.14615384615384636</v>
      </c>
      <c r="H10" s="9">
        <f t="shared" si="7"/>
        <v>9.7435897435897575E-2</v>
      </c>
      <c r="I10" s="4"/>
    </row>
    <row r="11" spans="1:9" x14ac:dyDescent="0.2">
      <c r="A11" s="4"/>
      <c r="B11" s="6">
        <v>36.5</v>
      </c>
      <c r="C11" s="6">
        <v>3.73</v>
      </c>
      <c r="D11" s="6">
        <f t="shared" si="3"/>
        <v>0.39999999999999858</v>
      </c>
      <c r="E11" s="6">
        <f t="shared" si="4"/>
        <v>0.18000000000000016</v>
      </c>
      <c r="F11" s="8">
        <f t="shared" si="5"/>
        <v>0.45000000000000201</v>
      </c>
      <c r="G11" s="8">
        <f t="shared" si="6"/>
        <v>0.15000000000000219</v>
      </c>
      <c r="H11" s="9">
        <f t="shared" si="7"/>
        <v>0.37500000000000683</v>
      </c>
      <c r="I11" s="4"/>
    </row>
    <row r="12" spans="1:9" x14ac:dyDescent="0.2">
      <c r="A12" s="4"/>
      <c r="B12" s="6">
        <v>36.700000000000003</v>
      </c>
      <c r="C12" s="6">
        <v>3.92</v>
      </c>
      <c r="D12" s="6">
        <f t="shared" si="3"/>
        <v>0.20000000000000284</v>
      </c>
      <c r="E12" s="6">
        <f t="shared" si="4"/>
        <v>0.18999999999999995</v>
      </c>
      <c r="F12" s="8">
        <f t="shared" si="5"/>
        <v>0.94999999999998619</v>
      </c>
      <c r="G12" s="8">
        <f t="shared" si="6"/>
        <v>0.49999999999998418</v>
      </c>
      <c r="H12" s="9">
        <f t="shared" si="7"/>
        <v>2.4999999999998854</v>
      </c>
      <c r="I12" s="4"/>
    </row>
    <row r="13" spans="1:9" x14ac:dyDescent="0.2">
      <c r="A13" s="4"/>
      <c r="B13" s="6">
        <v>37</v>
      </c>
      <c r="C13" s="6">
        <v>4.32</v>
      </c>
      <c r="D13" s="6">
        <f t="shared" si="3"/>
        <v>0.29999999999999716</v>
      </c>
      <c r="E13" s="6">
        <f t="shared" si="4"/>
        <v>0.40000000000000036</v>
      </c>
      <c r="F13" s="8">
        <f t="shared" si="5"/>
        <v>1.3333333333333472</v>
      </c>
      <c r="G13" s="8">
        <f t="shared" si="6"/>
        <v>0.38333333333336106</v>
      </c>
      <c r="H13" s="9">
        <f t="shared" si="7"/>
        <v>1.2777777777778823</v>
      </c>
      <c r="I13" s="4"/>
    </row>
    <row r="14" spans="1:9" x14ac:dyDescent="0.2">
      <c r="A14" s="4"/>
      <c r="B14" s="6">
        <v>37.4</v>
      </c>
      <c r="C14" s="6">
        <v>4.7300000000000004</v>
      </c>
      <c r="D14" s="6">
        <f t="shared" si="3"/>
        <v>0.39999999999999858</v>
      </c>
      <c r="E14" s="6">
        <f t="shared" si="4"/>
        <v>0.41000000000000014</v>
      </c>
      <c r="F14" s="8">
        <f t="shared" si="5"/>
        <v>1.0250000000000039</v>
      </c>
      <c r="G14" s="8">
        <f t="shared" si="6"/>
        <v>-0.30833333333334334</v>
      </c>
      <c r="H14" s="9">
        <f t="shared" si="7"/>
        <v>-0.77083333333336113</v>
      </c>
      <c r="I14" s="4"/>
    </row>
    <row r="15" spans="1:9" x14ac:dyDescent="0.2">
      <c r="A15" s="4"/>
      <c r="B15" s="6">
        <v>37.9</v>
      </c>
      <c r="C15" s="6">
        <v>5.0999999999999996</v>
      </c>
      <c r="D15" s="6">
        <f t="shared" si="3"/>
        <v>0.5</v>
      </c>
      <c r="E15" s="6">
        <f t="shared" si="4"/>
        <v>0.36999999999999922</v>
      </c>
      <c r="F15" s="8">
        <f t="shared" si="5"/>
        <v>0.73999999999999844</v>
      </c>
      <c r="G15" s="8">
        <f t="shared" si="6"/>
        <v>-0.28500000000000547</v>
      </c>
      <c r="H15" s="9">
        <f t="shared" si="7"/>
        <v>-0.57000000000001094</v>
      </c>
      <c r="I15" s="4"/>
    </row>
    <row r="16" spans="1:9" x14ac:dyDescent="0.2">
      <c r="A16" s="4"/>
      <c r="B16" s="6">
        <v>39.1</v>
      </c>
      <c r="C16" s="6">
        <v>5.5</v>
      </c>
      <c r="D16" s="6">
        <f t="shared" si="3"/>
        <v>1.2000000000000028</v>
      </c>
      <c r="E16" s="6">
        <f t="shared" si="4"/>
        <v>0.40000000000000036</v>
      </c>
      <c r="F16" s="8">
        <f t="shared" si="5"/>
        <v>0.33333333333333282</v>
      </c>
      <c r="G16" s="8">
        <f t="shared" si="6"/>
        <v>-0.40666666666666562</v>
      </c>
      <c r="H16" s="9">
        <f t="shared" si="7"/>
        <v>-0.33888888888888724</v>
      </c>
      <c r="I16" s="4"/>
    </row>
    <row r="17" spans="1:9" x14ac:dyDescent="0.2">
      <c r="A17" s="4"/>
      <c r="B17" s="6">
        <v>41.8</v>
      </c>
      <c r="C17" s="6">
        <v>5.9</v>
      </c>
      <c r="D17" s="6">
        <f t="shared" si="3"/>
        <v>2.6999999999999957</v>
      </c>
      <c r="E17" s="6">
        <f t="shared" si="4"/>
        <v>0.40000000000000036</v>
      </c>
      <c r="F17" s="8">
        <f t="shared" si="5"/>
        <v>0.1481481481481485</v>
      </c>
      <c r="G17" s="8">
        <f t="shared" si="6"/>
        <v>-0.18518518518518431</v>
      </c>
      <c r="H17" s="9">
        <f t="shared" si="7"/>
        <v>-6.8587105624142441E-2</v>
      </c>
      <c r="I17" s="4"/>
    </row>
    <row r="18" spans="1:9" x14ac:dyDescent="0.2">
      <c r="A18" s="4"/>
      <c r="B18" s="6">
        <v>47</v>
      </c>
      <c r="C18" s="6">
        <v>6.3</v>
      </c>
      <c r="D18" s="6">
        <f t="shared" si="3"/>
        <v>5.2000000000000028</v>
      </c>
      <c r="E18" s="6">
        <f t="shared" si="4"/>
        <v>0.39999999999999947</v>
      </c>
      <c r="F18" s="8">
        <f t="shared" si="5"/>
        <v>7.6923076923076775E-2</v>
      </c>
      <c r="G18" s="8">
        <f t="shared" si="6"/>
        <v>-7.1225071225071726E-2</v>
      </c>
      <c r="H18" s="9">
        <f t="shared" si="7"/>
        <v>-1.3697129081744554E-2</v>
      </c>
      <c r="I18" s="4"/>
    </row>
    <row r="19" spans="1:9" x14ac:dyDescent="0.2">
      <c r="A19" s="4"/>
      <c r="B19" s="6">
        <v>56.6</v>
      </c>
      <c r="C19" s="6">
        <v>6.7</v>
      </c>
      <c r="D19" s="6">
        <f t="shared" si="3"/>
        <v>9.6000000000000014</v>
      </c>
      <c r="E19" s="6">
        <f t="shared" si="4"/>
        <v>0.40000000000000036</v>
      </c>
      <c r="F19" s="8">
        <f t="shared" si="5"/>
        <v>4.1666666666666699E-2</v>
      </c>
      <c r="G19" s="8">
        <f t="shared" si="6"/>
        <v>-3.5256410256410076E-2</v>
      </c>
      <c r="H19" s="9">
        <f t="shared" si="7"/>
        <v>-3.6725427350427155E-3</v>
      </c>
      <c r="I19" s="4"/>
    </row>
    <row r="20" spans="1:9" x14ac:dyDescent="0.2">
      <c r="A20" s="4"/>
      <c r="B20" s="6">
        <v>67</v>
      </c>
      <c r="C20" s="6">
        <v>7.1</v>
      </c>
      <c r="D20" s="6">
        <f t="shared" si="3"/>
        <v>10.399999999999999</v>
      </c>
      <c r="E20" s="6">
        <f t="shared" si="4"/>
        <v>0.39999999999999947</v>
      </c>
      <c r="F20" s="8">
        <f t="shared" si="5"/>
        <v>3.8461538461538415E-2</v>
      </c>
      <c r="G20" s="8">
        <f t="shared" si="6"/>
        <v>-3.2051282051282839E-3</v>
      </c>
      <c r="H20" s="9">
        <f t="shared" si="7"/>
        <v>-3.0818540433925814E-4</v>
      </c>
      <c r="I20" s="4"/>
    </row>
    <row r="21" spans="1:9" x14ac:dyDescent="0.2">
      <c r="A21" s="4"/>
      <c r="B21" s="6">
        <v>74.7</v>
      </c>
      <c r="C21" s="6">
        <v>7.5</v>
      </c>
      <c r="D21" s="6">
        <f t="shared" si="3"/>
        <v>7.7000000000000028</v>
      </c>
      <c r="E21" s="6">
        <f t="shared" si="4"/>
        <v>0.40000000000000036</v>
      </c>
      <c r="F21" s="8">
        <f t="shared" si="5"/>
        <v>5.1948051948051972E-2</v>
      </c>
      <c r="G21" s="8">
        <f t="shared" si="6"/>
        <v>1.3486513486513557E-2</v>
      </c>
      <c r="H21" s="9">
        <f t="shared" si="7"/>
        <v>1.751495257988773E-3</v>
      </c>
      <c r="I21" s="4"/>
    </row>
    <row r="22" spans="1:9" x14ac:dyDescent="0.2">
      <c r="A22" s="4"/>
      <c r="B22" s="6">
        <v>78.8</v>
      </c>
      <c r="C22" s="6">
        <v>7.9</v>
      </c>
      <c r="D22" s="6">
        <f t="shared" si="3"/>
        <v>4.0999999999999943</v>
      </c>
      <c r="E22" s="6">
        <f t="shared" si="4"/>
        <v>0.40000000000000036</v>
      </c>
      <c r="F22" s="8">
        <f t="shared" si="5"/>
        <v>9.7560975609756323E-2</v>
      </c>
      <c r="G22" s="8">
        <f t="shared" si="6"/>
        <v>4.5612923661704351E-2</v>
      </c>
      <c r="H22" s="9">
        <f t="shared" si="7"/>
        <v>1.1125103332123028E-2</v>
      </c>
      <c r="I22" s="4"/>
    </row>
    <row r="23" spans="1:9" x14ac:dyDescent="0.2">
      <c r="A23" s="4"/>
      <c r="B23" s="6">
        <v>79.900000000000006</v>
      </c>
      <c r="C23" s="6">
        <v>8.3000000000000007</v>
      </c>
      <c r="D23" s="6">
        <f t="shared" si="3"/>
        <v>1.1000000000000085</v>
      </c>
      <c r="E23" s="6">
        <f t="shared" si="4"/>
        <v>0.40000000000000036</v>
      </c>
      <c r="F23" s="8">
        <f t="shared" si="5"/>
        <v>0.36363636363636115</v>
      </c>
      <c r="G23" s="8">
        <f t="shared" si="6"/>
        <v>0.2660753880266048</v>
      </c>
      <c r="H23" s="9">
        <f t="shared" si="7"/>
        <v>0.24188671638782067</v>
      </c>
      <c r="I23" s="4"/>
    </row>
    <row r="24" spans="1:9" x14ac:dyDescent="0.2">
      <c r="A24" s="4"/>
      <c r="B24" s="6">
        <v>81</v>
      </c>
      <c r="C24" s="6">
        <v>8.93</v>
      </c>
      <c r="D24" s="6">
        <f t="shared" si="3"/>
        <v>1.0999999999999943</v>
      </c>
      <c r="E24" s="6">
        <f t="shared" si="4"/>
        <v>0.62999999999999901</v>
      </c>
      <c r="F24" s="8">
        <f t="shared" si="5"/>
        <v>0.57272727272727475</v>
      </c>
      <c r="G24" s="8">
        <f t="shared" si="6"/>
        <v>0.2090909090909136</v>
      </c>
      <c r="H24" s="9">
        <f t="shared" si="7"/>
        <v>0.19008264462810426</v>
      </c>
      <c r="I24" s="4"/>
    </row>
    <row r="25" spans="1:9" x14ac:dyDescent="0.2">
      <c r="A25" s="4"/>
      <c r="B25" s="6">
        <v>81.5</v>
      </c>
      <c r="C25" s="6">
        <v>9.4600000000000009</v>
      </c>
      <c r="D25" s="6">
        <f t="shared" si="3"/>
        <v>0.5</v>
      </c>
      <c r="E25" s="6">
        <f t="shared" si="4"/>
        <v>0.53000000000000114</v>
      </c>
      <c r="F25" s="8">
        <f t="shared" si="5"/>
        <v>1.0600000000000023</v>
      </c>
      <c r="G25" s="8">
        <f t="shared" si="6"/>
        <v>0.48727272727272752</v>
      </c>
      <c r="H25" s="9">
        <f t="shared" si="7"/>
        <v>0.97454545454545505</v>
      </c>
      <c r="I25" s="4"/>
    </row>
    <row r="26" spans="1:9" x14ac:dyDescent="0.2">
      <c r="A26" s="4"/>
      <c r="B26" s="6">
        <v>82.7</v>
      </c>
      <c r="C26" s="6">
        <v>9.9</v>
      </c>
      <c r="D26" s="6">
        <f t="shared" si="3"/>
        <v>1.2000000000000028</v>
      </c>
      <c r="E26" s="6">
        <f t="shared" si="4"/>
        <v>0.4399999999999995</v>
      </c>
      <c r="F26" s="8">
        <f t="shared" si="5"/>
        <v>0.36666666666666536</v>
      </c>
      <c r="G26" s="8">
        <f t="shared" si="6"/>
        <v>-0.69333333333333691</v>
      </c>
      <c r="H26" s="9">
        <f t="shared" si="7"/>
        <v>-0.57777777777777939</v>
      </c>
      <c r="I26" s="4"/>
    </row>
    <row r="27" spans="1:9" x14ac:dyDescent="0.2">
      <c r="A27" s="4"/>
      <c r="B27" s="6">
        <v>83.6</v>
      </c>
      <c r="C27" s="6">
        <v>10.3</v>
      </c>
      <c r="D27" s="6">
        <f t="shared" si="3"/>
        <v>0.89999999999999147</v>
      </c>
      <c r="E27" s="6">
        <f t="shared" si="4"/>
        <v>0.40000000000000036</v>
      </c>
      <c r="F27" s="8">
        <f t="shared" si="5"/>
        <v>0.44444444444444903</v>
      </c>
      <c r="G27" s="8">
        <f t="shared" si="6"/>
        <v>7.7777777777783663E-2</v>
      </c>
      <c r="H27" s="9">
        <f t="shared" si="7"/>
        <v>8.6419753086427117E-2</v>
      </c>
      <c r="I27" s="4"/>
    </row>
    <row r="28" spans="1:9" x14ac:dyDescent="0.2">
      <c r="A28" s="4"/>
      <c r="B28" s="6">
        <v>86.9</v>
      </c>
      <c r="C28" s="6">
        <v>10.7</v>
      </c>
      <c r="D28" s="6">
        <f t="shared" si="3"/>
        <v>3.3000000000000114</v>
      </c>
      <c r="E28" s="6">
        <f t="shared" si="4"/>
        <v>0.39999999999999858</v>
      </c>
      <c r="F28" s="8">
        <f t="shared" si="5"/>
        <v>0.12121212121212037</v>
      </c>
      <c r="G28" s="8">
        <f t="shared" si="6"/>
        <v>-0.32323232323232864</v>
      </c>
      <c r="H28" s="9">
        <f t="shared" si="7"/>
        <v>-9.7949188858281064E-2</v>
      </c>
      <c r="I28" s="4"/>
    </row>
    <row r="29" spans="1:9" x14ac:dyDescent="0.2">
      <c r="A29" s="4"/>
      <c r="B29" s="6">
        <v>94</v>
      </c>
      <c r="C29" s="6">
        <v>11.1</v>
      </c>
      <c r="D29" s="6">
        <f t="shared" si="3"/>
        <v>7.0999999999999943</v>
      </c>
      <c r="E29" s="6">
        <f t="shared" si="4"/>
        <v>0.40000000000000036</v>
      </c>
      <c r="F29" s="8">
        <f t="shared" si="5"/>
        <v>5.6338028169014183E-2</v>
      </c>
      <c r="G29" s="8">
        <f t="shared" si="6"/>
        <v>-6.4874093043106179E-2</v>
      </c>
      <c r="H29" s="9">
        <f t="shared" si="7"/>
        <v>-9.1371962032543979E-3</v>
      </c>
      <c r="I29" s="4"/>
    </row>
    <row r="30" spans="1:9" x14ac:dyDescent="0.2">
      <c r="A30" s="4"/>
      <c r="B30" s="6">
        <v>105</v>
      </c>
      <c r="C30" s="6">
        <v>11.3</v>
      </c>
      <c r="D30" s="6">
        <f t="shared" si="3"/>
        <v>11</v>
      </c>
      <c r="E30" s="6">
        <f t="shared" si="4"/>
        <v>0.20000000000000107</v>
      </c>
      <c r="F30" s="8">
        <f t="shared" si="5"/>
        <v>1.8181818181818278E-2</v>
      </c>
      <c r="G30" s="8">
        <f t="shared" si="6"/>
        <v>-3.8156209987195905E-2</v>
      </c>
      <c r="H30" s="9">
        <f t="shared" si="7"/>
        <v>-3.4687463624723551E-3</v>
      </c>
      <c r="I30" s="4"/>
    </row>
    <row r="31" spans="1:9" x14ac:dyDescent="0.2">
      <c r="A31" s="4"/>
      <c r="B31" s="6">
        <v>116</v>
      </c>
      <c r="C31" s="6">
        <v>11.5</v>
      </c>
      <c r="D31" s="6">
        <f t="shared" si="3"/>
        <v>11</v>
      </c>
      <c r="E31" s="6">
        <f t="shared" si="4"/>
        <v>0.19999999999999929</v>
      </c>
      <c r="F31" s="8">
        <f t="shared" si="5"/>
        <v>1.8181818181818118E-2</v>
      </c>
      <c r="G31" s="8">
        <f t="shared" si="6"/>
        <v>-1.5959455978986625E-16</v>
      </c>
      <c r="H31" s="9">
        <f t="shared" si="7"/>
        <v>-1.4508596344533295E-17</v>
      </c>
      <c r="I31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meishanzhao</dc:creator>
  <cp:lastModifiedBy>Microsoft Office User</cp:lastModifiedBy>
  <dcterms:created xsi:type="dcterms:W3CDTF">2016-08-18T20:11:19Z</dcterms:created>
  <dcterms:modified xsi:type="dcterms:W3CDTF">2022-02-09T03:17:49Z</dcterms:modified>
</cp:coreProperties>
</file>