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blang/Desktop/"/>
    </mc:Choice>
  </mc:AlternateContent>
  <xr:revisionPtr revIDLastSave="0" documentId="8_{06508C32-B497-F84C-96C8-D1EDAE23D4FA}" xr6:coauthVersionLast="47" xr6:coauthVersionMax="47" xr10:uidLastSave="{00000000-0000-0000-0000-000000000000}"/>
  <bookViews>
    <workbookView xWindow="4900" yWindow="680" windowWidth="21620" windowHeight="15700" xr2:uid="{00000000-000D-0000-FFFF-FFFF00000000}"/>
  </bookViews>
  <sheets>
    <sheet name="Food_An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2" l="1"/>
  <c r="K16" i="2"/>
  <c r="K17" i="2"/>
  <c r="K18" i="2"/>
  <c r="K19" i="2"/>
  <c r="K20" i="2"/>
  <c r="K21" i="2"/>
  <c r="K22" i="2"/>
  <c r="K14" i="2"/>
  <c r="J17" i="2"/>
  <c r="J18" i="2"/>
  <c r="J19" i="2"/>
  <c r="J20" i="2"/>
  <c r="J21" i="2"/>
  <c r="J22" i="2"/>
  <c r="J14" i="2"/>
  <c r="E67" i="2"/>
  <c r="E60" i="2"/>
  <c r="I62" i="2" s="1"/>
  <c r="E40" i="2"/>
  <c r="I41" i="2" s="1"/>
  <c r="E33" i="2"/>
  <c r="I35" i="2" s="1"/>
  <c r="I34" i="2" l="1"/>
  <c r="I61" i="2"/>
  <c r="E52" i="2"/>
  <c r="E13" i="2"/>
  <c r="I55" i="2" l="1"/>
  <c r="I54" i="2"/>
  <c r="I53" i="2"/>
  <c r="I68" i="2"/>
  <c r="J16" i="2"/>
  <c r="J15" i="2"/>
  <c r="J7" i="2"/>
</calcChain>
</file>

<file path=xl/sharedStrings.xml><?xml version="1.0" encoding="utf-8"?>
<sst xmlns="http://schemas.openxmlformats.org/spreadsheetml/2006/main" count="178" uniqueCount="77">
  <si>
    <t>Model</t>
  </si>
  <si>
    <t># Variables</t>
  </si>
  <si>
    <t>Ref</t>
  </si>
  <si>
    <t>base</t>
  </si>
  <si>
    <t>Potential Confounder</t>
  </si>
  <si>
    <t>Identification and Control of Confounding Factors</t>
  </si>
  <si>
    <t>Selection cycle 1</t>
  </si>
  <si>
    <t>Selection cycle 3</t>
  </si>
  <si>
    <t>OR</t>
  </si>
  <si>
    <t>Minimal</t>
  </si>
  <si>
    <t>Selection cycle 2</t>
  </si>
  <si>
    <t xml:space="preserve">Food Any </t>
  </si>
  <si>
    <t>Ridageyr</t>
  </si>
  <si>
    <t>Health Ins</t>
  </si>
  <si>
    <t>No Food Asst</t>
  </si>
  <si>
    <t>Food Asst</t>
  </si>
  <si>
    <t>none crude</t>
  </si>
  <si>
    <t>Association of Food Assistance with High Waist Circumference Among Food Secure Boys</t>
  </si>
  <si>
    <t>Full</t>
  </si>
  <si>
    <t>Deletion cycle 1</t>
  </si>
  <si>
    <t>Food Any + all</t>
  </si>
  <si>
    <t xml:space="preserve"> Ridageyr</t>
  </si>
  <si>
    <t xml:space="preserve"> Race_Eth</t>
  </si>
  <si>
    <t>Add variables 1x time</t>
  </si>
  <si>
    <t>Remove variables 1x time</t>
  </si>
  <si>
    <t>Deletion cycle 2</t>
  </si>
  <si>
    <t>Race Eth</t>
  </si>
  <si>
    <t>Deletion cycle 3</t>
  </si>
  <si>
    <t>% Change in OR</t>
  </si>
  <si>
    <t xml:space="preserve">N.A. </t>
  </si>
  <si>
    <t>Add variable 1x time</t>
  </si>
  <si>
    <t>Food Any +all</t>
  </si>
  <si>
    <t>Food Any +Race_Eth (X1)</t>
  </si>
  <si>
    <t>X1</t>
  </si>
  <si>
    <t>Rank (greatest to least % change)</t>
  </si>
  <si>
    <t>A. SELECTION PROCEDURE: Use 10% change in OR estimate criterion</t>
  </si>
  <si>
    <t>DELETION: Use 10% change in OR estimate criterion</t>
  </si>
  <si>
    <t xml:space="preserve">Health Ins </t>
  </si>
  <si>
    <t xml:space="preserve">Ridageyr </t>
  </si>
  <si>
    <t>Variable referred to as A1 in E9 Part B.1.v.</t>
  </si>
  <si>
    <t>A1</t>
  </si>
  <si>
    <t>Variable referred to as A2 in E9 Part B.2.iii.</t>
  </si>
  <si>
    <t>Variable referred to as A3 in E9 Part B.4.iii.</t>
  </si>
  <si>
    <t xml:space="preserve">Variable referred to in E9 Part A.3.ii and iii. </t>
  </si>
  <si>
    <t>First remaining var</t>
  </si>
  <si>
    <t>Second remaining var</t>
  </si>
  <si>
    <t>Part A.4 Table row</t>
  </si>
  <si>
    <t>Variable referred to as X3 in E9 Part A.4.iv.</t>
  </si>
  <si>
    <t>Food Any +Race_Eth (X1)+Insur (X2)</t>
  </si>
  <si>
    <t>Second remaining variable</t>
  </si>
  <si>
    <t>Food Any+All-age (A1)</t>
  </si>
  <si>
    <t>Food Any+All-age (A1)+insur (A2)</t>
  </si>
  <si>
    <t>EPI 536/636, Exercise 10</t>
  </si>
  <si>
    <t>in cycle 3, E9 Part A.4.iii.</t>
  </si>
  <si>
    <t>Rank (least to greatest % change)</t>
  </si>
  <si>
    <t>First remaining variable</t>
  </si>
  <si>
    <t>Age is X3</t>
  </si>
  <si>
    <t>Health Ins becomes X2</t>
  </si>
  <si>
    <t>Health Ins becomes A2</t>
  </si>
  <si>
    <t>Age is A3</t>
  </si>
  <si>
    <t>Marijuana Use</t>
  </si>
  <si>
    <t>Never</t>
  </si>
  <si>
    <t>Past</t>
  </si>
  <si>
    <t>1-10 times</t>
  </si>
  <si>
    <t>11-20 times</t>
  </si>
  <si>
    <t>21-30 times</t>
  </si>
  <si>
    <t>bmxbmi</t>
  </si>
  <si>
    <t>indfmpir</t>
  </si>
  <si>
    <t>hei2015_total_score</t>
  </si>
  <si>
    <t>Sex</t>
  </si>
  <si>
    <t>race/eth</t>
  </si>
  <si>
    <t>Education Level</t>
  </si>
  <si>
    <t>Smoking</t>
  </si>
  <si>
    <t>Alcohol</t>
  </si>
  <si>
    <t>% Change in OR Past</t>
  </si>
  <si>
    <t>% Change on OR 1-10 times</t>
  </si>
  <si>
    <t>% Change in OR 11-20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</si>
</sst>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5" xfId="0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/>
    <xf numFmtId="2" fontId="0" fillId="0" borderId="7" xfId="0" applyNumberForma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16" fontId="0" fillId="0" borderId="5" xfId="0" applyNumberFormat="1" applyBorder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zoomScaleNormal="100" workbookViewId="0">
      <selection activeCell="K28" sqref="K28"/>
    </sheetView>
  </sheetViews>
  <sheetFormatPr baseColWidth="10" defaultColWidth="10.6640625" defaultRowHeight="15" x14ac:dyDescent="0.2"/>
  <cols>
    <col min="1" max="1" width="25.6640625" customWidth="1"/>
    <col min="2" max="2" width="23.6640625" style="1" customWidth="1"/>
    <col min="3" max="3" width="10.6640625" style="1"/>
    <col min="4" max="4" width="15.6640625" style="1" customWidth="1"/>
    <col min="5" max="8" width="10.6640625" style="1"/>
    <col min="9" max="9" width="13.33203125" style="1" customWidth="1"/>
    <col min="10" max="10" width="16.33203125" style="1" bestFit="1" customWidth="1"/>
    <col min="11" max="11" width="24.6640625" customWidth="1"/>
    <col min="12" max="12" width="22.33203125" bestFit="1" customWidth="1"/>
  </cols>
  <sheetData>
    <row r="1" spans="1:19" x14ac:dyDescent="0.2">
      <c r="A1" s="15" t="s">
        <v>52</v>
      </c>
    </row>
    <row r="2" spans="1:19" x14ac:dyDescent="0.2">
      <c r="A2" s="15" t="s">
        <v>17</v>
      </c>
      <c r="B2" s="16"/>
      <c r="C2" s="16"/>
    </row>
    <row r="3" spans="1:19" x14ac:dyDescent="0.2">
      <c r="A3" s="15" t="s">
        <v>5</v>
      </c>
      <c r="B3" s="16"/>
      <c r="C3" s="16"/>
    </row>
    <row r="4" spans="1:19" x14ac:dyDescent="0.2">
      <c r="B4" s="16"/>
      <c r="C4" s="16"/>
    </row>
    <row r="5" spans="1:19" x14ac:dyDescent="0.2">
      <c r="A5" s="15" t="s">
        <v>35</v>
      </c>
    </row>
    <row r="6" spans="1:19" ht="16" x14ac:dyDescent="0.2">
      <c r="A6" s="17" t="s">
        <v>9</v>
      </c>
      <c r="D6" s="3" t="s">
        <v>61</v>
      </c>
      <c r="E6" s="7" t="s">
        <v>62</v>
      </c>
      <c r="F6" s="35" t="s">
        <v>63</v>
      </c>
      <c r="G6" s="35" t="s">
        <v>64</v>
      </c>
      <c r="H6" s="35" t="s">
        <v>65</v>
      </c>
      <c r="J6" s="14" t="s">
        <v>28</v>
      </c>
    </row>
    <row r="7" spans="1:19" x14ac:dyDescent="0.2">
      <c r="A7" s="5" t="s">
        <v>0</v>
      </c>
      <c r="B7" s="3" t="s">
        <v>4</v>
      </c>
      <c r="C7" s="6" t="s">
        <v>1</v>
      </c>
      <c r="D7" s="3" t="s">
        <v>8</v>
      </c>
      <c r="E7" s="8" t="s">
        <v>8</v>
      </c>
      <c r="F7" s="3" t="s">
        <v>8</v>
      </c>
      <c r="G7" s="3" t="s">
        <v>8</v>
      </c>
      <c r="H7" s="3" t="s">
        <v>8</v>
      </c>
      <c r="J7" s="3" t="str">
        <f>+E6</f>
        <v>Past</v>
      </c>
      <c r="K7" s="11"/>
    </row>
    <row r="8" spans="1:19" x14ac:dyDescent="0.2">
      <c r="A8" t="s">
        <v>60</v>
      </c>
      <c r="D8" s="1" t="s">
        <v>2</v>
      </c>
      <c r="E8" s="9">
        <v>1.05</v>
      </c>
      <c r="F8" s="12">
        <v>1.01</v>
      </c>
      <c r="G8" s="12">
        <v>1.1299999999999999</v>
      </c>
      <c r="H8" s="12">
        <v>1.1000000000000001</v>
      </c>
      <c r="J8" s="2" t="s">
        <v>29</v>
      </c>
      <c r="K8" s="1"/>
    </row>
    <row r="9" spans="1:19" x14ac:dyDescent="0.2">
      <c r="B9" s="2"/>
      <c r="E9" s="9"/>
      <c r="F9" s="12"/>
      <c r="G9" s="12"/>
      <c r="H9" s="12"/>
      <c r="J9" s="4"/>
      <c r="K9" s="1"/>
    </row>
    <row r="11" spans="1:19" ht="17" thickBot="1" x14ac:dyDescent="0.25">
      <c r="A11" s="17" t="s">
        <v>6</v>
      </c>
      <c r="D11" s="3" t="s">
        <v>61</v>
      </c>
      <c r="E11" s="7" t="s">
        <v>62</v>
      </c>
      <c r="F11" s="22" t="s">
        <v>63</v>
      </c>
      <c r="G11" s="22" t="s">
        <v>64</v>
      </c>
      <c r="H11" s="22" t="s">
        <v>65</v>
      </c>
    </row>
    <row r="12" spans="1:19" ht="80" x14ac:dyDescent="0.2">
      <c r="A12" s="5" t="s">
        <v>0</v>
      </c>
      <c r="B12" s="3" t="s">
        <v>4</v>
      </c>
      <c r="C12" s="6" t="s">
        <v>1</v>
      </c>
      <c r="D12" s="3" t="s">
        <v>8</v>
      </c>
      <c r="E12" s="8" t="s">
        <v>8</v>
      </c>
      <c r="F12" s="3" t="s">
        <v>8</v>
      </c>
      <c r="G12" s="3" t="s">
        <v>8</v>
      </c>
      <c r="H12" s="3" t="s">
        <v>8</v>
      </c>
      <c r="J12" s="31" t="s">
        <v>74</v>
      </c>
      <c r="K12" s="11" t="s">
        <v>75</v>
      </c>
      <c r="L12" s="11" t="s">
        <v>76</v>
      </c>
      <c r="R12" s="25" t="s">
        <v>34</v>
      </c>
      <c r="S12" s="26" t="s">
        <v>43</v>
      </c>
    </row>
    <row r="13" spans="1:19" ht="16" x14ac:dyDescent="0.2">
      <c r="A13" s="13" t="s">
        <v>11</v>
      </c>
      <c r="B13" s="1" t="s">
        <v>16</v>
      </c>
      <c r="D13" s="1" t="s">
        <v>2</v>
      </c>
      <c r="E13" s="9">
        <f>+E8</f>
        <v>1.05</v>
      </c>
      <c r="F13" s="12">
        <v>1.01</v>
      </c>
      <c r="G13" s="12">
        <v>1.1299999999999999</v>
      </c>
      <c r="H13" s="36">
        <v>1.1000000000000001</v>
      </c>
      <c r="J13" s="2" t="s">
        <v>3</v>
      </c>
      <c r="K13" s="1" t="s">
        <v>3</v>
      </c>
      <c r="L13" s="1" t="s">
        <v>3</v>
      </c>
      <c r="R13" s="2"/>
      <c r="S13" s="27"/>
    </row>
    <row r="14" spans="1:19" x14ac:dyDescent="0.2">
      <c r="A14" s="21" t="s">
        <v>23</v>
      </c>
      <c r="B14" s="2" t="s">
        <v>12</v>
      </c>
      <c r="D14" s="1" t="s">
        <v>2</v>
      </c>
      <c r="E14" s="9">
        <v>1.03</v>
      </c>
      <c r="F14" s="12">
        <v>1.26</v>
      </c>
      <c r="G14" s="12">
        <v>1.47</v>
      </c>
      <c r="H14" s="12">
        <v>1.35</v>
      </c>
      <c r="J14" s="4">
        <f>+((E14-E$13)/E$13)*100</f>
        <v>-1.9047619047619064</v>
      </c>
      <c r="K14" s="4">
        <f>((F14-F13)/F13)*100</f>
        <v>24.752475247524753</v>
      </c>
      <c r="R14" s="18">
        <v>3</v>
      </c>
      <c r="S14" s="27" t="s">
        <v>45</v>
      </c>
    </row>
    <row r="15" spans="1:19" x14ac:dyDescent="0.2">
      <c r="B15" s="2" t="s">
        <v>66</v>
      </c>
      <c r="D15" s="1" t="s">
        <v>2</v>
      </c>
      <c r="E15" s="9">
        <v>1.06</v>
      </c>
      <c r="F15" s="12">
        <v>1.1599999999999999</v>
      </c>
      <c r="G15" s="12">
        <v>1.31</v>
      </c>
      <c r="H15" s="12">
        <v>1.26</v>
      </c>
      <c r="J15" s="4">
        <f>+((E15-E$13)/E$13)*100</f>
        <v>0.95238095238095322</v>
      </c>
      <c r="K15" s="4">
        <f t="shared" ref="K15:K22" si="0">((F15-F14)/F14)*100</f>
        <v>-7.936507936507943</v>
      </c>
      <c r="R15" s="18">
        <v>1</v>
      </c>
      <c r="S15" s="27" t="s">
        <v>33</v>
      </c>
    </row>
    <row r="16" spans="1:19" ht="16" thickBot="1" x14ac:dyDescent="0.25">
      <c r="B16" s="2" t="s">
        <v>67</v>
      </c>
      <c r="D16" s="1" t="s">
        <v>2</v>
      </c>
      <c r="E16" s="10">
        <v>1.04</v>
      </c>
      <c r="F16" s="23">
        <v>0.99</v>
      </c>
      <c r="G16" s="23">
        <v>1.1399999999999999</v>
      </c>
      <c r="H16" s="23">
        <v>1.17</v>
      </c>
      <c r="J16" s="4">
        <f>+((E16-E$13)/E$13)*100</f>
        <v>-0.95238095238095322</v>
      </c>
      <c r="K16" s="4">
        <f t="shared" si="0"/>
        <v>-14.6551724137931</v>
      </c>
      <c r="R16" s="18">
        <v>2</v>
      </c>
      <c r="S16" s="28" t="s">
        <v>44</v>
      </c>
    </row>
    <row r="17" spans="1:19" x14ac:dyDescent="0.2">
      <c r="B17" s="1" t="s">
        <v>68</v>
      </c>
      <c r="D17" s="1" t="s">
        <v>2</v>
      </c>
      <c r="E17" s="1">
        <v>1.04</v>
      </c>
      <c r="F17" s="1">
        <v>1.01</v>
      </c>
      <c r="G17" s="1">
        <v>1.1100000000000001</v>
      </c>
      <c r="H17" s="1">
        <v>1.08</v>
      </c>
      <c r="J17" s="4">
        <f t="shared" ref="J17:J22" si="1">+((E17-E$13)/E$13)*100</f>
        <v>-0.95238095238095322</v>
      </c>
      <c r="K17" s="4">
        <f t="shared" si="0"/>
        <v>2.0202020202020221</v>
      </c>
      <c r="R17" s="1"/>
    </row>
    <row r="18" spans="1:19" x14ac:dyDescent="0.2">
      <c r="B18" s="1" t="s">
        <v>69</v>
      </c>
      <c r="D18" s="1" t="s">
        <v>2</v>
      </c>
      <c r="E18" s="1">
        <v>0.98</v>
      </c>
      <c r="F18" s="1">
        <v>0.9</v>
      </c>
      <c r="G18" s="1">
        <v>0.94</v>
      </c>
      <c r="H18" s="1">
        <v>0.92</v>
      </c>
      <c r="J18" s="4">
        <f t="shared" si="1"/>
        <v>-6.6666666666666723</v>
      </c>
      <c r="K18" s="4">
        <f t="shared" si="0"/>
        <v>-10.89108910891089</v>
      </c>
      <c r="R18" s="1"/>
    </row>
    <row r="19" spans="1:19" x14ac:dyDescent="0.2">
      <c r="B19" s="1" t="s">
        <v>70</v>
      </c>
      <c r="D19" s="1" t="s">
        <v>2</v>
      </c>
      <c r="E19" s="1">
        <v>1.02</v>
      </c>
      <c r="F19" s="1">
        <v>0.97</v>
      </c>
      <c r="G19" s="1">
        <v>1.07</v>
      </c>
      <c r="H19" s="1">
        <v>1.05</v>
      </c>
      <c r="J19" s="4">
        <f t="shared" si="1"/>
        <v>-2.8571428571428594</v>
      </c>
      <c r="K19" s="4">
        <f t="shared" si="0"/>
        <v>7.7777777777777724</v>
      </c>
      <c r="R19" s="1"/>
    </row>
    <row r="20" spans="1:19" x14ac:dyDescent="0.2">
      <c r="B20" s="1" t="s">
        <v>71</v>
      </c>
      <c r="D20" s="1" t="s">
        <v>2</v>
      </c>
      <c r="E20" s="1">
        <v>1.05</v>
      </c>
      <c r="F20" s="1">
        <v>0.97</v>
      </c>
      <c r="G20" s="1">
        <v>1.07</v>
      </c>
      <c r="H20" s="1">
        <v>1.03</v>
      </c>
      <c r="J20" s="4">
        <f t="shared" si="1"/>
        <v>0</v>
      </c>
      <c r="K20" s="4">
        <f t="shared" si="0"/>
        <v>0</v>
      </c>
      <c r="R20" s="1"/>
    </row>
    <row r="21" spans="1:19" x14ac:dyDescent="0.2">
      <c r="B21" s="1" t="s">
        <v>72</v>
      </c>
      <c r="D21" s="1" t="s">
        <v>2</v>
      </c>
      <c r="E21" s="1">
        <v>0.94</v>
      </c>
      <c r="F21" s="1">
        <v>0.9</v>
      </c>
      <c r="G21" s="1">
        <v>0.97</v>
      </c>
      <c r="H21" s="1">
        <v>0.94</v>
      </c>
      <c r="J21" s="4">
        <f t="shared" si="1"/>
        <v>-10.476190476190485</v>
      </c>
      <c r="K21" s="4">
        <f t="shared" si="0"/>
        <v>-7.2164948453608195</v>
      </c>
      <c r="R21" s="1"/>
    </row>
    <row r="22" spans="1:19" x14ac:dyDescent="0.2">
      <c r="B22" s="1" t="s">
        <v>73</v>
      </c>
      <c r="D22" s="1" t="s">
        <v>2</v>
      </c>
      <c r="E22" s="1">
        <v>1.04</v>
      </c>
      <c r="F22" s="1">
        <v>1.01</v>
      </c>
      <c r="G22" s="1">
        <v>1.1100000000000001</v>
      </c>
      <c r="H22" s="1">
        <v>1.05</v>
      </c>
      <c r="J22" s="4">
        <f t="shared" si="1"/>
        <v>-0.95238095238095322</v>
      </c>
      <c r="K22" s="4">
        <f t="shared" si="0"/>
        <v>12.22222222222222</v>
      </c>
      <c r="R22" s="1"/>
    </row>
    <row r="23" spans="1:19" x14ac:dyDescent="0.2">
      <c r="R23" s="1"/>
    </row>
    <row r="24" spans="1:19" x14ac:dyDescent="0.2">
      <c r="L24" s="20"/>
      <c r="R24" s="1"/>
    </row>
    <row r="25" spans="1:19" x14ac:dyDescent="0.2">
      <c r="R25" s="1"/>
    </row>
    <row r="26" spans="1:19" x14ac:dyDescent="0.2">
      <c r="R26" s="1"/>
    </row>
    <row r="27" spans="1:19" x14ac:dyDescent="0.2">
      <c r="R27" s="1"/>
    </row>
    <row r="28" spans="1:19" x14ac:dyDescent="0.2">
      <c r="R28" s="1"/>
    </row>
    <row r="29" spans="1:19" x14ac:dyDescent="0.2">
      <c r="R29" s="1"/>
    </row>
    <row r="30" spans="1:19" x14ac:dyDescent="0.2">
      <c r="A30" s="24"/>
      <c r="R30" s="1"/>
    </row>
    <row r="31" spans="1:19" ht="17" thickBot="1" x14ac:dyDescent="0.25">
      <c r="A31" s="17" t="s">
        <v>10</v>
      </c>
      <c r="D31" s="3" t="s">
        <v>14</v>
      </c>
      <c r="E31" s="7" t="s">
        <v>15</v>
      </c>
      <c r="F31" s="22"/>
      <c r="G31" s="22"/>
      <c r="H31" s="22"/>
      <c r="R31" s="1"/>
    </row>
    <row r="32" spans="1:19" ht="32" x14ac:dyDescent="0.2">
      <c r="A32" s="5" t="s">
        <v>0</v>
      </c>
      <c r="B32" s="3" t="s">
        <v>4</v>
      </c>
      <c r="C32" s="6" t="s">
        <v>1</v>
      </c>
      <c r="D32" s="3" t="s">
        <v>8</v>
      </c>
      <c r="E32" s="8" t="s">
        <v>8</v>
      </c>
      <c r="F32" s="3"/>
      <c r="G32" s="3"/>
      <c r="H32" s="3"/>
      <c r="I32" s="31" t="s">
        <v>28</v>
      </c>
      <c r="R32" s="3"/>
      <c r="S32" s="26" t="s">
        <v>46</v>
      </c>
    </row>
    <row r="33" spans="1:19" ht="16" x14ac:dyDescent="0.2">
      <c r="A33" s="13" t="s">
        <v>32</v>
      </c>
      <c r="D33" s="1" t="s">
        <v>2</v>
      </c>
      <c r="E33" s="9">
        <f>+E15</f>
        <v>1.06</v>
      </c>
      <c r="F33" s="12"/>
      <c r="G33" s="12"/>
      <c r="H33" s="12"/>
      <c r="I33" s="2" t="s">
        <v>3</v>
      </c>
      <c r="R33" s="2"/>
      <c r="S33" s="27"/>
    </row>
    <row r="34" spans="1:19" x14ac:dyDescent="0.2">
      <c r="A34" s="21" t="s">
        <v>23</v>
      </c>
      <c r="B34" s="2" t="s">
        <v>37</v>
      </c>
      <c r="D34" s="1" t="s">
        <v>2</v>
      </c>
      <c r="E34" s="9">
        <v>2.27</v>
      </c>
      <c r="F34" s="12"/>
      <c r="G34" s="12"/>
      <c r="H34" s="12"/>
      <c r="I34" s="4">
        <f>+((E34-E$33)/E$33)*100</f>
        <v>114.1509433962264</v>
      </c>
      <c r="R34" s="18">
        <v>1</v>
      </c>
      <c r="S34" s="27" t="s">
        <v>57</v>
      </c>
    </row>
    <row r="35" spans="1:19" ht="16" thickBot="1" x14ac:dyDescent="0.25">
      <c r="B35" s="2" t="s">
        <v>38</v>
      </c>
      <c r="D35" s="1" t="s">
        <v>2</v>
      </c>
      <c r="E35" s="8">
        <v>2.16</v>
      </c>
      <c r="F35" s="3"/>
      <c r="G35" s="3"/>
      <c r="H35" s="3"/>
      <c r="I35" s="4">
        <f>+((E35-E$33)/E$33)*100</f>
        <v>103.77358490566037</v>
      </c>
      <c r="R35" s="18">
        <v>2</v>
      </c>
      <c r="S35" s="28" t="s">
        <v>53</v>
      </c>
    </row>
    <row r="36" spans="1:19" x14ac:dyDescent="0.2">
      <c r="B36" s="2"/>
      <c r="E36" s="12"/>
      <c r="F36" s="12"/>
      <c r="G36" s="12"/>
      <c r="H36" s="12"/>
      <c r="I36" s="19"/>
      <c r="R36" s="29"/>
      <c r="S36" s="30"/>
    </row>
    <row r="37" spans="1:19" x14ac:dyDescent="0.2">
      <c r="B37" s="2"/>
      <c r="E37" s="12"/>
      <c r="F37" s="12"/>
      <c r="G37" s="12"/>
      <c r="H37" s="12"/>
      <c r="I37" s="19"/>
      <c r="R37" s="4"/>
    </row>
    <row r="38" spans="1:19" ht="17" thickBot="1" x14ac:dyDescent="0.25">
      <c r="A38" s="17" t="s">
        <v>7</v>
      </c>
      <c r="D38" s="3" t="s">
        <v>14</v>
      </c>
      <c r="E38" s="7" t="s">
        <v>15</v>
      </c>
      <c r="F38" s="22"/>
      <c r="G38" s="22"/>
      <c r="H38" s="22"/>
      <c r="R38" s="1"/>
    </row>
    <row r="39" spans="1:19" ht="64" x14ac:dyDescent="0.2">
      <c r="A39" s="5" t="s">
        <v>0</v>
      </c>
      <c r="B39" s="3" t="s">
        <v>4</v>
      </c>
      <c r="C39" s="6" t="s">
        <v>1</v>
      </c>
      <c r="D39" s="3" t="s">
        <v>8</v>
      </c>
      <c r="E39" s="8" t="s">
        <v>8</v>
      </c>
      <c r="F39" s="3"/>
      <c r="G39" s="3"/>
      <c r="H39" s="3"/>
      <c r="I39" s="31" t="s">
        <v>28</v>
      </c>
      <c r="R39" s="3"/>
      <c r="S39" s="26" t="s">
        <v>47</v>
      </c>
    </row>
    <row r="40" spans="1:19" ht="32" x14ac:dyDescent="0.2">
      <c r="A40" s="13" t="s">
        <v>48</v>
      </c>
      <c r="D40" s="1" t="s">
        <v>2</v>
      </c>
      <c r="E40" s="9">
        <f>+E34</f>
        <v>2.27</v>
      </c>
      <c r="F40" s="12"/>
      <c r="G40" s="12"/>
      <c r="H40" s="12"/>
      <c r="I40" s="2" t="s">
        <v>3</v>
      </c>
      <c r="R40" s="2"/>
      <c r="S40" s="32"/>
    </row>
    <row r="41" spans="1:19" ht="16" thickBot="1" x14ac:dyDescent="0.25">
      <c r="A41" s="21" t="s">
        <v>30</v>
      </c>
      <c r="B41" s="2" t="s">
        <v>38</v>
      </c>
      <c r="D41" s="1" t="s">
        <v>2</v>
      </c>
      <c r="E41" s="8">
        <v>2.2400000000000002</v>
      </c>
      <c r="F41" s="3"/>
      <c r="G41" s="3"/>
      <c r="H41" s="3"/>
      <c r="I41" s="4">
        <f>+((E41-E$40)/E$40)*100</f>
        <v>-1.3215859030836918</v>
      </c>
      <c r="R41" s="4"/>
      <c r="S41" s="28" t="s">
        <v>56</v>
      </c>
    </row>
    <row r="42" spans="1:19" x14ac:dyDescent="0.2">
      <c r="R42" s="1"/>
    </row>
    <row r="43" spans="1:19" x14ac:dyDescent="0.2">
      <c r="R43" s="1"/>
    </row>
    <row r="44" spans="1:19" x14ac:dyDescent="0.2">
      <c r="A44" s="15" t="s">
        <v>36</v>
      </c>
      <c r="R44" s="1"/>
    </row>
    <row r="45" spans="1:19" ht="16" x14ac:dyDescent="0.2">
      <c r="A45" s="17" t="s">
        <v>18</v>
      </c>
      <c r="D45" s="3" t="s">
        <v>14</v>
      </c>
      <c r="E45" s="7" t="s">
        <v>15</v>
      </c>
      <c r="F45" s="22"/>
      <c r="G45" s="22"/>
      <c r="H45" s="22"/>
      <c r="R45" s="14"/>
      <c r="S45" s="14"/>
    </row>
    <row r="46" spans="1:19" x14ac:dyDescent="0.2">
      <c r="A46" s="5" t="s">
        <v>0</v>
      </c>
      <c r="B46" s="3" t="s">
        <v>4</v>
      </c>
      <c r="C46" s="6" t="s">
        <v>1</v>
      </c>
      <c r="D46" s="3" t="s">
        <v>8</v>
      </c>
      <c r="E46" s="8" t="s">
        <v>8</v>
      </c>
      <c r="F46" s="3"/>
      <c r="G46" s="3"/>
      <c r="H46" s="3"/>
      <c r="I46" s="31" t="s">
        <v>28</v>
      </c>
      <c r="R46" s="3"/>
      <c r="S46" s="3"/>
    </row>
    <row r="47" spans="1:19" x14ac:dyDescent="0.2">
      <c r="A47" t="s">
        <v>31</v>
      </c>
      <c r="D47" s="1" t="s">
        <v>2</v>
      </c>
      <c r="E47" s="9">
        <v>2.5299999999999998</v>
      </c>
      <c r="F47" s="12"/>
      <c r="G47" s="12"/>
      <c r="H47" s="12"/>
      <c r="I47" s="2"/>
      <c r="R47" s="2"/>
    </row>
    <row r="48" spans="1:19" x14ac:dyDescent="0.2">
      <c r="B48" s="2"/>
      <c r="E48" s="9"/>
      <c r="F48" s="12"/>
      <c r="G48" s="12"/>
      <c r="H48" s="12"/>
      <c r="I48" s="4"/>
      <c r="R48" s="4"/>
    </row>
    <row r="49" spans="1:19" x14ac:dyDescent="0.2">
      <c r="R49" s="1"/>
    </row>
    <row r="50" spans="1:19" ht="17" thickBot="1" x14ac:dyDescent="0.25">
      <c r="A50" s="17" t="s">
        <v>19</v>
      </c>
      <c r="D50" s="3" t="s">
        <v>14</v>
      </c>
      <c r="E50" s="7" t="s">
        <v>15</v>
      </c>
      <c r="F50" s="22"/>
      <c r="G50" s="22"/>
      <c r="H50" s="22"/>
      <c r="R50" s="1"/>
    </row>
    <row r="51" spans="1:19" ht="64" x14ac:dyDescent="0.2">
      <c r="A51" s="5" t="s">
        <v>0</v>
      </c>
      <c r="B51" s="3" t="s">
        <v>4</v>
      </c>
      <c r="C51" s="6" t="s">
        <v>1</v>
      </c>
      <c r="D51" s="3" t="s">
        <v>8</v>
      </c>
      <c r="E51" s="8" t="s">
        <v>8</v>
      </c>
      <c r="F51" s="3"/>
      <c r="G51" s="3"/>
      <c r="H51" s="3"/>
      <c r="I51" s="31" t="s">
        <v>28</v>
      </c>
      <c r="R51" s="25" t="s">
        <v>54</v>
      </c>
      <c r="S51" s="26" t="s">
        <v>39</v>
      </c>
    </row>
    <row r="52" spans="1:19" ht="16" x14ac:dyDescent="0.2">
      <c r="A52" s="13" t="s">
        <v>20</v>
      </c>
      <c r="D52" s="1" t="s">
        <v>2</v>
      </c>
      <c r="E52" s="9">
        <f>+E47</f>
        <v>2.5299999999999998</v>
      </c>
      <c r="F52" s="12"/>
      <c r="G52" s="12"/>
      <c r="H52" s="12"/>
      <c r="I52" s="2" t="s">
        <v>3</v>
      </c>
      <c r="R52" s="2"/>
      <c r="S52" s="27"/>
    </row>
    <row r="53" spans="1:19" x14ac:dyDescent="0.2">
      <c r="A53" s="21" t="s">
        <v>24</v>
      </c>
      <c r="B53" s="2" t="s">
        <v>21</v>
      </c>
      <c r="D53" s="1" t="s">
        <v>2</v>
      </c>
      <c r="E53" s="9">
        <v>2.56</v>
      </c>
      <c r="F53" s="12"/>
      <c r="G53" s="12"/>
      <c r="H53" s="12"/>
      <c r="I53" s="4">
        <f>+((E53-$E$52)/$E$52)*100</f>
        <v>1.1857707509881523</v>
      </c>
      <c r="R53" s="18">
        <v>1</v>
      </c>
      <c r="S53" s="27" t="s">
        <v>40</v>
      </c>
    </row>
    <row r="54" spans="1:19" x14ac:dyDescent="0.2">
      <c r="B54" s="2" t="s">
        <v>22</v>
      </c>
      <c r="D54" s="1" t="s">
        <v>2</v>
      </c>
      <c r="E54" s="9">
        <v>2.2999999999999998</v>
      </c>
      <c r="F54" s="12"/>
      <c r="G54" s="12"/>
      <c r="H54" s="12"/>
      <c r="I54" s="4">
        <f>+((E54-$E$52)/$E$52)*100</f>
        <v>-9.0909090909090917</v>
      </c>
      <c r="R54" s="18">
        <v>3</v>
      </c>
      <c r="S54" s="27" t="s">
        <v>49</v>
      </c>
    </row>
    <row r="55" spans="1:19" ht="16" thickBot="1" x14ac:dyDescent="0.25">
      <c r="B55" s="2" t="s">
        <v>13</v>
      </c>
      <c r="D55" s="1" t="s">
        <v>2</v>
      </c>
      <c r="E55" s="10">
        <v>2.4300000000000002</v>
      </c>
      <c r="F55" s="23"/>
      <c r="G55" s="23"/>
      <c r="H55" s="23"/>
      <c r="I55" s="4">
        <f>+((E55-$E$52)/$E$52)*100</f>
        <v>-3.9525691699604604</v>
      </c>
      <c r="R55" s="18">
        <v>2</v>
      </c>
      <c r="S55" s="28" t="s">
        <v>55</v>
      </c>
    </row>
    <row r="56" spans="1:19" x14ac:dyDescent="0.2">
      <c r="R56" s="1"/>
    </row>
    <row r="57" spans="1:19" x14ac:dyDescent="0.2">
      <c r="R57" s="1"/>
    </row>
    <row r="58" spans="1:19" ht="17" thickBot="1" x14ac:dyDescent="0.25">
      <c r="A58" s="17" t="s">
        <v>25</v>
      </c>
      <c r="D58" s="3" t="s">
        <v>14</v>
      </c>
      <c r="E58" s="7" t="s">
        <v>15</v>
      </c>
      <c r="F58" s="22"/>
      <c r="G58" s="22"/>
      <c r="H58" s="22"/>
      <c r="R58" s="1"/>
    </row>
    <row r="59" spans="1:19" ht="64" x14ac:dyDescent="0.2">
      <c r="A59" s="5" t="s">
        <v>0</v>
      </c>
      <c r="B59" s="3" t="s">
        <v>4</v>
      </c>
      <c r="C59" s="6" t="s">
        <v>1</v>
      </c>
      <c r="D59" s="3" t="s">
        <v>8</v>
      </c>
      <c r="E59" s="8" t="s">
        <v>8</v>
      </c>
      <c r="F59" s="3"/>
      <c r="G59" s="3"/>
      <c r="H59" s="3"/>
      <c r="I59" s="31" t="s">
        <v>28</v>
      </c>
      <c r="R59" s="3"/>
      <c r="S59" s="26" t="s">
        <v>41</v>
      </c>
    </row>
    <row r="60" spans="1:19" ht="16" x14ac:dyDescent="0.2">
      <c r="A60" s="13" t="s">
        <v>50</v>
      </c>
      <c r="D60" s="1" t="s">
        <v>2</v>
      </c>
      <c r="E60" s="9">
        <f>+E53</f>
        <v>2.56</v>
      </c>
      <c r="F60" s="12"/>
      <c r="G60" s="12"/>
      <c r="H60" s="12"/>
      <c r="I60" s="2" t="s">
        <v>3</v>
      </c>
      <c r="R60" s="2"/>
      <c r="S60" s="27"/>
    </row>
    <row r="61" spans="1:19" x14ac:dyDescent="0.2">
      <c r="A61" s="21" t="s">
        <v>24</v>
      </c>
      <c r="B61" s="2" t="s">
        <v>13</v>
      </c>
      <c r="D61" s="1" t="s">
        <v>2</v>
      </c>
      <c r="E61" s="9">
        <v>2.46</v>
      </c>
      <c r="F61" s="12"/>
      <c r="G61" s="12"/>
      <c r="H61" s="12"/>
      <c r="I61" s="4">
        <f>+((E61-$E$60)/$E$60)*100</f>
        <v>-3.9062500000000036</v>
      </c>
      <c r="R61" s="18">
        <v>1</v>
      </c>
      <c r="S61" s="27" t="s">
        <v>58</v>
      </c>
    </row>
    <row r="62" spans="1:19" ht="16" thickBot="1" x14ac:dyDescent="0.25">
      <c r="B62" s="2" t="s">
        <v>26</v>
      </c>
      <c r="D62" s="1" t="s">
        <v>2</v>
      </c>
      <c r="E62" s="8">
        <v>2.33</v>
      </c>
      <c r="F62" s="3"/>
      <c r="G62" s="3"/>
      <c r="H62" s="3"/>
      <c r="I62" s="4">
        <f>+((E62-$E$60)/$E$60)*100</f>
        <v>-8.9843749999999982</v>
      </c>
      <c r="R62" s="18">
        <v>2</v>
      </c>
      <c r="S62" s="28"/>
    </row>
    <row r="63" spans="1:19" x14ac:dyDescent="0.2">
      <c r="A63" s="20"/>
      <c r="B63" s="12"/>
      <c r="C63" s="12"/>
      <c r="D63" s="12"/>
      <c r="E63" s="12"/>
      <c r="F63" s="12"/>
      <c r="G63" s="12"/>
      <c r="H63" s="12"/>
      <c r="I63" s="12"/>
      <c r="R63" s="1"/>
    </row>
    <row r="64" spans="1:19" x14ac:dyDescent="0.2">
      <c r="A64" s="20"/>
      <c r="B64" s="12"/>
      <c r="C64" s="12"/>
      <c r="D64" s="12"/>
      <c r="E64" s="12"/>
      <c r="F64" s="12"/>
      <c r="G64" s="12"/>
      <c r="H64" s="12"/>
      <c r="I64" s="12"/>
      <c r="R64" s="1"/>
    </row>
    <row r="65" spans="1:19" ht="17" thickBot="1" x14ac:dyDescent="0.25">
      <c r="A65" s="17" t="s">
        <v>27</v>
      </c>
      <c r="D65" s="3" t="s">
        <v>14</v>
      </c>
      <c r="E65" s="7" t="s">
        <v>15</v>
      </c>
      <c r="F65" s="22"/>
      <c r="G65" s="22"/>
      <c r="H65" s="22"/>
      <c r="R65" s="1"/>
    </row>
    <row r="66" spans="1:19" ht="64" x14ac:dyDescent="0.2">
      <c r="A66" s="5" t="s">
        <v>0</v>
      </c>
      <c r="B66" s="3" t="s">
        <v>4</v>
      </c>
      <c r="C66" s="6" t="s">
        <v>1</v>
      </c>
      <c r="D66" s="3" t="s">
        <v>8</v>
      </c>
      <c r="E66" s="8" t="s">
        <v>8</v>
      </c>
      <c r="F66" s="3"/>
      <c r="G66" s="3"/>
      <c r="H66" s="3"/>
      <c r="I66" s="31" t="s">
        <v>28</v>
      </c>
      <c r="R66" s="3"/>
      <c r="S66" s="26" t="s">
        <v>42</v>
      </c>
    </row>
    <row r="67" spans="1:19" ht="16" x14ac:dyDescent="0.2">
      <c r="A67" s="13" t="s">
        <v>51</v>
      </c>
      <c r="D67" s="1" t="s">
        <v>2</v>
      </c>
      <c r="E67" s="9">
        <f>+E61</f>
        <v>2.46</v>
      </c>
      <c r="F67" s="12"/>
      <c r="G67" s="12"/>
      <c r="H67" s="12"/>
      <c r="I67" s="2" t="s">
        <v>3</v>
      </c>
      <c r="M67" s="2"/>
      <c r="S67" s="33"/>
    </row>
    <row r="68" spans="1:19" ht="16" thickBot="1" x14ac:dyDescent="0.25">
      <c r="A68" s="21" t="s">
        <v>24</v>
      </c>
      <c r="B68" s="2" t="s">
        <v>26</v>
      </c>
      <c r="D68" s="1" t="s">
        <v>2</v>
      </c>
      <c r="E68" s="8">
        <v>2.17</v>
      </c>
      <c r="F68" s="3"/>
      <c r="G68" s="3"/>
      <c r="H68" s="3"/>
      <c r="I68" s="4">
        <f>+((E68-$E$67)/$E$67)*100</f>
        <v>-11.788617886178864</v>
      </c>
      <c r="M68" s="4"/>
      <c r="S68" s="34" t="s">
        <v>59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Food_Any</vt:lpstr>
    </vt:vector>
  </TitlesOfParts>
  <Company>OHSU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Marshall</dc:creator>
  <cp:lastModifiedBy>Microsoft Office User</cp:lastModifiedBy>
  <dcterms:created xsi:type="dcterms:W3CDTF">2020-07-14T15:14:16Z</dcterms:created>
  <dcterms:modified xsi:type="dcterms:W3CDTF">2021-07-21T18:55:03Z</dcterms:modified>
</cp:coreProperties>
</file>