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flankspeed.sharepoint-mil.us/sites/URIGradStudents/Shared Documents/ELE548/"/>
    </mc:Choice>
  </mc:AlternateContent>
  <bookViews>
    <workbookView xWindow="0" yWindow="768" windowWidth="28800" windowHeight="12096"/>
  </bookViews>
  <sheets>
    <sheet name="Data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1" l="1"/>
  <c r="J5" i="1" s="1"/>
  <c r="C11" i="1"/>
  <c r="J6" i="1" s="1"/>
  <c r="C16" i="1"/>
  <c r="J15" i="1" s="1"/>
  <c r="C26" i="1"/>
  <c r="J8" i="1" s="1"/>
  <c r="C21" i="1"/>
  <c r="J14" i="1" s="1"/>
  <c r="J19" i="1" l="1"/>
  <c r="J9" i="1"/>
  <c r="J18" i="1"/>
  <c r="J17" i="1"/>
  <c r="J13" i="1"/>
  <c r="J12" i="1"/>
  <c r="J4" i="1"/>
  <c r="J3" i="1"/>
</calcChain>
</file>

<file path=xl/sharedStrings.xml><?xml version="1.0" encoding="utf-8"?>
<sst xmlns="http://schemas.openxmlformats.org/spreadsheetml/2006/main" count="110" uniqueCount="36">
  <si>
    <t>Test</t>
  </si>
  <si>
    <t>Platform</t>
  </si>
  <si>
    <t>Value</t>
  </si>
  <si>
    <t>Unit</t>
  </si>
  <si>
    <t>Performance Comparisons</t>
  </si>
  <si>
    <t>Accuracy Test</t>
  </si>
  <si>
    <t>PYNQ-Z2 FPGA</t>
  </si>
  <si>
    <t>%</t>
  </si>
  <si>
    <t>Criteria</t>
  </si>
  <si>
    <t>Performance Test</t>
  </si>
  <si>
    <t>G-OPS</t>
  </si>
  <si>
    <t>FPGA Performance Increase:</t>
  </si>
  <si>
    <t>Percent incrrease</t>
  </si>
  <si>
    <t>Nominal Power Draw</t>
  </si>
  <si>
    <t>W</t>
  </si>
  <si>
    <t>FPGA Power Increase:</t>
  </si>
  <si>
    <t>Power Test Power Draw</t>
  </si>
  <si>
    <t>FPGA Power Efficiency:</t>
  </si>
  <si>
    <t>G-Operations / Watt</t>
  </si>
  <si>
    <t>DNN Power Consumption</t>
  </si>
  <si>
    <t>Zynq CPU Power Efficiency</t>
  </si>
  <si>
    <t>PYNQ-Z2 CPU</t>
  </si>
  <si>
    <t>Raspberry Pi Power Efficiency:</t>
  </si>
  <si>
    <t>Raspberry Pi Performance over FPGA:</t>
  </si>
  <si>
    <t>x86 CPU</t>
  </si>
  <si>
    <t>GPU Performance Increase:</t>
  </si>
  <si>
    <t>Percent increase</t>
  </si>
  <si>
    <t>GPU Power Increase</t>
  </si>
  <si>
    <t>GPU Power Efficiency:</t>
  </si>
  <si>
    <t>x86 Power Efficiency:</t>
  </si>
  <si>
    <t>x86 CPU w/ GPU</t>
  </si>
  <si>
    <t>x86 Performance over FPGA:</t>
  </si>
  <si>
    <t>x86 Power over FPGA:</t>
  </si>
  <si>
    <t>x86 Power Efficiency over FPGA:</t>
  </si>
  <si>
    <t>STD of 5.8W</t>
  </si>
  <si>
    <t>Raspberry 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</si>
</sst>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00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i/>
      <sz val="24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5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2" fontId="5" fillId="0" borderId="0" xfId="0" applyNumberFormat="1" applyFont="1"/>
    <xf numFmtId="164" fontId="5" fillId="0" borderId="0" xfId="0" applyNumberFormat="1" applyFont="1"/>
    <xf numFmtId="0" fontId="8" fillId="2" borderId="0" xfId="1" applyFont="1"/>
    <xf numFmtId="165" fontId="5" fillId="0" borderId="0" xfId="0" applyNumberFormat="1" applyFont="1"/>
    <xf numFmtId="10" fontId="6" fillId="0" borderId="0" xfId="2" applyNumberFormat="1" applyFont="1"/>
    <xf numFmtId="165" fontId="6" fillId="0" borderId="0" xfId="0" applyNumberFormat="1" applyFont="1"/>
    <xf numFmtId="9" fontId="6" fillId="0" borderId="0" xfId="2" applyFont="1"/>
    <xf numFmtId="0" fontId="9" fillId="0" borderId="0" xfId="0" applyFont="1" applyAlignment="1">
      <alignment horizontal="center"/>
    </xf>
  </cellXfs>
  <cellStyles count="3">
    <cellStyle name="60% - Accent3" xfId="1" builtinId="40"/>
    <cellStyle name="Normal" xfId="0" builtinId="0"/>
    <cellStyle name="Percent" xfId="2" builtinId="5"/>
  </cellStyles>
  <dxfs count="20">
    <dxf>
      <font>
        <strike val="0"/>
        <outline val="0"/>
        <shadow val="0"/>
        <u val="none"/>
        <vertAlign val="baseline"/>
        <sz val="24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24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24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24"/>
        <color theme="1"/>
        <name val="Calibri"/>
        <scheme val="minor"/>
      </font>
    </dxf>
    <dxf>
      <font>
        <i/>
        <strike val="0"/>
        <outline val="0"/>
        <shadow val="0"/>
        <u val="none"/>
        <vertAlign val="baseline"/>
        <sz val="24"/>
        <color theme="1"/>
        <name val="Calibri"/>
        <scheme val="minor"/>
      </font>
    </dxf>
    <dxf>
      <font>
        <b/>
        <strike val="0"/>
        <outline val="0"/>
        <shadow val="0"/>
        <u val="none"/>
        <vertAlign val="baseline"/>
        <sz val="24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24"/>
        <color theme="1"/>
        <name val="Calibri"/>
        <scheme val="minor"/>
      </font>
    </dxf>
    <dxf>
      <font>
        <b/>
        <strike val="0"/>
        <outline val="0"/>
        <shadow val="0"/>
        <u val="none"/>
        <vertAlign val="baseline"/>
        <sz val="24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24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36"/>
        <color theme="1"/>
        <name val="Calibri"/>
        <scheme val="minor"/>
      </font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rgb="FFFFABFF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7"/>
        </patternFill>
      </fill>
    </dxf>
    <dxf>
      <fill>
        <patternFill>
          <bgColor theme="9"/>
        </patternFill>
      </fill>
    </dxf>
    <dxf>
      <fill>
        <patternFill>
          <bgColor rgb="FFFFABFF"/>
        </patternFill>
      </fill>
    </dxf>
  </dxfs>
  <tableStyles count="0" defaultTableStyle="TableStyleMedium2" defaultPivotStyle="PivotStyleLight16"/>
  <colors>
    <mruColors>
      <color rgb="FFFFAB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Power Efficiency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(Data!$I$5:$I$6,Data!$I$14:$I$15,Data!$I$8)</c:f>
              <c:strCache>
                <c:ptCount val="5"/>
                <c:pt idx="0">
                  <c:v>FPGA Power Efficiency:</c:v>
                </c:pt>
                <c:pt idx="1">
                  <c:v>Zynq CPU Power Efficiency</c:v>
                </c:pt>
                <c:pt idx="2">
                  <c:v>GPU Power Efficiency:</c:v>
                </c:pt>
                <c:pt idx="3">
                  <c:v>x86 Power Efficiency:</c:v>
                </c:pt>
                <c:pt idx="4">
                  <c:v>Raspberry Pi Power Efficiency:</c:v>
                </c:pt>
              </c:strCache>
            </c:strRef>
          </c:cat>
          <c:val>
            <c:numRef>
              <c:f>(Data!$J$5:$J$6,Data!$J$14:$J$15,Data!$J$8)</c:f>
              <c:numCache>
                <c:formatCode>General</c:formatCode>
                <c:ptCount val="5"/>
                <c:pt idx="0" formatCode="0.00000">
                  <c:v>0.44712976553262013</c:v>
                </c:pt>
                <c:pt idx="1">
                  <c:v>0.3763879716952605</c:v>
                </c:pt>
                <c:pt idx="2" formatCode="0.00000">
                  <c:v>6.672441547292288</c:v>
                </c:pt>
                <c:pt idx="3" formatCode="0.00000">
                  <c:v>3.6543844389378739</c:v>
                </c:pt>
                <c:pt idx="4">
                  <c:v>1.4165133932787299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A3-4091-8CDA-8132862A6F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28560568"/>
        <c:axId val="528554336"/>
      </c:barChart>
      <c:catAx>
        <c:axId val="528560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Platform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554336"/>
        <c:crosses val="autoZero"/>
        <c:auto val="1"/>
        <c:lblAlgn val="ctr"/>
        <c:lblOffset val="100"/>
        <c:noMultiLvlLbl val="0"/>
      </c:catAx>
      <c:valAx>
        <c:axId val="52855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G-Operations Per Watt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560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Power Consumption During Inference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(Data!$B$5,Data!$B$10,Data!$B$15,Data!$B$20,Data!$B$25)</c:f>
              <c:strCache>
                <c:ptCount val="5"/>
                <c:pt idx="0">
                  <c:v>PYNQ-Z2 FPGA</c:v>
                </c:pt>
                <c:pt idx="1">
                  <c:v>PYNQ-Z2 CPU</c:v>
                </c:pt>
                <c:pt idx="2">
                  <c:v>x86 CPU</c:v>
                </c:pt>
                <c:pt idx="3">
                  <c:v>x86 CPU w/ GPU</c:v>
                </c:pt>
                <c:pt idx="4">
                  <c:v>Raspberry Pi</c:v>
                </c:pt>
              </c:strCache>
            </c:strRef>
          </c:cat>
          <c:val>
            <c:numRef>
              <c:f>(Data!$C$6,Data!$C$11,Data!$C$16,Data!$C$21,Data!$C$26)</c:f>
              <c:numCache>
                <c:formatCode>0.00</c:formatCode>
                <c:ptCount val="5"/>
                <c:pt idx="0">
                  <c:v>0.19999999999999973</c:v>
                </c:pt>
                <c:pt idx="1">
                  <c:v>0.19999999999999973</c:v>
                </c:pt>
                <c:pt idx="2">
                  <c:v>20.118669879213002</c:v>
                </c:pt>
                <c:pt idx="3">
                  <c:v>4.3712510684782977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70-45ED-9213-1DE110107D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29500840"/>
        <c:axId val="529505432"/>
      </c:barChart>
      <c:catAx>
        <c:axId val="529500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Platform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505432"/>
        <c:crosses val="autoZero"/>
        <c:auto val="1"/>
        <c:lblAlgn val="ctr"/>
        <c:lblOffset val="100"/>
        <c:noMultiLvlLbl val="0"/>
      </c:catAx>
      <c:valAx>
        <c:axId val="529505432"/>
        <c:scaling>
          <c:orientation val="minMax"/>
          <c:max val="20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 Draw (W)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500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Performance During</a:t>
            </a:r>
            <a:r>
              <a:rPr lang="en-US" baseline="0"/>
              <a:t> Inference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(Data!$B$3,Data!$B$8,Data!$B$13,Data!$B$18,Data!$B$23)</c:f>
              <c:strCache>
                <c:ptCount val="5"/>
                <c:pt idx="0">
                  <c:v>PYNQ-Z2 FPGA</c:v>
                </c:pt>
                <c:pt idx="1">
                  <c:v>PYNQ-Z2 CPU</c:v>
                </c:pt>
                <c:pt idx="2">
                  <c:v>x86 CPU</c:v>
                </c:pt>
                <c:pt idx="3">
                  <c:v>x86 CPU w/ GPU</c:v>
                </c:pt>
                <c:pt idx="4">
                  <c:v>Raspberry Pi</c:v>
                </c:pt>
              </c:strCache>
            </c:strRef>
          </c:cat>
          <c:val>
            <c:numRef>
              <c:f>(Data!$C$3,Data!$C$8,Data!$C$13,Data!$C$18,Data!$C$23)</c:f>
              <c:numCache>
                <c:formatCode>0.00000</c:formatCode>
                <c:ptCount val="5"/>
                <c:pt idx="0">
                  <c:v>8.9425953106523903E-2</c:v>
                </c:pt>
                <c:pt idx="1">
                  <c:v>7.5277594339051998E-2</c:v>
                </c:pt>
                <c:pt idx="2" formatCode="0.000">
                  <c:v>73.521354138724107</c:v>
                </c:pt>
                <c:pt idx="3" formatCode="0.000">
                  <c:v>29.166917242960398</c:v>
                </c:pt>
                <c:pt idx="4" formatCode="0.000">
                  <c:v>1.4165133932787299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6B-41C6-AF00-1CAA2A9906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27928144"/>
        <c:axId val="527929784"/>
      </c:barChart>
      <c:catAx>
        <c:axId val="527928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Platform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929784"/>
        <c:crosses val="autoZero"/>
        <c:auto val="1"/>
        <c:lblAlgn val="ctr"/>
        <c:lblOffset val="100"/>
        <c:noMultiLvlLbl val="0"/>
      </c:catAx>
      <c:valAx>
        <c:axId val="52792978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G-Operations</a:t>
                </a:r>
                <a:r>
                  <a:rPr lang="en-US" baseline="0"/>
                  <a:t> per Second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928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Performance vs</a:t>
            </a:r>
            <a:r>
              <a:rPr lang="en-US" baseline="0"/>
              <a:t> Power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13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-1.3759029620252376E-2"/>
                  <c:y val="-5.400689955466606E-2"/>
                </c:manualLayout>
              </c:layout>
              <c:tx>
                <c:rich>
                  <a:bodyPr/>
                  <a:lstStyle/>
                  <a:p>
                    <a:r>
                      <a:rPr lang="en-US" sz="900" b="0" i="0" u="none" strike="noStrike" baseline="0">
                        <a:effectLst/>
                      </a:rPr>
                      <a:t>PYNQ-Z2 FPGA</a:t>
                    </a:r>
                    <a:r>
                      <a:rPr lang="en-US" sz="900" b="0" i="0" u="none" strike="noStrike" baseline="0"/>
                      <a:t> </a:t>
                    </a:r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F607-48B8-ACD6-5BE40423B7DD}"/>
                </c:ext>
              </c:extLst>
            </c:dLbl>
            <c:dLbl>
              <c:idx val="1"/>
              <c:layout>
                <c:manualLayout>
                  <c:x val="-9.8654830957317832E-3"/>
                  <c:y val="2.9099766345936012E-2"/>
                </c:manualLayout>
              </c:layout>
              <c:tx>
                <c:rich>
                  <a:bodyPr/>
                  <a:lstStyle/>
                  <a:p>
                    <a:r>
                      <a:rPr lang="en-US" sz="900" b="0" i="0" u="none" strike="noStrike" baseline="0">
                        <a:effectLst/>
                      </a:rPr>
                      <a:t>PYNQ-Z2 CPU</a:t>
                    </a:r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F607-48B8-ACD6-5BE40423B7DD}"/>
                </c:ext>
              </c:extLst>
            </c:dLbl>
            <c:dLbl>
              <c:idx val="2"/>
              <c:layout>
                <c:manualLayout>
                  <c:x val="-7.4914272917549901E-2"/>
                  <c:y val="-3.239916642050952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x86 CPU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F607-48B8-ACD6-5BE40423B7DD}"/>
                </c:ext>
              </c:extLst>
            </c:dLbl>
            <c:dLbl>
              <c:idx val="3"/>
              <c:layout>
                <c:manualLayout>
                  <c:x val="-0.11393323722544861"/>
                  <c:y val="-3.7385566374545647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x86</a:t>
                    </a:r>
                    <a:r>
                      <a:rPr lang="en-US" baseline="0"/>
                      <a:t> CPU w/ GPU</a:t>
                    </a:r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F607-48B8-ACD6-5BE40423B7DD}"/>
                </c:ext>
              </c:extLst>
            </c:dLbl>
            <c:dLbl>
              <c:idx val="4"/>
              <c:layout>
                <c:manualLayout>
                  <c:x val="-0.12413118872655267"/>
                  <c:y val="-2.7412766466473396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Raspberry</a:t>
                    </a:r>
                    <a:r>
                      <a:rPr lang="en-US" baseline="0"/>
                      <a:t> Pi</a:t>
                    </a:r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F607-48B8-ACD6-5BE40423B7D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(Data!$C$5,Data!$C$10,Data!$C$15,Data!$C$20,Data!$C$25)</c:f>
              <c:numCache>
                <c:formatCode>General</c:formatCode>
                <c:ptCount val="5"/>
                <c:pt idx="0">
                  <c:v>2.2999999999999998</c:v>
                </c:pt>
                <c:pt idx="1">
                  <c:v>2.2999999999999998</c:v>
                </c:pt>
                <c:pt idx="2" formatCode="0.00">
                  <c:v>77.076998956424603</c:v>
                </c:pt>
                <c:pt idx="3" formatCode="0.00">
                  <c:v>28.068330550918098</c:v>
                </c:pt>
                <c:pt idx="4" formatCode="0.00">
                  <c:v>4.7</c:v>
                </c:pt>
              </c:numCache>
            </c:numRef>
          </c:xVal>
          <c:yVal>
            <c:numRef>
              <c:f>(Data!$C$3,Data!$C$8,Data!$C$13,Data!$C$18,Data!$C$23)</c:f>
              <c:numCache>
                <c:formatCode>0.00000</c:formatCode>
                <c:ptCount val="5"/>
                <c:pt idx="0">
                  <c:v>8.9425953106523903E-2</c:v>
                </c:pt>
                <c:pt idx="1">
                  <c:v>7.5277594339051998E-2</c:v>
                </c:pt>
                <c:pt idx="2" formatCode="0.000">
                  <c:v>73.521354138724107</c:v>
                </c:pt>
                <c:pt idx="3" formatCode="0.000">
                  <c:v>29.166917242960398</c:v>
                </c:pt>
                <c:pt idx="4" formatCode="0.000">
                  <c:v>1.4165133932787299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607-48B8-ACD6-5BE40423B7D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528565160"/>
        <c:axId val="528566144"/>
      </c:scatterChart>
      <c:valAx>
        <c:axId val="52856516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</a:t>
                </a:r>
                <a:r>
                  <a:rPr lang="en-US" baseline="0"/>
                  <a:t> (W)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566144"/>
        <c:crosses val="autoZero"/>
        <c:crossBetween val="midCat"/>
      </c:valAx>
      <c:valAx>
        <c:axId val="52856614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Performance (G-OPS /</a:t>
                </a:r>
                <a:r>
                  <a:rPr lang="en-US" baseline="0"/>
                  <a:t> 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565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Accuracy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(Data!$B$2,Data!$B$7,Data!$B$12,Data!$B$17,Data!$B$22)</c:f>
              <c:strCache>
                <c:ptCount val="5"/>
                <c:pt idx="0">
                  <c:v>PYNQ-Z2 FPGA</c:v>
                </c:pt>
                <c:pt idx="1">
                  <c:v>PYNQ-Z2 CPU</c:v>
                </c:pt>
                <c:pt idx="2">
                  <c:v>x86 CPU</c:v>
                </c:pt>
                <c:pt idx="3">
                  <c:v>x86 CPU w/ GPU</c:v>
                </c:pt>
                <c:pt idx="4">
                  <c:v>Raspberry Pi</c:v>
                </c:pt>
              </c:strCache>
            </c:strRef>
          </c:cat>
          <c:val>
            <c:numRef>
              <c:f>(Data!$C$2,Data!$C$7,Data!$C$12,Data!$C$17,Data!$C$22)</c:f>
              <c:numCache>
                <c:formatCode>0.00</c:formatCode>
                <c:ptCount val="5"/>
                <c:pt idx="0">
                  <c:v>94.829482948294796</c:v>
                </c:pt>
                <c:pt idx="1">
                  <c:v>94.829482948294796</c:v>
                </c:pt>
                <c:pt idx="2">
                  <c:v>97.250002622604299</c:v>
                </c:pt>
                <c:pt idx="3">
                  <c:v>97.250002622604299</c:v>
                </c:pt>
                <c:pt idx="4">
                  <c:v>97.250002622604299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F4-4197-87D6-3C885498D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059499943"/>
        <c:axId val="1899163704"/>
      </c:barChart>
      <c:catAx>
        <c:axId val="10594999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Platform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9163704"/>
        <c:crosses val="autoZero"/>
        <c:auto val="1"/>
        <c:lblAlgn val="ctr"/>
        <c:lblOffset val="100"/>
        <c:noMultiLvlLbl val="0"/>
      </c:catAx>
      <c:valAx>
        <c:axId val="189916370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499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572923</xdr:colOff>
      <xdr:row>31</xdr:row>
      <xdr:rowOff>110094</xdr:rowOff>
    </xdr:from>
    <xdr:to>
      <xdr:col>4</xdr:col>
      <xdr:colOff>211097</xdr:colOff>
      <xdr:row>65</xdr:row>
      <xdr:rowOff>144793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558632</xdr:colOff>
      <xdr:row>31</xdr:row>
      <xdr:rowOff>186294</xdr:rowOff>
    </xdr:from>
    <xdr:to>
      <xdr:col>10</xdr:col>
      <xdr:colOff>1810491</xdr:colOff>
      <xdr:row>65</xdr:row>
      <xdr:rowOff>142752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176645</xdr:colOff>
      <xdr:row>32</xdr:row>
      <xdr:rowOff>121228</xdr:rowOff>
    </xdr:from>
    <xdr:to>
      <xdr:col>24</xdr:col>
      <xdr:colOff>332509</xdr:colOff>
      <xdr:row>65</xdr:row>
      <xdr:rowOff>159328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586170</xdr:colOff>
      <xdr:row>70</xdr:row>
      <xdr:rowOff>49916</xdr:rowOff>
    </xdr:from>
    <xdr:to>
      <xdr:col>5</xdr:col>
      <xdr:colOff>274441</xdr:colOff>
      <xdr:row>110</xdr:row>
      <xdr:rowOff>70699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133350</xdr:colOff>
      <xdr:row>70</xdr:row>
      <xdr:rowOff>123825</xdr:rowOff>
    </xdr:from>
    <xdr:to>
      <xdr:col>11</xdr:col>
      <xdr:colOff>238125</xdr:colOff>
      <xdr:row>110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EFA4BB-505F-1C76-5342-7487A0F010C5}"/>
            </a:ext>
            <a:ext uri="{147F2762-F138-4A5C-976F-8EAC2B608ADB}">
              <a16:predDERef xmlns:a16="http://schemas.microsoft.com/office/drawing/2014/main" pre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D26" totalsRowShown="0" headerRowDxfId="9" dataDxfId="8" headerRowCellStyle="60% - Accent3">
  <autoFilter ref="A1:D26"/>
  <tableColumns count="4">
    <tableColumn id="1" name="Test" dataDxfId="7"/>
    <tableColumn id="2" name="Platform" dataDxfId="6"/>
    <tableColumn id="3" name="Value" dataDxfId="5"/>
    <tableColumn id="4" name="Unit" dataDxfId="4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I2:K19" totalsRowShown="0" dataDxfId="3">
  <autoFilter ref="I2:K19"/>
  <tableColumns count="3">
    <tableColumn id="1" name="Criteria" dataDxfId="2"/>
    <tableColumn id="2" name="Value" dataDxfId="1"/>
    <tableColumn id="3" name="Unit" dataDxfId="0"/>
  </tableColumns>
  <tableStyleInfo name="TableStyleMedium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tabSelected="1" topLeftCell="C64" zoomScale="60" zoomScaleNormal="55" workbookViewId="0">
      <selection activeCell="P91" sqref="P91"/>
    </sheetView>
  </sheetViews>
  <sheetFormatPr defaultRowHeight="14.4" x14ac:dyDescent="0.3"/>
  <cols>
    <col min="1" max="1" width="48.33203125" style="1" bestFit="1" customWidth="1"/>
    <col min="2" max="2" width="33" bestFit="1" customWidth="1"/>
    <col min="3" max="3" width="30" style="1" bestFit="1" customWidth="1"/>
    <col min="4" max="4" width="18.109375" style="2" bestFit="1" customWidth="1"/>
    <col min="6" max="6" width="14.44140625" customWidth="1"/>
    <col min="9" max="9" width="74.6640625" customWidth="1"/>
    <col min="10" max="10" width="18.6640625" customWidth="1"/>
    <col min="11" max="11" width="41" bestFit="1" customWidth="1"/>
  </cols>
  <sheetData>
    <row r="1" spans="1:11" s="3" customFormat="1" ht="46.2" x14ac:dyDescent="0.85">
      <c r="A1" s="9" t="s">
        <v>0</v>
      </c>
      <c r="B1" s="9" t="s">
        <v>1</v>
      </c>
      <c r="C1" s="9" t="s">
        <v>2</v>
      </c>
      <c r="D1" s="9" t="s">
        <v>3</v>
      </c>
      <c r="I1" s="14" t="s">
        <v>4</v>
      </c>
      <c r="J1" s="14"/>
      <c r="K1" s="14"/>
    </row>
    <row r="2" spans="1:11" ht="31.2" x14ac:dyDescent="0.6">
      <c r="A2" s="4" t="s">
        <v>5</v>
      </c>
      <c r="B2" s="5" t="s">
        <v>6</v>
      </c>
      <c r="C2" s="7">
        <v>94.829482948294796</v>
      </c>
      <c r="D2" s="6" t="s">
        <v>7</v>
      </c>
      <c r="I2" t="s">
        <v>8</v>
      </c>
      <c r="J2" t="s">
        <v>2</v>
      </c>
      <c r="K2" t="s">
        <v>3</v>
      </c>
    </row>
    <row r="3" spans="1:11" ht="31.2" x14ac:dyDescent="0.6">
      <c r="A3" s="4" t="s">
        <v>9</v>
      </c>
      <c r="B3" s="5" t="s">
        <v>6</v>
      </c>
      <c r="C3" s="10">
        <v>8.9425953106523903E-2</v>
      </c>
      <c r="D3" s="6" t="s">
        <v>10</v>
      </c>
      <c r="I3" s="5" t="s">
        <v>11</v>
      </c>
      <c r="J3" s="11">
        <f>(C3-C8)/C8</f>
        <v>0.18794913535290961</v>
      </c>
      <c r="K3" s="5" t="s">
        <v>12</v>
      </c>
    </row>
    <row r="4" spans="1:11" ht="31.2" x14ac:dyDescent="0.6">
      <c r="A4" s="4" t="s">
        <v>13</v>
      </c>
      <c r="B4" s="5" t="s">
        <v>6</v>
      </c>
      <c r="C4" s="4">
        <v>2.1</v>
      </c>
      <c r="D4" s="6" t="s">
        <v>14</v>
      </c>
      <c r="I4" s="5" t="s">
        <v>15</v>
      </c>
      <c r="J4" s="11">
        <f>(C5-C10)/C10</f>
        <v>0</v>
      </c>
      <c r="K4" s="5" t="s">
        <v>12</v>
      </c>
    </row>
    <row r="5" spans="1:11" ht="31.2" x14ac:dyDescent="0.6">
      <c r="A5" s="4" t="s">
        <v>16</v>
      </c>
      <c r="B5" s="5" t="s">
        <v>6</v>
      </c>
      <c r="C5" s="4">
        <v>2.2999999999999998</v>
      </c>
      <c r="D5" s="6" t="s">
        <v>14</v>
      </c>
      <c r="I5" s="5" t="s">
        <v>17</v>
      </c>
      <c r="J5" s="12">
        <f>C3/C6</f>
        <v>0.44712976553262013</v>
      </c>
      <c r="K5" s="5" t="s">
        <v>18</v>
      </c>
    </row>
    <row r="6" spans="1:11" ht="31.2" x14ac:dyDescent="0.6">
      <c r="A6" s="4" t="s">
        <v>19</v>
      </c>
      <c r="B6" s="5" t="s">
        <v>6</v>
      </c>
      <c r="C6" s="7">
        <f>C5-C4</f>
        <v>0.19999999999999973</v>
      </c>
      <c r="D6" s="6" t="s">
        <v>14</v>
      </c>
      <c r="I6" s="5" t="s">
        <v>20</v>
      </c>
      <c r="J6" s="5">
        <f>C8/C11</f>
        <v>0.3763879716952605</v>
      </c>
      <c r="K6" s="5" t="s">
        <v>18</v>
      </c>
    </row>
    <row r="7" spans="1:11" ht="31.2" x14ac:dyDescent="0.6">
      <c r="A7" s="4" t="s">
        <v>5</v>
      </c>
      <c r="B7" s="5" t="s">
        <v>21</v>
      </c>
      <c r="C7" s="7">
        <v>94.829482948294796</v>
      </c>
      <c r="D7" s="6" t="s">
        <v>7</v>
      </c>
      <c r="I7" s="5"/>
      <c r="J7" s="5"/>
      <c r="K7" s="5"/>
    </row>
    <row r="8" spans="1:11" ht="31.2" x14ac:dyDescent="0.6">
      <c r="A8" s="4" t="s">
        <v>9</v>
      </c>
      <c r="B8" s="5" t="s">
        <v>21</v>
      </c>
      <c r="C8" s="10">
        <v>7.5277594339051998E-2</v>
      </c>
      <c r="D8" s="6" t="s">
        <v>10</v>
      </c>
      <c r="I8" s="5" t="s">
        <v>22</v>
      </c>
      <c r="J8" s="5">
        <f>C23/C26</f>
        <v>1.4165133932787299</v>
      </c>
      <c r="K8" s="5" t="s">
        <v>18</v>
      </c>
    </row>
    <row r="9" spans="1:11" ht="31.2" x14ac:dyDescent="0.6">
      <c r="A9" s="4" t="s">
        <v>13</v>
      </c>
      <c r="B9" s="5" t="s">
        <v>21</v>
      </c>
      <c r="C9" s="4">
        <v>2.1</v>
      </c>
      <c r="D9" s="6" t="s">
        <v>14</v>
      </c>
      <c r="I9" s="5" t="s">
        <v>23</v>
      </c>
      <c r="J9" s="13">
        <f>(C23-C3)/C3</f>
        <v>14.84007040541557</v>
      </c>
      <c r="K9" s="5" t="s">
        <v>12</v>
      </c>
    </row>
    <row r="10" spans="1:11" ht="31.2" x14ac:dyDescent="0.6">
      <c r="A10" s="4" t="s">
        <v>16</v>
      </c>
      <c r="B10" s="5" t="s">
        <v>21</v>
      </c>
      <c r="C10" s="4">
        <v>2.2999999999999998</v>
      </c>
      <c r="D10" s="6" t="s">
        <v>14</v>
      </c>
      <c r="I10" s="5"/>
      <c r="J10" s="5"/>
      <c r="K10" s="5"/>
    </row>
    <row r="11" spans="1:11" ht="31.2" x14ac:dyDescent="0.6">
      <c r="A11" s="4" t="s">
        <v>19</v>
      </c>
      <c r="B11" s="5" t="s">
        <v>21</v>
      </c>
      <c r="C11" s="7">
        <f>C10-C9</f>
        <v>0.19999999999999973</v>
      </c>
      <c r="D11" s="6" t="s">
        <v>14</v>
      </c>
      <c r="I11" s="5"/>
      <c r="J11" s="5"/>
      <c r="K11" s="5"/>
    </row>
    <row r="12" spans="1:11" ht="31.2" x14ac:dyDescent="0.6">
      <c r="A12" s="4" t="s">
        <v>5</v>
      </c>
      <c r="B12" s="5" t="s">
        <v>24</v>
      </c>
      <c r="C12" s="7">
        <v>97.250002622604299</v>
      </c>
      <c r="D12" s="6" t="s">
        <v>7</v>
      </c>
      <c r="I12" s="5" t="s">
        <v>25</v>
      </c>
      <c r="J12" s="11">
        <f>(C18-C13)/C13</f>
        <v>-0.60328645215202836</v>
      </c>
      <c r="K12" s="5" t="s">
        <v>26</v>
      </c>
    </row>
    <row r="13" spans="1:11" ht="31.2" x14ac:dyDescent="0.6">
      <c r="A13" s="4" t="s">
        <v>9</v>
      </c>
      <c r="B13" s="5" t="s">
        <v>24</v>
      </c>
      <c r="C13" s="8">
        <v>73.521354138724107</v>
      </c>
      <c r="D13" s="6" t="s">
        <v>10</v>
      </c>
      <c r="I13" s="5" t="s">
        <v>27</v>
      </c>
      <c r="J13" s="11">
        <f>(C20-C15)/C15</f>
        <v>-0.63584038129472975</v>
      </c>
      <c r="K13" s="5" t="s">
        <v>26</v>
      </c>
    </row>
    <row r="14" spans="1:11" ht="31.2" x14ac:dyDescent="0.6">
      <c r="A14" s="4" t="s">
        <v>13</v>
      </c>
      <c r="B14" s="5" t="s">
        <v>24</v>
      </c>
      <c r="C14" s="7">
        <v>56.958329077211602</v>
      </c>
      <c r="D14" s="6" t="s">
        <v>14</v>
      </c>
      <c r="I14" s="5" t="s">
        <v>28</v>
      </c>
      <c r="J14" s="12">
        <f>C18/C21</f>
        <v>6.672441547292288</v>
      </c>
      <c r="K14" s="5" t="s">
        <v>18</v>
      </c>
    </row>
    <row r="15" spans="1:11" ht="31.2" x14ac:dyDescent="0.6">
      <c r="A15" s="4" t="s">
        <v>16</v>
      </c>
      <c r="B15" s="5" t="s">
        <v>24</v>
      </c>
      <c r="C15" s="7">
        <v>77.076998956424603</v>
      </c>
      <c r="D15" s="6" t="s">
        <v>14</v>
      </c>
      <c r="I15" s="5" t="s">
        <v>29</v>
      </c>
      <c r="J15" s="12">
        <f>C13/C16</f>
        <v>3.6543844389378739</v>
      </c>
      <c r="K15" s="5" t="s">
        <v>18</v>
      </c>
    </row>
    <row r="16" spans="1:11" ht="31.2" x14ac:dyDescent="0.6">
      <c r="A16" s="4" t="s">
        <v>19</v>
      </c>
      <c r="B16" s="5" t="s">
        <v>24</v>
      </c>
      <c r="C16" s="7">
        <f>C15-C14</f>
        <v>20.118669879213002</v>
      </c>
      <c r="D16" s="6" t="s">
        <v>14</v>
      </c>
      <c r="I16" s="5"/>
      <c r="J16" s="5"/>
      <c r="K16" s="5"/>
    </row>
    <row r="17" spans="1:11" ht="31.2" x14ac:dyDescent="0.6">
      <c r="A17" s="4" t="s">
        <v>5</v>
      </c>
      <c r="B17" s="5" t="s">
        <v>30</v>
      </c>
      <c r="C17" s="7">
        <v>97.250002622604299</v>
      </c>
      <c r="D17" s="6" t="s">
        <v>7</v>
      </c>
      <c r="I17" s="5" t="s">
        <v>31</v>
      </c>
      <c r="J17" s="13">
        <f>(C13-C3)/C3</f>
        <v>821.14783946608554</v>
      </c>
      <c r="K17" s="5" t="s">
        <v>26</v>
      </c>
    </row>
    <row r="18" spans="1:11" ht="31.2" x14ac:dyDescent="0.6">
      <c r="A18" s="4" t="s">
        <v>9</v>
      </c>
      <c r="B18" s="5" t="s">
        <v>30</v>
      </c>
      <c r="C18" s="8">
        <v>29.166917242960398</v>
      </c>
      <c r="D18" s="6" t="s">
        <v>10</v>
      </c>
      <c r="I18" s="5" t="s">
        <v>32</v>
      </c>
      <c r="J18" s="13">
        <f>(C15-C5)/C5</f>
        <v>32.511738676706351</v>
      </c>
      <c r="K18" s="5" t="s">
        <v>26</v>
      </c>
    </row>
    <row r="19" spans="1:11" ht="31.2" x14ac:dyDescent="0.6">
      <c r="A19" s="4" t="s">
        <v>13</v>
      </c>
      <c r="B19" s="5" t="s">
        <v>30</v>
      </c>
      <c r="C19" s="7">
        <v>23.697079482439801</v>
      </c>
      <c r="D19" s="6" t="s">
        <v>14</v>
      </c>
      <c r="I19" s="5" t="s">
        <v>33</v>
      </c>
      <c r="J19" s="11">
        <f>(J15-J5)/J5</f>
        <v>7.1729840432000271</v>
      </c>
      <c r="K19" s="5" t="s">
        <v>26</v>
      </c>
    </row>
    <row r="20" spans="1:11" ht="31.2" x14ac:dyDescent="0.6">
      <c r="A20" s="4" t="s">
        <v>16</v>
      </c>
      <c r="B20" s="5" t="s">
        <v>30</v>
      </c>
      <c r="C20" s="7">
        <v>28.068330550918098</v>
      </c>
      <c r="D20" s="6" t="s">
        <v>14</v>
      </c>
      <c r="F20" t="s">
        <v>34</v>
      </c>
    </row>
    <row r="21" spans="1:11" ht="31.2" x14ac:dyDescent="0.6">
      <c r="A21" s="4" t="s">
        <v>19</v>
      </c>
      <c r="B21" s="5" t="s">
        <v>30</v>
      </c>
      <c r="C21" s="7">
        <f>C20-C19</f>
        <v>4.3712510684782977</v>
      </c>
      <c r="D21" s="6" t="s">
        <v>14</v>
      </c>
    </row>
    <row r="22" spans="1:11" ht="31.2" x14ac:dyDescent="0.6">
      <c r="A22" s="4" t="s">
        <v>5</v>
      </c>
      <c r="B22" s="5" t="s">
        <v>35</v>
      </c>
      <c r="C22" s="7">
        <v>97.250002622604299</v>
      </c>
      <c r="D22" s="6" t="s">
        <v>7</v>
      </c>
    </row>
    <row r="23" spans="1:11" ht="31.2" x14ac:dyDescent="0.6">
      <c r="A23" s="4" t="s">
        <v>9</v>
      </c>
      <c r="B23" s="5" t="s">
        <v>35</v>
      </c>
      <c r="C23" s="8">
        <v>1.4165133932787299</v>
      </c>
      <c r="D23" s="6" t="s">
        <v>10</v>
      </c>
    </row>
    <row r="24" spans="1:11" ht="31.2" x14ac:dyDescent="0.6">
      <c r="A24" s="4" t="s">
        <v>13</v>
      </c>
      <c r="B24" s="5" t="s">
        <v>35</v>
      </c>
      <c r="C24" s="7">
        <v>3.7</v>
      </c>
      <c r="D24" s="6" t="s">
        <v>14</v>
      </c>
    </row>
    <row r="25" spans="1:11" ht="31.2" x14ac:dyDescent="0.6">
      <c r="A25" s="4" t="s">
        <v>16</v>
      </c>
      <c r="B25" s="5" t="s">
        <v>35</v>
      </c>
      <c r="C25" s="7">
        <v>4.7</v>
      </c>
      <c r="D25" s="6" t="s">
        <v>14</v>
      </c>
    </row>
    <row r="26" spans="1:11" ht="31.2" x14ac:dyDescent="0.6">
      <c r="A26" s="4" t="s">
        <v>19</v>
      </c>
      <c r="B26" s="5" t="s">
        <v>35</v>
      </c>
      <c r="C26" s="7">
        <f>C25-C24</f>
        <v>1</v>
      </c>
      <c r="D26" s="6" t="s">
        <v>14</v>
      </c>
    </row>
  </sheetData>
  <mergeCells count="1">
    <mergeCell ref="I1:K1"/>
  </mergeCells>
  <conditionalFormatting sqref="A2:D26">
    <cfRule type="expression" dxfId="19" priority="6">
      <formula>$B2="Raspberry Pi"</formula>
    </cfRule>
    <cfRule type="expression" dxfId="18" priority="12">
      <formula>$B2="x86 CPU w/ GPU"</formula>
    </cfRule>
    <cfRule type="expression" dxfId="17" priority="13">
      <formula>$B2="x86 CPU"</formula>
    </cfRule>
    <cfRule type="expression" dxfId="16" priority="14">
      <formula>$B2="PYNQ-Z2 CPU"</formula>
    </cfRule>
    <cfRule type="expression" dxfId="15" priority="15">
      <formula>$B2="PYNQ-Z2 FPGA"</formula>
    </cfRule>
  </conditionalFormatting>
  <conditionalFormatting sqref="A26:D26">
    <cfRule type="expression" dxfId="14" priority="1">
      <formula>$B26="Raspberry Pi"</formula>
    </cfRule>
    <cfRule type="expression" dxfId="13" priority="2">
      <formula>$B26="x86 CPU w/ GPU"</formula>
    </cfRule>
    <cfRule type="expression" dxfId="12" priority="3">
      <formula>$B26="x86 CPU"</formula>
    </cfRule>
    <cfRule type="expression" dxfId="11" priority="4">
      <formula>$B26="PYNQ-Z2 CPU"</formula>
    </cfRule>
    <cfRule type="expression" dxfId="10" priority="5">
      <formula>$B26="PYNQ-Z2 FPGA"</formula>
    </cfRule>
  </conditionalFormatting>
  <pageMargins left="0.7" right="0.7" top="0.75" bottom="0.75" header="0.3" footer="0.3"/>
  <pageSetup orientation="portrait" horizontalDpi="360" verticalDpi="360" r:id="rId1"/>
  <drawing r:id="rId2"/>
  <tableParts count="2"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6B53992C964634E9EF15E6895717A2F" ma:contentTypeVersion="9" ma:contentTypeDescription="Create a new document." ma:contentTypeScope="" ma:versionID="0e52959b476f3d854f1761bbf030495b">
  <xsd:schema xmlns:xsd="http://www.w3.org/2001/XMLSchema" xmlns:xs="http://www.w3.org/2001/XMLSchema" xmlns:p="http://schemas.microsoft.com/office/2006/metadata/properties" xmlns:ns2="93231920-5fca-41d0-aec6-8de6f2b1557b" xmlns:ns3="f525264a-ccd3-4f6e-973b-b7828bad5232" targetNamespace="http://schemas.microsoft.com/office/2006/metadata/properties" ma:root="true" ma:fieldsID="a27a3fa015de1512995fbe001e985acf" ns2:_="" ns3:_="">
    <xsd:import namespace="93231920-5fca-41d0-aec6-8de6f2b1557b"/>
    <xsd:import namespace="f525264a-ccd3-4f6e-973b-b7828bad52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3231920-5fca-41d0-aec6-8de6f2b1557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acef215b-19b7-4691-95f4-27d2fe62d5d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525264a-ccd3-4f6e-973b-b7828bad5232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b974af3e-731e-4361-ac72-8d45ecfb6e73}" ma:internalName="TaxCatchAll" ma:showField="CatchAllData" ma:web="f525264a-ccd3-4f6e-973b-b7828bad52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3231920-5fca-41d0-aec6-8de6f2b1557b">
      <Terms xmlns="http://schemas.microsoft.com/office/infopath/2007/PartnerControls"/>
    </lcf76f155ced4ddcb4097134ff3c332f>
    <TaxCatchAll xmlns="f525264a-ccd3-4f6e-973b-b7828bad5232" xsi:nil="true"/>
  </documentManagement>
</p:properties>
</file>

<file path=customXml/itemProps1.xml><?xml version="1.0" encoding="utf-8"?>
<ds:datastoreItem xmlns:ds="http://schemas.openxmlformats.org/officeDocument/2006/customXml" ds:itemID="{3EEF5243-F69E-4CF5-BFE3-42515CF08DA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3231920-5fca-41d0-aec6-8de6f2b1557b"/>
    <ds:schemaRef ds:uri="f525264a-ccd3-4f6e-973b-b7828bad52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C27528B-7F89-4D75-9CC2-BF2D8153A22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7AC5379-7D70-49BF-94AF-DA28E5101EE0}">
  <ds:schemaRefs>
    <ds:schemaRef ds:uri="93231920-5fca-41d0-aec6-8de6f2b1557b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f525264a-ccd3-4f6e-973b-b7828bad5232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Matthew Lima</dc:creator>
  <cp:keywords/>
  <dc:description/>
  <cp:lastModifiedBy>Lima, Matthew W CIV NUWC NWPT, 8523</cp:lastModifiedBy>
  <cp:revision/>
  <dcterms:created xsi:type="dcterms:W3CDTF">2015-06-05T18:17:20Z</dcterms:created>
  <dcterms:modified xsi:type="dcterms:W3CDTF">2023-04-27T18:19:54Z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0x010100C6B53992C964634E9EF15E6895717A2F</vt:lpwstr>
  </property>
  <property fmtid="{D5CDD505-2E9C-101B-9397-08002B2CF9AE}" pid="3" name="MediaServiceImageTags">
    <vt:lpwstr/>
  </property>
</Properties>
</file>