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Matthew M\edusafe\EduSafe.WebApi\App_Data\"/>
    </mc:Choice>
  </mc:AlternateContent>
  <xr:revisionPtr revIDLastSave="0" documentId="13_ncr:1_{3BE4268F-0946-4112-86AC-1BF109145E13}" xr6:coauthVersionLast="43" xr6:coauthVersionMax="43" xr10:uidLastSave="{00000000-0000-0000-0000-000000000000}"/>
  <bookViews>
    <workbookView xWindow="810" yWindow="-120" windowWidth="19800" windowHeight="11760" xr2:uid="{00000000-000D-0000-FFFF-FFFF00000000}"/>
  </bookViews>
  <sheets>
    <sheet name="Scenarios" sheetId="2" r:id="rId1"/>
    <sheet name="Costs" sheetId="5" r:id="rId2"/>
    <sheet name="Vectors" sheetId="3" r:id="rId3"/>
    <sheet name="DiscountRates" sheetId="6" r:id="rId4"/>
    <sheet name="Lists Options (Ignored)" sheetId="4" r:id="rId5"/>
  </sheets>
  <definedNames>
    <definedName name="_xlnm._FilterDatabase" localSheetId="0" hidden="1">Scenarios!$B$2:$AB$5</definedName>
    <definedName name="CostModelNames">'Lists Options (Ignored)'!$C$3:$C$4</definedName>
    <definedName name="EventTypes">'Lists Options (Ignored)'!$D$3:$D$7</definedName>
    <definedName name="InterestRateTypes">'Lists Options (Ignored)'!$E$3:$E$16</definedName>
    <definedName name="VectorTypes">'Lists Options (Ignored)'!$B$3:$B$4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2" l="1"/>
  <c r="M7" i="2"/>
  <c r="Q7" i="2" s="1"/>
  <c r="P6" i="2"/>
  <c r="M6" i="2"/>
  <c r="P5" i="2"/>
  <c r="M5" i="2"/>
  <c r="Q5" i="2" s="1"/>
  <c r="P4" i="2"/>
  <c r="M4" i="2"/>
  <c r="B4" i="2"/>
  <c r="B5" i="2" s="1"/>
  <c r="B6" i="2" s="1"/>
  <c r="B7" i="2" s="1"/>
  <c r="P3" i="2"/>
  <c r="M3" i="2"/>
  <c r="Q3" i="2" s="1"/>
  <c r="Q4" i="2" l="1"/>
  <c r="Q6" i="2"/>
</calcChain>
</file>

<file path=xl/sharedStrings.xml><?xml version="1.0" encoding="utf-8"?>
<sst xmlns="http://schemas.openxmlformats.org/spreadsheetml/2006/main" count="149" uniqueCount="79">
  <si>
    <t>Scenario</t>
  </si>
  <si>
    <t>FourYearGradTarget</t>
  </si>
  <si>
    <t>SixYearGradTarget</t>
  </si>
  <si>
    <t>FiveYearGradTarget</t>
  </si>
  <si>
    <t>DropOutTarget</t>
  </si>
  <si>
    <t>MultVector1</t>
  </si>
  <si>
    <t>MultVector2</t>
  </si>
  <si>
    <t>MultVector3</t>
  </si>
  <si>
    <t>MultVector4</t>
  </si>
  <si>
    <t>Period</t>
  </si>
  <si>
    <t>Type</t>
  </si>
  <si>
    <t>Additive</t>
  </si>
  <si>
    <t>Multiplicative</t>
  </si>
  <si>
    <t>EarlyHireStartPeriod</t>
  </si>
  <si>
    <t>TotalMonths</t>
  </si>
  <si>
    <t>StartPeriod</t>
  </si>
  <si>
    <t>PaidIn</t>
  </si>
  <si>
    <t>EarlyHireOptionRatio</t>
  </si>
  <si>
    <t>DropOutOptionRatio</t>
  </si>
  <si>
    <t>GradSchoolOptionRatio</t>
  </si>
  <si>
    <t>Id</t>
  </si>
  <si>
    <t>HireEarlyTarget</t>
  </si>
  <si>
    <t>HireTarget</t>
  </si>
  <si>
    <t>GradSchoolTarget</t>
  </si>
  <si>
    <t>UnemploymentTarget</t>
  </si>
  <si>
    <t>CostOrFeeName</t>
  </si>
  <si>
    <t>Amount</t>
  </si>
  <si>
    <t>FrequencyInMonths</t>
  </si>
  <si>
    <t>DrivingEvent</t>
  </si>
  <si>
    <t>Background Check Fee</t>
  </si>
  <si>
    <t>Credit Score Fee</t>
  </si>
  <si>
    <t>Transcripts Fee</t>
  </si>
  <si>
    <t>Servicing Fee</t>
  </si>
  <si>
    <t>Drop Out Verification Fee</t>
  </si>
  <si>
    <t>Grad School Verification Fee</t>
  </si>
  <si>
    <t>Early Hire Rate Verification Fee</t>
  </si>
  <si>
    <t>Non Employment Verification Fee</t>
  </si>
  <si>
    <t>DropOut</t>
  </si>
  <si>
    <t>EarlyHire</t>
  </si>
  <si>
    <t>GradSchool</t>
  </si>
  <si>
    <t>Unemployed</t>
  </si>
  <si>
    <t>Treasury1Mo</t>
  </si>
  <si>
    <t>Flat</t>
  </si>
  <si>
    <t>DiscountCurve</t>
  </si>
  <si>
    <t>Start</t>
  </si>
  <si>
    <t>End</t>
  </si>
  <si>
    <t>Enrolled</t>
  </si>
  <si>
    <t>VectorSetName</t>
  </si>
  <si>
    <t>Date</t>
  </si>
  <si>
    <t>RateCurveSet</t>
  </si>
  <si>
    <t>Treasury2Mo</t>
  </si>
  <si>
    <t>Treasury3Mo</t>
  </si>
  <si>
    <t>Treasury6Mo</t>
  </si>
  <si>
    <t>Treasury1Yr</t>
  </si>
  <si>
    <t>Treasury2Yr</t>
  </si>
  <si>
    <t>Treasury3Yr</t>
  </si>
  <si>
    <t>Treasury5Yr</t>
  </si>
  <si>
    <t>Treasury7Yr</t>
  </si>
  <si>
    <t>Treasury10Yr</t>
  </si>
  <si>
    <t>Treasury20Yr</t>
  </si>
  <si>
    <t>Treasury30Yr</t>
  </si>
  <si>
    <t>TreasurySpot</t>
  </si>
  <si>
    <t>TreasuryDiscount</t>
  </si>
  <si>
    <t>Interest Rate Types</t>
  </si>
  <si>
    <t>Public School</t>
  </si>
  <si>
    <t>Private School</t>
  </si>
  <si>
    <t>For-Profit College</t>
  </si>
  <si>
    <t>Margin</t>
  </si>
  <si>
    <t>UnemploymentCoverage</t>
  </si>
  <si>
    <t>DropOutWarranty</t>
  </si>
  <si>
    <t>WarrantyCoverageMonths</t>
  </si>
  <si>
    <t>WarrantyLagMonths</t>
  </si>
  <si>
    <t>WarrantyRepayMonths</t>
  </si>
  <si>
    <t>Institutional Two-Year</t>
  </si>
  <si>
    <t>Institutional Four-Year</t>
  </si>
  <si>
    <t>CostModelName</t>
  </si>
  <si>
    <t>Institutional</t>
  </si>
  <si>
    <t>Individual</t>
  </si>
  <si>
    <t>CostModelNames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</si>
</sst>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A2A2A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2" xfId="0" applyFont="1" applyBorder="1"/>
    <xf numFmtId="164" fontId="3" fillId="0" borderId="0" xfId="1" applyNumberFormat="1" applyFont="1" applyAlignment="1">
      <alignment horizontal="left" vertical="center" wrapText="1"/>
    </xf>
    <xf numFmtId="43" fontId="0" fillId="0" borderId="0" xfId="1" applyFont="1"/>
    <xf numFmtId="164" fontId="0" fillId="0" borderId="0" xfId="1" applyNumberFormat="1" applyFont="1"/>
    <xf numFmtId="43" fontId="0" fillId="0" borderId="1" xfId="1" applyFont="1" applyBorder="1"/>
    <xf numFmtId="165" fontId="3" fillId="0" borderId="0" xfId="1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43" fontId="1" fillId="0" borderId="2" xfId="1" applyFont="1" applyBorder="1" applyAlignment="1">
      <alignment horizontal="right"/>
    </xf>
    <xf numFmtId="43" fontId="0" fillId="0" borderId="2" xfId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2" borderId="2" xfId="0" applyFill="1" applyBorder="1" applyAlignment="1">
      <alignment horizontal="right"/>
    </xf>
    <xf numFmtId="14" fontId="4" fillId="0" borderId="0" xfId="0" applyNumberFormat="1" applyFont="1" applyAlignment="1">
      <alignment horizontal="right"/>
    </xf>
    <xf numFmtId="0" fontId="0" fillId="0" borderId="0" xfId="0" applyAlignment="1">
      <alignment horizontal="left" indent="1"/>
    </xf>
    <xf numFmtId="10" fontId="0" fillId="0" borderId="0" xfId="2" applyNumberFormat="1" applyFont="1"/>
    <xf numFmtId="0" fontId="1" fillId="3" borderId="2" xfId="0" applyFont="1" applyFill="1" applyBorder="1"/>
    <xf numFmtId="165" fontId="3" fillId="3" borderId="0" xfId="1" applyNumberFormat="1" applyFont="1" applyFill="1" applyAlignment="1">
      <alignment horizontal="left" vertical="center" wrapText="1"/>
    </xf>
    <xf numFmtId="9" fontId="0" fillId="0" borderId="0" xfId="0" applyNumberForma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4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/>
    <xf numFmtId="43" fontId="3" fillId="4" borderId="0" xfId="1" applyFont="1" applyFill="1" applyAlignment="1">
      <alignment horizontal="left" vertical="center" wrapText="1"/>
    </xf>
    <xf numFmtId="164" fontId="6" fillId="5" borderId="0" xfId="1" applyNumberFormat="1" applyFont="1" applyFill="1"/>
    <xf numFmtId="164" fontId="6" fillId="5" borderId="0" xfId="0" applyNumberFormat="1" applyFont="1" applyFill="1"/>
    <xf numFmtId="164" fontId="6" fillId="6" borderId="0" xfId="1" applyNumberFormat="1" applyFont="1" applyFill="1"/>
    <xf numFmtId="164" fontId="3" fillId="6" borderId="0" xfId="1" applyNumberFormat="1" applyFont="1" applyFill="1" applyAlignment="1">
      <alignment horizontal="left" vertical="center" wrapText="1"/>
    </xf>
    <xf numFmtId="0" fontId="6" fillId="0" borderId="0" xfId="0" applyFont="1" applyAlignment="1">
      <alignment horizontal="center"/>
    </xf>
    <xf numFmtId="43" fontId="6" fillId="0" borderId="0" xfId="1" applyFont="1"/>
    <xf numFmtId="9" fontId="3" fillId="4" borderId="0" xfId="2" applyFont="1" applyFill="1" applyAlignment="1">
      <alignment horizontal="righ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B2:AB7"/>
  <sheetViews>
    <sheetView showGridLines="0" tabSelected="1" zoomScale="85" zoomScaleNormal="85" workbookViewId="0">
      <selection activeCell="H17" sqref="H17"/>
    </sheetView>
  </sheetViews>
  <sheetFormatPr defaultRowHeight="15" x14ac:dyDescent="0.25"/>
  <cols>
    <col min="1" max="1" width="2.28515625" customWidth="1"/>
    <col min="2" max="2" width="3.28515625" style="7" bestFit="1" customWidth="1"/>
    <col min="3" max="3" width="22.42578125" bestFit="1" customWidth="1"/>
    <col min="4" max="4" width="16.7109375" bestFit="1" customWidth="1"/>
    <col min="5" max="5" width="16.140625" bestFit="1" customWidth="1"/>
    <col min="6" max="6" width="22.5703125" bestFit="1" customWidth="1"/>
    <col min="7" max="7" width="22.28515625" bestFit="1" customWidth="1"/>
    <col min="8" max="8" width="25" bestFit="1" customWidth="1"/>
    <col min="9" max="9" width="21.42578125" bestFit="1" customWidth="1"/>
    <col min="10" max="10" width="21" bestFit="1" customWidth="1"/>
    <col min="11" max="11" width="19.5703125" bestFit="1" customWidth="1"/>
    <col min="12" max="12" width="16.28515625" bestFit="1" customWidth="1"/>
    <col min="13" max="13" width="16.5703125" bestFit="1" customWidth="1"/>
    <col min="14" max="14" width="19.140625" bestFit="1" customWidth="1"/>
    <col min="15" max="16" width="23.28515625" bestFit="1" customWidth="1"/>
    <col min="17" max="18" width="23.7109375" bestFit="1" customWidth="1"/>
    <col min="19" max="20" width="24.85546875" bestFit="1" customWidth="1"/>
    <col min="21" max="21" width="22" bestFit="1" customWidth="1"/>
    <col min="22" max="22" width="24.7109375" bestFit="1" customWidth="1"/>
    <col min="23" max="23" width="14.7109375" bestFit="1" customWidth="1"/>
    <col min="24" max="24" width="15.85546875" bestFit="1" customWidth="1"/>
    <col min="25" max="25" width="12.5703125" bestFit="1" customWidth="1"/>
    <col min="26" max="26" width="7.5703125" bestFit="1" customWidth="1"/>
    <col min="27" max="27" width="14.140625" bestFit="1" customWidth="1"/>
  </cols>
  <sheetData>
    <row r="2" spans="2:28" ht="15.75" thickBot="1" x14ac:dyDescent="0.3">
      <c r="B2" s="23" t="s">
        <v>20</v>
      </c>
      <c r="C2" s="24" t="s">
        <v>0</v>
      </c>
      <c r="D2" s="24" t="s">
        <v>47</v>
      </c>
      <c r="E2" s="1" t="s">
        <v>75</v>
      </c>
      <c r="F2" s="24" t="s">
        <v>67</v>
      </c>
      <c r="G2" s="25" t="s">
        <v>17</v>
      </c>
      <c r="H2" s="25" t="s">
        <v>18</v>
      </c>
      <c r="I2" s="25" t="s">
        <v>19</v>
      </c>
      <c r="J2" s="26" t="s">
        <v>1</v>
      </c>
      <c r="K2" s="26" t="s">
        <v>3</v>
      </c>
      <c r="L2" s="26" t="s">
        <v>2</v>
      </c>
      <c r="M2" s="27" t="s">
        <v>4</v>
      </c>
      <c r="N2" s="27" t="s">
        <v>21</v>
      </c>
      <c r="O2" s="27" t="s">
        <v>23</v>
      </c>
      <c r="P2" s="27" t="s">
        <v>24</v>
      </c>
      <c r="Q2" s="27" t="s">
        <v>22</v>
      </c>
      <c r="R2" s="20" t="s">
        <v>68</v>
      </c>
      <c r="S2" s="20" t="s">
        <v>69</v>
      </c>
      <c r="T2" s="20" t="s">
        <v>70</v>
      </c>
      <c r="U2" s="20" t="s">
        <v>71</v>
      </c>
      <c r="V2" s="20" t="s">
        <v>72</v>
      </c>
      <c r="W2" s="1" t="s">
        <v>13</v>
      </c>
      <c r="X2" s="23" t="s">
        <v>49</v>
      </c>
      <c r="Y2" s="24" t="s">
        <v>43</v>
      </c>
      <c r="Z2" s="24" t="s">
        <v>15</v>
      </c>
      <c r="AA2" s="24" t="s">
        <v>16</v>
      </c>
      <c r="AB2" s="24" t="s">
        <v>14</v>
      </c>
    </row>
    <row r="3" spans="2:28" x14ac:dyDescent="0.25">
      <c r="B3" s="7">
        <v>1</v>
      </c>
      <c r="C3" t="s">
        <v>64</v>
      </c>
      <c r="D3" t="s">
        <v>7</v>
      </c>
      <c r="E3" t="s">
        <v>77</v>
      </c>
      <c r="F3" s="22">
        <v>0.25</v>
      </c>
      <c r="G3" s="35">
        <v>0.25</v>
      </c>
      <c r="H3" s="35">
        <v>0.5</v>
      </c>
      <c r="I3" s="35">
        <v>0.25</v>
      </c>
      <c r="J3" s="29">
        <v>36.871688739980776</v>
      </c>
      <c r="K3" s="30">
        <v>18.077297612212142</v>
      </c>
      <c r="L3" s="29">
        <v>3.9588553533675892</v>
      </c>
      <c r="M3" s="31">
        <f>100-SUM(J3:L3)</f>
        <v>41.092158294439493</v>
      </c>
      <c r="N3" s="32">
        <v>5</v>
      </c>
      <c r="O3" s="32">
        <v>10</v>
      </c>
      <c r="P3" s="32">
        <f>(SUM(J3:L3)-N3-O3)*0.25</f>
        <v>10.976960426390127</v>
      </c>
      <c r="Q3" s="32">
        <f t="shared" ref="Q3:Q6" si="0">100-SUM(M3:P3)</f>
        <v>32.930881279170379</v>
      </c>
      <c r="R3" s="21">
        <v>5000</v>
      </c>
      <c r="S3" s="21">
        <v>0</v>
      </c>
      <c r="T3" s="21">
        <v>0</v>
      </c>
      <c r="U3" s="21">
        <v>0</v>
      </c>
      <c r="V3" s="21">
        <v>0</v>
      </c>
      <c r="W3" s="2">
        <v>36</v>
      </c>
      <c r="X3" s="33" t="s">
        <v>42</v>
      </c>
      <c r="Y3" s="33" t="s">
        <v>41</v>
      </c>
      <c r="Z3" s="6">
        <v>1</v>
      </c>
      <c r="AA3" s="34">
        <v>0</v>
      </c>
      <c r="AB3" s="6">
        <v>72</v>
      </c>
    </row>
    <row r="4" spans="2:28" x14ac:dyDescent="0.25">
      <c r="B4" s="7">
        <f>B3+1</f>
        <v>2</v>
      </c>
      <c r="C4" t="s">
        <v>65</v>
      </c>
      <c r="D4" t="s">
        <v>7</v>
      </c>
      <c r="E4" t="s">
        <v>77</v>
      </c>
      <c r="F4" s="22">
        <v>0.25</v>
      </c>
      <c r="G4" s="35">
        <v>0.25</v>
      </c>
      <c r="H4" s="35">
        <v>0.5</v>
      </c>
      <c r="I4" s="35">
        <v>0.25</v>
      </c>
      <c r="J4" s="29">
        <v>54.298366358291453</v>
      </c>
      <c r="K4" s="30">
        <v>9.8466660264413051</v>
      </c>
      <c r="L4" s="29">
        <v>1.7125985295518689</v>
      </c>
      <c r="M4" s="31">
        <f t="shared" ref="M4:M5" si="1">100-SUM(J4:L4)</f>
        <v>34.142369085715373</v>
      </c>
      <c r="N4" s="32">
        <v>5</v>
      </c>
      <c r="O4" s="32">
        <v>18</v>
      </c>
      <c r="P4" s="32">
        <f t="shared" ref="P4:P7" si="2">(SUM(J4:L4)-N4-O4)*0.25</f>
        <v>10.714407728571157</v>
      </c>
      <c r="Q4" s="32">
        <f t="shared" si="0"/>
        <v>32.143223185713467</v>
      </c>
      <c r="R4" s="21">
        <v>5000</v>
      </c>
      <c r="S4" s="21">
        <v>0</v>
      </c>
      <c r="T4" s="21">
        <v>0</v>
      </c>
      <c r="U4" s="21">
        <v>0</v>
      </c>
      <c r="V4" s="21">
        <v>0</v>
      </c>
      <c r="W4" s="2">
        <v>24</v>
      </c>
      <c r="X4" s="33" t="s">
        <v>42</v>
      </c>
      <c r="Y4" s="33" t="s">
        <v>41</v>
      </c>
      <c r="Z4" s="6">
        <v>1</v>
      </c>
      <c r="AA4" s="34">
        <v>0</v>
      </c>
      <c r="AB4" s="6">
        <v>72</v>
      </c>
    </row>
    <row r="5" spans="2:28" x14ac:dyDescent="0.25">
      <c r="B5" s="7">
        <f t="shared" ref="B5:B7" si="3">B4+1</f>
        <v>3</v>
      </c>
      <c r="C5" t="s">
        <v>66</v>
      </c>
      <c r="D5" t="s">
        <v>7</v>
      </c>
      <c r="E5" t="s">
        <v>77</v>
      </c>
      <c r="F5" s="22">
        <v>0.25</v>
      </c>
      <c r="G5" s="35">
        <v>0.25</v>
      </c>
      <c r="H5" s="35">
        <v>0.5</v>
      </c>
      <c r="I5" s="35">
        <v>0.25</v>
      </c>
      <c r="J5" s="29">
        <v>14.5079231933478</v>
      </c>
      <c r="K5" s="30">
        <v>4.4493882091212456</v>
      </c>
      <c r="L5" s="29">
        <v>1.8745783110559984</v>
      </c>
      <c r="M5" s="31">
        <f t="shared" si="1"/>
        <v>79.168110286474956</v>
      </c>
      <c r="N5" s="32">
        <v>0</v>
      </c>
      <c r="O5" s="32">
        <v>0</v>
      </c>
      <c r="P5" s="32">
        <f t="shared" si="2"/>
        <v>5.207972428381261</v>
      </c>
      <c r="Q5" s="32">
        <f t="shared" si="0"/>
        <v>15.62391728514379</v>
      </c>
      <c r="R5" s="21">
        <v>5000</v>
      </c>
      <c r="S5" s="21">
        <v>0</v>
      </c>
      <c r="T5" s="21">
        <v>0</v>
      </c>
      <c r="U5" s="21">
        <v>0</v>
      </c>
      <c r="V5" s="21">
        <v>0</v>
      </c>
      <c r="W5" s="2">
        <v>42</v>
      </c>
      <c r="X5" s="33" t="s">
        <v>42</v>
      </c>
      <c r="Y5" s="33" t="s">
        <v>41</v>
      </c>
      <c r="Z5" s="6">
        <v>1</v>
      </c>
      <c r="AA5" s="34">
        <v>0</v>
      </c>
      <c r="AB5" s="6">
        <v>72</v>
      </c>
    </row>
    <row r="6" spans="2:28" x14ac:dyDescent="0.25">
      <c r="B6" s="7">
        <f t="shared" si="3"/>
        <v>4</v>
      </c>
      <c r="C6" t="s">
        <v>73</v>
      </c>
      <c r="D6" t="s">
        <v>8</v>
      </c>
      <c r="E6" t="s">
        <v>76</v>
      </c>
      <c r="F6" s="22">
        <v>0.15</v>
      </c>
      <c r="G6" s="28">
        <v>0</v>
      </c>
      <c r="H6" s="28">
        <v>0</v>
      </c>
      <c r="I6" s="28">
        <v>0</v>
      </c>
      <c r="J6" s="29">
        <v>0</v>
      </c>
      <c r="K6" s="30">
        <v>0</v>
      </c>
      <c r="L6" s="29">
        <v>0</v>
      </c>
      <c r="M6" s="31">
        <f t="shared" ref="M6" si="4">100-SUM(J6:L6)</f>
        <v>100</v>
      </c>
      <c r="N6" s="32">
        <v>0</v>
      </c>
      <c r="O6" s="32">
        <v>0</v>
      </c>
      <c r="P6" s="32">
        <f t="shared" si="2"/>
        <v>0</v>
      </c>
      <c r="Q6" s="32">
        <f t="shared" si="0"/>
        <v>0</v>
      </c>
      <c r="R6" s="21">
        <v>0</v>
      </c>
      <c r="S6" s="21">
        <v>0</v>
      </c>
      <c r="T6" s="21">
        <v>0</v>
      </c>
      <c r="U6" s="21">
        <v>6</v>
      </c>
      <c r="V6" s="21">
        <v>36</v>
      </c>
      <c r="W6" s="2">
        <v>0</v>
      </c>
      <c r="X6" s="33" t="s">
        <v>42</v>
      </c>
      <c r="Y6" s="33" t="s">
        <v>41</v>
      </c>
      <c r="Z6" s="6">
        <v>1</v>
      </c>
      <c r="AA6" s="34">
        <v>0</v>
      </c>
      <c r="AB6" s="6">
        <v>48</v>
      </c>
    </row>
    <row r="7" spans="2:28" x14ac:dyDescent="0.25">
      <c r="B7" s="7">
        <f t="shared" si="3"/>
        <v>5</v>
      </c>
      <c r="C7" t="s">
        <v>74</v>
      </c>
      <c r="D7" t="s">
        <v>8</v>
      </c>
      <c r="E7" t="s">
        <v>76</v>
      </c>
      <c r="F7" s="22">
        <v>0.15</v>
      </c>
      <c r="G7" s="28">
        <v>0</v>
      </c>
      <c r="H7" s="28">
        <v>0</v>
      </c>
      <c r="I7" s="28">
        <v>0</v>
      </c>
      <c r="J7" s="29">
        <v>0</v>
      </c>
      <c r="K7" s="30">
        <v>0</v>
      </c>
      <c r="L7" s="29">
        <v>0</v>
      </c>
      <c r="M7" s="31">
        <f t="shared" ref="M7" si="5">100-SUM(J7:L7)</f>
        <v>100</v>
      </c>
      <c r="N7" s="32">
        <v>0</v>
      </c>
      <c r="O7" s="32">
        <v>0</v>
      </c>
      <c r="P7" s="32">
        <f t="shared" si="2"/>
        <v>0</v>
      </c>
      <c r="Q7" s="32">
        <f t="shared" ref="Q7" si="6">100-SUM(M7:P7)</f>
        <v>0</v>
      </c>
      <c r="R7" s="21">
        <v>0</v>
      </c>
      <c r="S7" s="21">
        <v>0</v>
      </c>
      <c r="T7" s="21">
        <v>0</v>
      </c>
      <c r="U7" s="21">
        <v>6</v>
      </c>
      <c r="V7" s="21">
        <v>36</v>
      </c>
      <c r="W7" s="2">
        <v>0</v>
      </c>
      <c r="X7" s="33" t="s">
        <v>42</v>
      </c>
      <c r="Y7" s="33" t="s">
        <v>41</v>
      </c>
      <c r="Z7" s="6">
        <v>1</v>
      </c>
      <c r="AA7" s="34">
        <v>0</v>
      </c>
      <c r="AB7" s="6">
        <v>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AC64-324B-4B57-B7D3-1E68E057C4F6}">
  <sheetPr>
    <tabColor theme="4" tint="0.39997558519241921"/>
  </sheetPr>
  <dimension ref="B2:F18"/>
  <sheetViews>
    <sheetView showGridLines="0" zoomScale="85" zoomScaleNormal="85" workbookViewId="0">
      <selection activeCell="D24" sqref="D24"/>
    </sheetView>
  </sheetViews>
  <sheetFormatPr defaultRowHeight="15" x14ac:dyDescent="0.25"/>
  <cols>
    <col min="1" max="1" width="2.7109375" customWidth="1"/>
    <col min="2" max="2" width="16.140625" bestFit="1" customWidth="1"/>
    <col min="3" max="3" width="32.5703125" bestFit="1" customWidth="1"/>
    <col min="4" max="4" width="9.5703125" bestFit="1" customWidth="1"/>
    <col min="5" max="5" width="19.140625" bestFit="1" customWidth="1"/>
    <col min="6" max="6" width="12.7109375" bestFit="1" customWidth="1"/>
  </cols>
  <sheetData>
    <row r="2" spans="2:6" ht="15.75" thickBot="1" x14ac:dyDescent="0.3">
      <c r="B2" s="1" t="s">
        <v>75</v>
      </c>
      <c r="C2" s="1" t="s">
        <v>25</v>
      </c>
      <c r="D2" s="10" t="s">
        <v>26</v>
      </c>
      <c r="E2" s="8" t="s">
        <v>27</v>
      </c>
      <c r="F2" s="1" t="s">
        <v>28</v>
      </c>
    </row>
    <row r="3" spans="2:6" x14ac:dyDescent="0.25">
      <c r="B3" t="s">
        <v>76</v>
      </c>
      <c r="C3" t="s">
        <v>29</v>
      </c>
      <c r="D3" s="3">
        <v>0</v>
      </c>
      <c r="E3" s="7">
        <v>12</v>
      </c>
    </row>
    <row r="4" spans="2:6" x14ac:dyDescent="0.25">
      <c r="B4" t="s">
        <v>76</v>
      </c>
      <c r="C4" t="s">
        <v>30</v>
      </c>
      <c r="D4" s="3">
        <v>0</v>
      </c>
      <c r="E4" s="7">
        <v>12</v>
      </c>
    </row>
    <row r="5" spans="2:6" x14ac:dyDescent="0.25">
      <c r="B5" t="s">
        <v>76</v>
      </c>
      <c r="C5" t="s">
        <v>31</v>
      </c>
      <c r="D5" s="3">
        <v>0</v>
      </c>
      <c r="E5" s="7">
        <v>12</v>
      </c>
    </row>
    <row r="6" spans="2:6" x14ac:dyDescent="0.25">
      <c r="B6" t="s">
        <v>76</v>
      </c>
      <c r="C6" t="s">
        <v>32</v>
      </c>
      <c r="D6" s="3">
        <v>10</v>
      </c>
      <c r="E6" s="7">
        <v>1</v>
      </c>
    </row>
    <row r="7" spans="2:6" x14ac:dyDescent="0.25">
      <c r="B7" t="s">
        <v>76</v>
      </c>
      <c r="C7" t="s">
        <v>33</v>
      </c>
      <c r="D7" s="3">
        <v>40</v>
      </c>
      <c r="E7" s="7"/>
      <c r="F7" t="s">
        <v>37</v>
      </c>
    </row>
    <row r="8" spans="2:6" x14ac:dyDescent="0.25">
      <c r="B8" t="s">
        <v>76</v>
      </c>
      <c r="C8" t="s">
        <v>34</v>
      </c>
      <c r="D8" s="3">
        <v>0</v>
      </c>
      <c r="E8" s="7"/>
      <c r="F8" t="s">
        <v>39</v>
      </c>
    </row>
    <row r="9" spans="2:6" x14ac:dyDescent="0.25">
      <c r="B9" t="s">
        <v>76</v>
      </c>
      <c r="C9" t="s">
        <v>35</v>
      </c>
      <c r="D9" s="3">
        <v>0</v>
      </c>
      <c r="E9" s="7"/>
      <c r="F9" t="s">
        <v>38</v>
      </c>
    </row>
    <row r="10" spans="2:6" x14ac:dyDescent="0.25">
      <c r="B10" t="s">
        <v>76</v>
      </c>
      <c r="C10" t="s">
        <v>36</v>
      </c>
      <c r="D10" s="3">
        <v>0</v>
      </c>
      <c r="E10" s="7"/>
      <c r="F10" t="s">
        <v>40</v>
      </c>
    </row>
    <row r="11" spans="2:6" x14ac:dyDescent="0.25">
      <c r="B11" t="s">
        <v>77</v>
      </c>
      <c r="C11" t="s">
        <v>29</v>
      </c>
      <c r="D11" s="3">
        <v>25</v>
      </c>
      <c r="E11" s="7">
        <v>12</v>
      </c>
    </row>
    <row r="12" spans="2:6" x14ac:dyDescent="0.25">
      <c r="B12" t="s">
        <v>77</v>
      </c>
      <c r="C12" t="s">
        <v>30</v>
      </c>
      <c r="D12" s="3">
        <v>25</v>
      </c>
      <c r="E12" s="7">
        <v>12</v>
      </c>
    </row>
    <row r="13" spans="2:6" x14ac:dyDescent="0.25">
      <c r="B13" t="s">
        <v>77</v>
      </c>
      <c r="C13" t="s">
        <v>31</v>
      </c>
      <c r="D13" s="3">
        <v>25</v>
      </c>
      <c r="E13" s="7">
        <v>12</v>
      </c>
    </row>
    <row r="14" spans="2:6" x14ac:dyDescent="0.25">
      <c r="B14" t="s">
        <v>77</v>
      </c>
      <c r="C14" t="s">
        <v>32</v>
      </c>
      <c r="D14" s="3">
        <v>10</v>
      </c>
      <c r="E14" s="7">
        <v>1</v>
      </c>
    </row>
    <row r="15" spans="2:6" x14ac:dyDescent="0.25">
      <c r="B15" t="s">
        <v>77</v>
      </c>
      <c r="C15" t="s">
        <v>33</v>
      </c>
      <c r="D15" s="3">
        <v>150</v>
      </c>
      <c r="E15" s="7"/>
      <c r="F15" t="s">
        <v>37</v>
      </c>
    </row>
    <row r="16" spans="2:6" x14ac:dyDescent="0.25">
      <c r="B16" t="s">
        <v>77</v>
      </c>
      <c r="C16" t="s">
        <v>34</v>
      </c>
      <c r="D16" s="3">
        <v>150</v>
      </c>
      <c r="E16" s="7"/>
      <c r="F16" t="s">
        <v>39</v>
      </c>
    </row>
    <row r="17" spans="2:6" x14ac:dyDescent="0.25">
      <c r="B17" t="s">
        <v>77</v>
      </c>
      <c r="C17" t="s">
        <v>35</v>
      </c>
      <c r="D17" s="3">
        <v>300</v>
      </c>
      <c r="E17" s="7"/>
      <c r="F17" t="s">
        <v>38</v>
      </c>
    </row>
    <row r="18" spans="2:6" x14ac:dyDescent="0.25">
      <c r="B18" t="s">
        <v>77</v>
      </c>
      <c r="C18" t="s">
        <v>36</v>
      </c>
      <c r="D18" s="3">
        <v>1000</v>
      </c>
      <c r="E18" s="7"/>
      <c r="F18" t="s">
        <v>40</v>
      </c>
    </row>
  </sheetData>
  <dataValidations disablePrompts="1" count="2">
    <dataValidation type="list" allowBlank="1" showInputMessage="1" showErrorMessage="1" sqref="F3:F18" xr:uid="{F903BC20-FB80-4A09-831A-5318AFFB79F9}">
      <formula1>EventTypes</formula1>
    </dataValidation>
    <dataValidation type="list" allowBlank="1" showInputMessage="1" showErrorMessage="1" sqref="B3:B18" xr:uid="{38D9548E-E9F9-4C9E-ADD2-467F211077AC}">
      <formula1>CostModelNames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E77"/>
  <sheetViews>
    <sheetView showGridLines="0" zoomScale="85" zoomScaleNormal="85" workbookViewId="0">
      <selection activeCell="I16" sqref="I16"/>
    </sheetView>
  </sheetViews>
  <sheetFormatPr defaultRowHeight="15" x14ac:dyDescent="0.25"/>
  <cols>
    <col min="1" max="1" width="7" bestFit="1" customWidth="1"/>
    <col min="2" max="5" width="14.140625" bestFit="1" customWidth="1"/>
  </cols>
  <sheetData>
    <row r="1" spans="1:5" x14ac:dyDescent="0.25">
      <c r="A1" s="13" t="s">
        <v>10</v>
      </c>
      <c r="B1" s="9" t="s">
        <v>12</v>
      </c>
      <c r="C1" s="9" t="s">
        <v>12</v>
      </c>
      <c r="D1" s="9" t="s">
        <v>12</v>
      </c>
      <c r="E1" s="9" t="s">
        <v>12</v>
      </c>
    </row>
    <row r="2" spans="1:5" x14ac:dyDescent="0.25">
      <c r="A2" s="13" t="s">
        <v>44</v>
      </c>
      <c r="B2" s="9" t="s">
        <v>46</v>
      </c>
      <c r="C2" s="9" t="s">
        <v>46</v>
      </c>
      <c r="D2" s="9" t="s">
        <v>46</v>
      </c>
      <c r="E2" s="9" t="s">
        <v>46</v>
      </c>
    </row>
    <row r="3" spans="1:5" x14ac:dyDescent="0.25">
      <c r="A3" s="14" t="s">
        <v>45</v>
      </c>
      <c r="B3" s="15" t="s">
        <v>37</v>
      </c>
      <c r="C3" s="15" t="s">
        <v>37</v>
      </c>
      <c r="D3" s="15" t="s">
        <v>37</v>
      </c>
      <c r="E3" s="15" t="s">
        <v>37</v>
      </c>
    </row>
    <row r="4" spans="1:5" ht="15.75" thickBot="1" x14ac:dyDescent="0.3">
      <c r="A4" s="8" t="s">
        <v>9</v>
      </c>
      <c r="B4" s="16" t="s">
        <v>5</v>
      </c>
      <c r="C4" s="16" t="s">
        <v>6</v>
      </c>
      <c r="D4" s="16" t="s">
        <v>7</v>
      </c>
      <c r="E4" s="16" t="s">
        <v>8</v>
      </c>
    </row>
    <row r="5" spans="1:5" x14ac:dyDescent="0.25">
      <c r="A5" s="7">
        <v>0</v>
      </c>
      <c r="B5" s="3">
        <v>0</v>
      </c>
      <c r="C5" s="3">
        <v>0</v>
      </c>
      <c r="D5" s="3">
        <v>0</v>
      </c>
      <c r="E5" s="4">
        <v>0</v>
      </c>
    </row>
    <row r="6" spans="1:5" x14ac:dyDescent="0.25">
      <c r="A6" s="7">
        <v>1</v>
      </c>
      <c r="B6" s="3">
        <v>1</v>
      </c>
      <c r="C6" s="3">
        <v>1</v>
      </c>
      <c r="D6" s="3">
        <v>1</v>
      </c>
      <c r="E6" s="3">
        <v>1</v>
      </c>
    </row>
    <row r="7" spans="1:5" x14ac:dyDescent="0.25">
      <c r="A7" s="7">
        <v>2</v>
      </c>
      <c r="B7" s="3">
        <v>1</v>
      </c>
      <c r="C7" s="3">
        <v>1.0217391304347827</v>
      </c>
      <c r="D7" s="3">
        <v>0.96739130434782605</v>
      </c>
      <c r="E7" s="3">
        <v>0.98732394366197185</v>
      </c>
    </row>
    <row r="8" spans="1:5" x14ac:dyDescent="0.25">
      <c r="A8" s="7">
        <v>3</v>
      </c>
      <c r="B8" s="3">
        <v>1</v>
      </c>
      <c r="C8" s="3">
        <v>1.0434782608695654</v>
      </c>
      <c r="D8" s="3">
        <v>0.93478260869565211</v>
      </c>
      <c r="E8" s="3">
        <v>0.9746478873239437</v>
      </c>
    </row>
    <row r="9" spans="1:5" x14ac:dyDescent="0.25">
      <c r="A9" s="7">
        <v>4</v>
      </c>
      <c r="B9" s="3">
        <v>1</v>
      </c>
      <c r="C9" s="3">
        <v>1.0652173913043481</v>
      </c>
      <c r="D9" s="3">
        <v>0.90217391304347816</v>
      </c>
      <c r="E9" s="3">
        <v>0.96197183098591554</v>
      </c>
    </row>
    <row r="10" spans="1:5" x14ac:dyDescent="0.25">
      <c r="A10" s="7">
        <v>5</v>
      </c>
      <c r="B10" s="3">
        <v>1</v>
      </c>
      <c r="C10" s="3">
        <v>1.0869565217391308</v>
      </c>
      <c r="D10" s="3">
        <v>0.86956521739130421</v>
      </c>
      <c r="E10" s="3">
        <v>0.94929577464788739</v>
      </c>
    </row>
    <row r="11" spans="1:5" x14ac:dyDescent="0.25">
      <c r="A11" s="7">
        <v>6</v>
      </c>
      <c r="B11" s="3">
        <v>1</v>
      </c>
      <c r="C11" s="3">
        <v>1.1086956521739135</v>
      </c>
      <c r="D11" s="3">
        <v>0.83695652173913027</v>
      </c>
      <c r="E11" s="3">
        <v>0.93661971830985924</v>
      </c>
    </row>
    <row r="12" spans="1:5" x14ac:dyDescent="0.25">
      <c r="A12" s="7">
        <v>7</v>
      </c>
      <c r="B12" s="3">
        <v>1</v>
      </c>
      <c r="C12" s="3">
        <v>1.1304347826086962</v>
      </c>
      <c r="D12" s="3">
        <v>0.80434782608695632</v>
      </c>
      <c r="E12" s="3">
        <v>0.92394366197183109</v>
      </c>
    </row>
    <row r="13" spans="1:5" x14ac:dyDescent="0.25">
      <c r="A13" s="7">
        <v>8</v>
      </c>
      <c r="B13" s="3">
        <v>1</v>
      </c>
      <c r="C13" s="3">
        <v>1.1521739130434789</v>
      </c>
      <c r="D13" s="3">
        <v>0.77173913043478237</v>
      </c>
      <c r="E13" s="3">
        <v>0.91126760563380294</v>
      </c>
    </row>
    <row r="14" spans="1:5" x14ac:dyDescent="0.25">
      <c r="A14" s="7">
        <v>9</v>
      </c>
      <c r="B14" s="3">
        <v>1</v>
      </c>
      <c r="C14" s="3">
        <v>1.1739130434782616</v>
      </c>
      <c r="D14" s="3">
        <v>0.73913043478260843</v>
      </c>
      <c r="E14" s="3">
        <v>0.89859154929577478</v>
      </c>
    </row>
    <row r="15" spans="1:5" x14ac:dyDescent="0.25">
      <c r="A15" s="7">
        <v>10</v>
      </c>
      <c r="B15" s="3">
        <v>1</v>
      </c>
      <c r="C15" s="3">
        <v>1.1956521739130443</v>
      </c>
      <c r="D15" s="3">
        <v>0.70652173913043448</v>
      </c>
      <c r="E15" s="3">
        <v>0.88591549295774663</v>
      </c>
    </row>
    <row r="16" spans="1:5" x14ac:dyDescent="0.25">
      <c r="A16" s="7">
        <v>11</v>
      </c>
      <c r="B16" s="3">
        <v>1</v>
      </c>
      <c r="C16" s="3">
        <v>1.2173913043478271</v>
      </c>
      <c r="D16" s="3">
        <v>0.67391304347826053</v>
      </c>
      <c r="E16" s="3">
        <v>0.87323943661971848</v>
      </c>
    </row>
    <row r="17" spans="1:5" x14ac:dyDescent="0.25">
      <c r="A17" s="7">
        <v>12</v>
      </c>
      <c r="B17" s="3">
        <v>1</v>
      </c>
      <c r="C17" s="3">
        <v>1.2391304347826098</v>
      </c>
      <c r="D17" s="3">
        <v>0.64130434782608658</v>
      </c>
      <c r="E17" s="3">
        <v>0.86056338028169033</v>
      </c>
    </row>
    <row r="18" spans="1:5" x14ac:dyDescent="0.25">
      <c r="A18" s="7">
        <v>13</v>
      </c>
      <c r="B18" s="3">
        <v>1</v>
      </c>
      <c r="C18" s="3">
        <v>1.2608695652173925</v>
      </c>
      <c r="D18" s="3">
        <v>0.60869565217391264</v>
      </c>
      <c r="E18" s="3">
        <v>0.84788732394366217</v>
      </c>
    </row>
    <row r="19" spans="1:5" x14ac:dyDescent="0.25">
      <c r="A19" s="7">
        <v>14</v>
      </c>
      <c r="B19" s="3">
        <v>1</v>
      </c>
      <c r="C19" s="3">
        <v>1.2826086956521752</v>
      </c>
      <c r="D19" s="3">
        <v>0.57608695652173869</v>
      </c>
      <c r="E19" s="3">
        <v>0.83521126760563402</v>
      </c>
    </row>
    <row r="20" spans="1:5" x14ac:dyDescent="0.25">
      <c r="A20" s="7">
        <v>15</v>
      </c>
      <c r="B20" s="3">
        <v>1</v>
      </c>
      <c r="C20" s="3">
        <v>1.3043478260869579</v>
      </c>
      <c r="D20" s="3">
        <v>0.54347826086956474</v>
      </c>
      <c r="E20" s="3">
        <v>0.82253521126760587</v>
      </c>
    </row>
    <row r="21" spans="1:5" x14ac:dyDescent="0.25">
      <c r="A21" s="7">
        <v>16</v>
      </c>
      <c r="B21" s="3">
        <v>1</v>
      </c>
      <c r="C21" s="3">
        <v>1.3260869565217406</v>
      </c>
      <c r="D21" s="3">
        <v>0.5108695652173908</v>
      </c>
      <c r="E21" s="3">
        <v>0.80985915492957772</v>
      </c>
    </row>
    <row r="22" spans="1:5" x14ac:dyDescent="0.25">
      <c r="A22" s="7">
        <v>17</v>
      </c>
      <c r="B22" s="3">
        <v>1</v>
      </c>
      <c r="C22" s="3">
        <v>1.3478260869565233</v>
      </c>
      <c r="D22" s="3">
        <v>0.47826086956521691</v>
      </c>
      <c r="E22" s="3">
        <v>0.79718309859154957</v>
      </c>
    </row>
    <row r="23" spans="1:5" x14ac:dyDescent="0.25">
      <c r="A23" s="7">
        <v>18</v>
      </c>
      <c r="B23" s="3">
        <v>1</v>
      </c>
      <c r="C23" s="3">
        <v>1.369565217391306</v>
      </c>
      <c r="D23" s="3">
        <v>0.44565217391304301</v>
      </c>
      <c r="E23" s="3">
        <v>0.78450704225352141</v>
      </c>
    </row>
    <row r="24" spans="1:5" x14ac:dyDescent="0.25">
      <c r="A24" s="7">
        <v>19</v>
      </c>
      <c r="B24" s="3">
        <v>1</v>
      </c>
      <c r="C24" s="3">
        <v>1.3913043478260887</v>
      </c>
      <c r="D24" s="3">
        <v>0.41304347826086912</v>
      </c>
      <c r="E24" s="3">
        <v>0.77183098591549326</v>
      </c>
    </row>
    <row r="25" spans="1:5" x14ac:dyDescent="0.25">
      <c r="A25" s="7">
        <v>20</v>
      </c>
      <c r="B25" s="3">
        <v>1</v>
      </c>
      <c r="C25" s="3">
        <v>1.4130434782608714</v>
      </c>
      <c r="D25" s="3">
        <v>0.38043478260869523</v>
      </c>
      <c r="E25" s="3">
        <v>0.75915492957746511</v>
      </c>
    </row>
    <row r="26" spans="1:5" x14ac:dyDescent="0.25">
      <c r="A26" s="7">
        <v>21</v>
      </c>
      <c r="B26" s="3">
        <v>1</v>
      </c>
      <c r="C26" s="3">
        <v>1.4347826086956541</v>
      </c>
      <c r="D26" s="3">
        <v>0.34782608695652134</v>
      </c>
      <c r="E26" s="3">
        <v>0.74647887323943696</v>
      </c>
    </row>
    <row r="27" spans="1:5" x14ac:dyDescent="0.25">
      <c r="A27" s="7">
        <v>22</v>
      </c>
      <c r="B27" s="3">
        <v>1</v>
      </c>
      <c r="C27" s="3">
        <v>1.4565217391304368</v>
      </c>
      <c r="D27" s="3">
        <v>0.31521739130434745</v>
      </c>
      <c r="E27" s="3">
        <v>0.73380281690140881</v>
      </c>
    </row>
    <row r="28" spans="1:5" x14ac:dyDescent="0.25">
      <c r="A28" s="7">
        <v>23</v>
      </c>
      <c r="B28" s="3">
        <v>1</v>
      </c>
      <c r="C28" s="3">
        <v>1.4782608695652195</v>
      </c>
      <c r="D28" s="3">
        <v>0.28260869565217356</v>
      </c>
      <c r="E28" s="3">
        <v>0.72112676056338065</v>
      </c>
    </row>
    <row r="29" spans="1:5" x14ac:dyDescent="0.25">
      <c r="A29" s="7">
        <v>24</v>
      </c>
      <c r="B29" s="3">
        <v>1</v>
      </c>
      <c r="C29" s="3">
        <v>1.5</v>
      </c>
      <c r="D29" s="3">
        <v>0.25</v>
      </c>
      <c r="E29" s="3">
        <v>0.7084507042253525</v>
      </c>
    </row>
    <row r="30" spans="1:5" x14ac:dyDescent="0.25">
      <c r="A30" s="7">
        <v>25</v>
      </c>
      <c r="B30" s="3">
        <v>1</v>
      </c>
      <c r="C30" s="3">
        <v>1.4708333333333334</v>
      </c>
      <c r="D30" s="3">
        <v>0.24687500000000001</v>
      </c>
      <c r="E30" s="3">
        <v>0.69577464788732435</v>
      </c>
    </row>
    <row r="31" spans="1:5" x14ac:dyDescent="0.25">
      <c r="A31" s="7">
        <v>26</v>
      </c>
      <c r="B31" s="3">
        <v>1</v>
      </c>
      <c r="C31" s="3">
        <v>1.4416666666666669</v>
      </c>
      <c r="D31" s="3">
        <v>0.24375000000000002</v>
      </c>
      <c r="E31" s="3">
        <v>0.6830985915492962</v>
      </c>
    </row>
    <row r="32" spans="1:5" x14ac:dyDescent="0.25">
      <c r="A32" s="7">
        <v>27</v>
      </c>
      <c r="B32" s="3">
        <v>1</v>
      </c>
      <c r="C32" s="3">
        <v>1.4125000000000003</v>
      </c>
      <c r="D32" s="3">
        <v>0.24062500000000003</v>
      </c>
      <c r="E32" s="3">
        <v>0.67042253521126804</v>
      </c>
    </row>
    <row r="33" spans="1:5" x14ac:dyDescent="0.25">
      <c r="A33" s="7">
        <v>28</v>
      </c>
      <c r="B33" s="3">
        <v>1</v>
      </c>
      <c r="C33" s="3">
        <v>1.3833333333333337</v>
      </c>
      <c r="D33" s="3">
        <v>0.23750000000000004</v>
      </c>
      <c r="E33" s="3">
        <v>0.65774647887323989</v>
      </c>
    </row>
    <row r="34" spans="1:5" x14ac:dyDescent="0.25">
      <c r="A34" s="7">
        <v>29</v>
      </c>
      <c r="B34" s="3">
        <v>1</v>
      </c>
      <c r="C34" s="3">
        <v>1.3541666666666672</v>
      </c>
      <c r="D34" s="3">
        <v>0.23437500000000006</v>
      </c>
      <c r="E34" s="3">
        <v>0.64507042253521174</v>
      </c>
    </row>
    <row r="35" spans="1:5" x14ac:dyDescent="0.25">
      <c r="A35" s="7">
        <v>30</v>
      </c>
      <c r="B35" s="3">
        <v>1</v>
      </c>
      <c r="C35" s="3">
        <v>1.3250000000000006</v>
      </c>
      <c r="D35" s="3">
        <v>0.23125000000000007</v>
      </c>
      <c r="E35" s="3">
        <v>0.63239436619718359</v>
      </c>
    </row>
    <row r="36" spans="1:5" x14ac:dyDescent="0.25">
      <c r="A36" s="7">
        <v>31</v>
      </c>
      <c r="B36" s="3">
        <v>1</v>
      </c>
      <c r="C36" s="3">
        <v>1.2958333333333341</v>
      </c>
      <c r="D36" s="3">
        <v>0.22812500000000008</v>
      </c>
      <c r="E36" s="3">
        <v>0.61971830985915544</v>
      </c>
    </row>
    <row r="37" spans="1:5" x14ac:dyDescent="0.25">
      <c r="A37" s="7">
        <v>32</v>
      </c>
      <c r="B37" s="3">
        <v>1</v>
      </c>
      <c r="C37" s="3">
        <v>1.2666666666666675</v>
      </c>
      <c r="D37" s="3">
        <v>0.22500000000000009</v>
      </c>
      <c r="E37" s="3">
        <v>0.60704225352112728</v>
      </c>
    </row>
    <row r="38" spans="1:5" x14ac:dyDescent="0.25">
      <c r="A38" s="7">
        <v>33</v>
      </c>
      <c r="B38" s="3">
        <v>1</v>
      </c>
      <c r="C38" s="3">
        <v>1.2375000000000009</v>
      </c>
      <c r="D38" s="3">
        <v>0.2218750000000001</v>
      </c>
      <c r="E38" s="3">
        <v>0.59436619718309913</v>
      </c>
    </row>
    <row r="39" spans="1:5" x14ac:dyDescent="0.25">
      <c r="A39" s="7">
        <v>34</v>
      </c>
      <c r="B39" s="3">
        <v>1</v>
      </c>
      <c r="C39" s="3">
        <v>1.2083333333333344</v>
      </c>
      <c r="D39" s="3">
        <v>0.21875000000000011</v>
      </c>
      <c r="E39" s="3">
        <v>0.58169014084507098</v>
      </c>
    </row>
    <row r="40" spans="1:5" x14ac:dyDescent="0.25">
      <c r="A40" s="7">
        <v>35</v>
      </c>
      <c r="B40" s="3">
        <v>1</v>
      </c>
      <c r="C40" s="3">
        <v>1.1791666666666678</v>
      </c>
      <c r="D40" s="3">
        <v>0.21562500000000012</v>
      </c>
      <c r="E40" s="3">
        <v>0.56901408450704283</v>
      </c>
    </row>
    <row r="41" spans="1:5" x14ac:dyDescent="0.25">
      <c r="A41" s="7">
        <v>36</v>
      </c>
      <c r="B41" s="3">
        <v>1</v>
      </c>
      <c r="C41" s="3">
        <v>1.1500000000000012</v>
      </c>
      <c r="D41" s="3">
        <v>0.21250000000000013</v>
      </c>
      <c r="E41" s="3">
        <v>0.55633802816901468</v>
      </c>
    </row>
    <row r="42" spans="1:5" x14ac:dyDescent="0.25">
      <c r="A42" s="7">
        <v>37</v>
      </c>
      <c r="B42" s="3">
        <v>1</v>
      </c>
      <c r="C42" s="3">
        <v>1.1208333333333347</v>
      </c>
      <c r="D42" s="3">
        <v>0.20937500000000014</v>
      </c>
      <c r="E42" s="3">
        <v>0.54366197183098652</v>
      </c>
    </row>
    <row r="43" spans="1:5" x14ac:dyDescent="0.25">
      <c r="A43" s="7">
        <v>38</v>
      </c>
      <c r="B43" s="3">
        <v>1</v>
      </c>
      <c r="C43" s="3">
        <v>1.0916666666666681</v>
      </c>
      <c r="D43" s="3">
        <v>0.20625000000000016</v>
      </c>
      <c r="E43" s="3">
        <v>0.53098591549295837</v>
      </c>
    </row>
    <row r="44" spans="1:5" x14ac:dyDescent="0.25">
      <c r="A44" s="7">
        <v>39</v>
      </c>
      <c r="B44" s="3">
        <v>1</v>
      </c>
      <c r="C44" s="3">
        <v>1.0625000000000016</v>
      </c>
      <c r="D44" s="3">
        <v>0.20312500000000017</v>
      </c>
      <c r="E44" s="3">
        <v>0.51830985915493022</v>
      </c>
    </row>
    <row r="45" spans="1:5" x14ac:dyDescent="0.25">
      <c r="A45" s="7">
        <v>40</v>
      </c>
      <c r="B45" s="3">
        <v>1</v>
      </c>
      <c r="C45" s="3">
        <v>1.033333333333335</v>
      </c>
      <c r="D45" s="3">
        <v>0.20000000000000018</v>
      </c>
      <c r="E45" s="3">
        <v>0.50563380281690207</v>
      </c>
    </row>
    <row r="46" spans="1:5" x14ac:dyDescent="0.25">
      <c r="A46" s="7">
        <v>41</v>
      </c>
      <c r="B46" s="3">
        <v>1</v>
      </c>
      <c r="C46" s="3">
        <v>1.0041666666666684</v>
      </c>
      <c r="D46" s="3">
        <v>0.19687500000000019</v>
      </c>
      <c r="E46" s="3">
        <v>0.49295774647887391</v>
      </c>
    </row>
    <row r="47" spans="1:5" x14ac:dyDescent="0.25">
      <c r="A47" s="7">
        <v>42</v>
      </c>
      <c r="B47" s="3">
        <v>1</v>
      </c>
      <c r="C47" s="3">
        <v>0.97500000000000175</v>
      </c>
      <c r="D47" s="3">
        <v>0.1937500000000002</v>
      </c>
      <c r="E47" s="3">
        <v>0.48028169014084576</v>
      </c>
    </row>
    <row r="48" spans="1:5" x14ac:dyDescent="0.25">
      <c r="A48" s="7">
        <v>43</v>
      </c>
      <c r="B48" s="3">
        <v>1</v>
      </c>
      <c r="C48" s="3">
        <v>0.94583333333333508</v>
      </c>
      <c r="D48" s="3">
        <v>0.19062500000000021</v>
      </c>
      <c r="E48" s="3">
        <v>0.46760563380281761</v>
      </c>
    </row>
    <row r="49" spans="1:5" x14ac:dyDescent="0.25">
      <c r="A49" s="7">
        <v>44</v>
      </c>
      <c r="B49" s="3">
        <v>1</v>
      </c>
      <c r="C49" s="3">
        <v>0.91666666666666841</v>
      </c>
      <c r="D49" s="3">
        <v>0.18750000000000022</v>
      </c>
      <c r="E49" s="3">
        <v>0.45492957746478946</v>
      </c>
    </row>
    <row r="50" spans="1:5" x14ac:dyDescent="0.25">
      <c r="A50" s="7">
        <v>45</v>
      </c>
      <c r="B50" s="3">
        <v>1</v>
      </c>
      <c r="C50" s="3">
        <v>0.88750000000000173</v>
      </c>
      <c r="D50" s="3">
        <v>0.18437500000000023</v>
      </c>
      <c r="E50" s="3">
        <v>0.44225352112676131</v>
      </c>
    </row>
    <row r="51" spans="1:5" x14ac:dyDescent="0.25">
      <c r="A51" s="7">
        <v>46</v>
      </c>
      <c r="B51" s="3">
        <v>1</v>
      </c>
      <c r="C51" s="3">
        <v>0.85833333333333506</v>
      </c>
      <c r="D51" s="3">
        <v>0.18125000000000024</v>
      </c>
      <c r="E51" s="3">
        <v>0.42957746478873315</v>
      </c>
    </row>
    <row r="52" spans="1:5" x14ac:dyDescent="0.25">
      <c r="A52" s="7">
        <v>47</v>
      </c>
      <c r="B52" s="3">
        <v>1</v>
      </c>
      <c r="C52" s="3">
        <v>0.82916666666666838</v>
      </c>
      <c r="D52" s="3">
        <v>0.17812500000000026</v>
      </c>
      <c r="E52" s="3">
        <v>0.416901408450705</v>
      </c>
    </row>
    <row r="53" spans="1:5" x14ac:dyDescent="0.25">
      <c r="A53" s="7">
        <v>48</v>
      </c>
      <c r="B53" s="3">
        <v>1</v>
      </c>
      <c r="C53" s="3">
        <v>0.80000000000000171</v>
      </c>
      <c r="D53" s="3">
        <v>0.17500000000000027</v>
      </c>
      <c r="E53" s="3">
        <v>0.40422535211267685</v>
      </c>
    </row>
    <row r="54" spans="1:5" x14ac:dyDescent="0.25">
      <c r="A54" s="7">
        <v>49</v>
      </c>
      <c r="B54" s="3">
        <v>1</v>
      </c>
      <c r="C54" s="3">
        <v>0.77083333333333504</v>
      </c>
      <c r="D54" s="3">
        <v>0.17187500000000028</v>
      </c>
      <c r="E54" s="3">
        <v>0.3915492957746487</v>
      </c>
    </row>
    <row r="55" spans="1:5" x14ac:dyDescent="0.25">
      <c r="A55" s="7">
        <v>50</v>
      </c>
      <c r="B55" s="3">
        <v>1</v>
      </c>
      <c r="C55" s="3">
        <v>0.74166666666666836</v>
      </c>
      <c r="D55" s="3">
        <v>0.16875000000000029</v>
      </c>
      <c r="E55" s="3">
        <v>0.37887323943662055</v>
      </c>
    </row>
    <row r="56" spans="1:5" x14ac:dyDescent="0.25">
      <c r="A56" s="7">
        <v>51</v>
      </c>
      <c r="B56" s="3">
        <v>1</v>
      </c>
      <c r="C56" s="3">
        <v>0.71250000000000169</v>
      </c>
      <c r="D56" s="3">
        <v>0.1656250000000003</v>
      </c>
      <c r="E56" s="3">
        <v>0.36619718309859239</v>
      </c>
    </row>
    <row r="57" spans="1:5" x14ac:dyDescent="0.25">
      <c r="A57" s="7">
        <v>52</v>
      </c>
      <c r="B57" s="3">
        <v>1</v>
      </c>
      <c r="C57" s="3">
        <v>0.68333333333333501</v>
      </c>
      <c r="D57" s="3">
        <v>0.16250000000000031</v>
      </c>
      <c r="E57" s="3">
        <v>0.35352112676056424</v>
      </c>
    </row>
    <row r="58" spans="1:5" x14ac:dyDescent="0.25">
      <c r="A58" s="7">
        <v>53</v>
      </c>
      <c r="B58" s="3">
        <v>1</v>
      </c>
      <c r="C58" s="3">
        <v>0.65416666666666834</v>
      </c>
      <c r="D58" s="3">
        <v>0.15937500000000032</v>
      </c>
      <c r="E58" s="3">
        <v>0.34084507042253609</v>
      </c>
    </row>
    <row r="59" spans="1:5" x14ac:dyDescent="0.25">
      <c r="A59" s="7">
        <v>54</v>
      </c>
      <c r="B59" s="3">
        <v>1</v>
      </c>
      <c r="C59" s="3">
        <v>0.62500000000000167</v>
      </c>
      <c r="D59" s="3">
        <v>0.15625000000000033</v>
      </c>
      <c r="E59" s="3">
        <v>0.32816901408450794</v>
      </c>
    </row>
    <row r="60" spans="1:5" x14ac:dyDescent="0.25">
      <c r="A60" s="7">
        <v>55</v>
      </c>
      <c r="B60" s="3">
        <v>1</v>
      </c>
      <c r="C60" s="3">
        <v>0.59583333333333499</v>
      </c>
      <c r="D60" s="3">
        <v>0.15312500000000034</v>
      </c>
      <c r="E60" s="3">
        <v>0.31549295774647979</v>
      </c>
    </row>
    <row r="61" spans="1:5" x14ac:dyDescent="0.25">
      <c r="A61" s="7">
        <v>56</v>
      </c>
      <c r="B61" s="3">
        <v>1</v>
      </c>
      <c r="C61" s="3">
        <v>0.56666666666666832</v>
      </c>
      <c r="D61" s="3">
        <v>0.15000000000000036</v>
      </c>
      <c r="E61" s="3">
        <v>0.30281690140845163</v>
      </c>
    </row>
    <row r="62" spans="1:5" x14ac:dyDescent="0.25">
      <c r="A62" s="7">
        <v>57</v>
      </c>
      <c r="B62" s="3">
        <v>1</v>
      </c>
      <c r="C62" s="3">
        <v>0.53750000000000164</v>
      </c>
      <c r="D62" s="3">
        <v>0.14687500000000037</v>
      </c>
      <c r="E62" s="3">
        <v>0.29014084507042348</v>
      </c>
    </row>
    <row r="63" spans="1:5" x14ac:dyDescent="0.25">
      <c r="A63" s="7">
        <v>58</v>
      </c>
      <c r="B63" s="3">
        <v>1</v>
      </c>
      <c r="C63" s="3">
        <v>0.50833333333333497</v>
      </c>
      <c r="D63" s="3">
        <v>0.14375000000000038</v>
      </c>
      <c r="E63" s="3">
        <v>0.27746478873239533</v>
      </c>
    </row>
    <row r="64" spans="1:5" x14ac:dyDescent="0.25">
      <c r="A64" s="7">
        <v>59</v>
      </c>
      <c r="B64" s="3">
        <v>1</v>
      </c>
      <c r="C64" s="3">
        <v>0.47916666666666829</v>
      </c>
      <c r="D64" s="3">
        <v>0.14062500000000039</v>
      </c>
      <c r="E64" s="3">
        <v>0.26478873239436718</v>
      </c>
    </row>
    <row r="65" spans="1:5" x14ac:dyDescent="0.25">
      <c r="A65" s="7">
        <v>60</v>
      </c>
      <c r="B65" s="3">
        <v>1</v>
      </c>
      <c r="C65" s="3">
        <v>0.45000000000000162</v>
      </c>
      <c r="D65" s="3">
        <v>0.1375000000000004</v>
      </c>
      <c r="E65" s="3">
        <v>0.25211267605633902</v>
      </c>
    </row>
    <row r="66" spans="1:5" x14ac:dyDescent="0.25">
      <c r="A66" s="7">
        <v>61</v>
      </c>
      <c r="B66" s="3">
        <v>1</v>
      </c>
      <c r="C66" s="3">
        <v>0.42083333333333495</v>
      </c>
      <c r="D66" s="3">
        <v>0.13437500000000041</v>
      </c>
      <c r="E66" s="3">
        <v>0.23943661971831084</v>
      </c>
    </row>
    <row r="67" spans="1:5" x14ac:dyDescent="0.25">
      <c r="A67" s="7">
        <v>62</v>
      </c>
      <c r="B67" s="3">
        <v>1</v>
      </c>
      <c r="C67" s="3">
        <v>0.39166666666666827</v>
      </c>
      <c r="D67" s="3">
        <v>0.13125000000000042</v>
      </c>
      <c r="E67" s="3">
        <v>0.22676056338028266</v>
      </c>
    </row>
    <row r="68" spans="1:5" x14ac:dyDescent="0.25">
      <c r="A68" s="7">
        <v>63</v>
      </c>
      <c r="B68" s="3">
        <v>1</v>
      </c>
      <c r="C68" s="3">
        <v>0.3625000000000016</v>
      </c>
      <c r="D68" s="3">
        <v>0.12812500000000043</v>
      </c>
      <c r="E68" s="3">
        <v>0.21408450704225448</v>
      </c>
    </row>
    <row r="69" spans="1:5" x14ac:dyDescent="0.25">
      <c r="A69" s="7">
        <v>64</v>
      </c>
      <c r="B69" s="3">
        <v>1</v>
      </c>
      <c r="C69" s="3">
        <v>0.33333333333333492</v>
      </c>
      <c r="D69" s="3">
        <v>0.12500000000000044</v>
      </c>
      <c r="E69" s="3">
        <v>0.20140845070422631</v>
      </c>
    </row>
    <row r="70" spans="1:5" x14ac:dyDescent="0.25">
      <c r="A70" s="7">
        <v>65</v>
      </c>
      <c r="B70" s="3">
        <v>1</v>
      </c>
      <c r="C70" s="3">
        <v>0.30416666666666825</v>
      </c>
      <c r="D70" s="3">
        <v>0.12187500000000044</v>
      </c>
      <c r="E70" s="3">
        <v>0.18873239436619813</v>
      </c>
    </row>
    <row r="71" spans="1:5" x14ac:dyDescent="0.25">
      <c r="A71" s="7">
        <v>66</v>
      </c>
      <c r="B71" s="3">
        <v>1</v>
      </c>
      <c r="C71" s="3">
        <v>0.27500000000000158</v>
      </c>
      <c r="D71" s="3">
        <v>0.11875000000000044</v>
      </c>
      <c r="E71" s="3">
        <v>0.17605633802816995</v>
      </c>
    </row>
    <row r="72" spans="1:5" x14ac:dyDescent="0.25">
      <c r="A72" s="7">
        <v>67</v>
      </c>
      <c r="B72" s="3">
        <v>1</v>
      </c>
      <c r="C72" s="3">
        <v>0.2458333333333349</v>
      </c>
      <c r="D72" s="3">
        <v>0.11562500000000044</v>
      </c>
      <c r="E72" s="3">
        <v>0.16338028169014177</v>
      </c>
    </row>
    <row r="73" spans="1:5" x14ac:dyDescent="0.25">
      <c r="A73" s="7">
        <v>68</v>
      </c>
      <c r="B73" s="3">
        <v>1</v>
      </c>
      <c r="C73" s="3">
        <v>0.21666666666666823</v>
      </c>
      <c r="D73" s="3">
        <v>0.11250000000000043</v>
      </c>
      <c r="E73" s="3">
        <v>0.15070422535211359</v>
      </c>
    </row>
    <row r="74" spans="1:5" x14ac:dyDescent="0.25">
      <c r="A74" s="7">
        <v>69</v>
      </c>
      <c r="B74" s="3">
        <v>1</v>
      </c>
      <c r="C74" s="3">
        <v>0.18750000000000155</v>
      </c>
      <c r="D74" s="3">
        <v>0.10937500000000043</v>
      </c>
      <c r="E74" s="3">
        <v>0.13802816901408541</v>
      </c>
    </row>
    <row r="75" spans="1:5" x14ac:dyDescent="0.25">
      <c r="A75" s="7">
        <v>70</v>
      </c>
      <c r="B75" s="3">
        <v>1</v>
      </c>
      <c r="C75" s="3">
        <v>0.15833333333333488</v>
      </c>
      <c r="D75" s="3">
        <v>0.10625000000000043</v>
      </c>
      <c r="E75" s="3">
        <v>0.12535211267605723</v>
      </c>
    </row>
    <row r="76" spans="1:5" x14ac:dyDescent="0.25">
      <c r="A76" s="7">
        <v>71</v>
      </c>
      <c r="B76" s="3">
        <v>1</v>
      </c>
      <c r="C76" s="3">
        <v>0.12916666666666821</v>
      </c>
      <c r="D76" s="3">
        <v>0.10312500000000042</v>
      </c>
      <c r="E76" s="3">
        <v>0.11267605633802906</v>
      </c>
    </row>
    <row r="77" spans="1:5" x14ac:dyDescent="0.25">
      <c r="A77" s="12">
        <v>72</v>
      </c>
      <c r="B77" s="5">
        <v>1</v>
      </c>
      <c r="C77" s="5">
        <v>0.1</v>
      </c>
      <c r="D77" s="5">
        <v>0.1</v>
      </c>
      <c r="E77" s="5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EEF6-EA2D-4234-A60A-713FA8E94F3C}">
  <sheetPr>
    <tabColor theme="4" tint="0.39997558519241921"/>
  </sheetPr>
  <dimension ref="A1:B76"/>
  <sheetViews>
    <sheetView showGridLines="0" zoomScale="85" zoomScaleNormal="85" workbookViewId="0">
      <selection activeCell="I21" sqref="I21"/>
    </sheetView>
  </sheetViews>
  <sheetFormatPr defaultRowHeight="15" x14ac:dyDescent="0.25"/>
  <cols>
    <col min="2" max="2" width="13.140625" bestFit="1" customWidth="1"/>
  </cols>
  <sheetData>
    <row r="1" spans="1:2" x14ac:dyDescent="0.25">
      <c r="A1" s="13" t="s">
        <v>10</v>
      </c>
      <c r="B1" s="9" t="s">
        <v>41</v>
      </c>
    </row>
    <row r="2" spans="1:2" x14ac:dyDescent="0.25">
      <c r="A2" s="13" t="s">
        <v>48</v>
      </c>
      <c r="B2" s="17">
        <v>43453</v>
      </c>
    </row>
    <row r="3" spans="1:2" ht="15.75" thickBot="1" x14ac:dyDescent="0.3">
      <c r="A3" s="8" t="s">
        <v>9</v>
      </c>
      <c r="B3" s="11" t="s">
        <v>42</v>
      </c>
    </row>
    <row r="4" spans="1:2" x14ac:dyDescent="0.25">
      <c r="A4" s="7">
        <v>0</v>
      </c>
      <c r="B4" s="19">
        <v>2.35E-2</v>
      </c>
    </row>
    <row r="5" spans="1:2" x14ac:dyDescent="0.25">
      <c r="A5" s="7">
        <v>1</v>
      </c>
      <c r="B5" s="19">
        <v>2.35E-2</v>
      </c>
    </row>
    <row r="6" spans="1:2" x14ac:dyDescent="0.25">
      <c r="A6" s="7">
        <v>2</v>
      </c>
      <c r="B6" s="19">
        <v>2.35E-2</v>
      </c>
    </row>
    <row r="7" spans="1:2" x14ac:dyDescent="0.25">
      <c r="A7" s="7">
        <v>3</v>
      </c>
      <c r="B7" s="19">
        <v>2.35E-2</v>
      </c>
    </row>
    <row r="8" spans="1:2" x14ac:dyDescent="0.25">
      <c r="A8" s="7">
        <v>4</v>
      </c>
      <c r="B8" s="19">
        <v>2.35E-2</v>
      </c>
    </row>
    <row r="9" spans="1:2" x14ac:dyDescent="0.25">
      <c r="A9" s="7">
        <v>5</v>
      </c>
      <c r="B9" s="19">
        <v>2.35E-2</v>
      </c>
    </row>
    <row r="10" spans="1:2" x14ac:dyDescent="0.25">
      <c r="A10" s="7">
        <v>6</v>
      </c>
      <c r="B10" s="19">
        <v>2.35E-2</v>
      </c>
    </row>
    <row r="11" spans="1:2" x14ac:dyDescent="0.25">
      <c r="A11" s="7">
        <v>7</v>
      </c>
      <c r="B11" s="19">
        <v>2.35E-2</v>
      </c>
    </row>
    <row r="12" spans="1:2" x14ac:dyDescent="0.25">
      <c r="A12" s="7">
        <v>8</v>
      </c>
      <c r="B12" s="19">
        <v>2.35E-2</v>
      </c>
    </row>
    <row r="13" spans="1:2" x14ac:dyDescent="0.25">
      <c r="A13" s="7">
        <v>9</v>
      </c>
      <c r="B13" s="19">
        <v>2.35E-2</v>
      </c>
    </row>
    <row r="14" spans="1:2" x14ac:dyDescent="0.25">
      <c r="A14" s="7">
        <v>10</v>
      </c>
      <c r="B14" s="19">
        <v>2.35E-2</v>
      </c>
    </row>
    <row r="15" spans="1:2" x14ac:dyDescent="0.25">
      <c r="A15" s="7">
        <v>11</v>
      </c>
      <c r="B15" s="19">
        <v>2.35E-2</v>
      </c>
    </row>
    <row r="16" spans="1:2" x14ac:dyDescent="0.25">
      <c r="A16" s="7">
        <v>12</v>
      </c>
      <c r="B16" s="19">
        <v>2.35E-2</v>
      </c>
    </row>
    <row r="17" spans="1:2" x14ac:dyDescent="0.25">
      <c r="A17" s="7">
        <v>13</v>
      </c>
      <c r="B17" s="19">
        <v>2.35E-2</v>
      </c>
    </row>
    <row r="18" spans="1:2" x14ac:dyDescent="0.25">
      <c r="A18" s="7">
        <v>14</v>
      </c>
      <c r="B18" s="19">
        <v>2.35E-2</v>
      </c>
    </row>
    <row r="19" spans="1:2" x14ac:dyDescent="0.25">
      <c r="A19" s="7">
        <v>15</v>
      </c>
      <c r="B19" s="19">
        <v>2.35E-2</v>
      </c>
    </row>
    <row r="20" spans="1:2" x14ac:dyDescent="0.25">
      <c r="A20" s="7">
        <v>16</v>
      </c>
      <c r="B20" s="19">
        <v>2.35E-2</v>
      </c>
    </row>
    <row r="21" spans="1:2" x14ac:dyDescent="0.25">
      <c r="A21" s="7">
        <v>17</v>
      </c>
      <c r="B21" s="19">
        <v>2.35E-2</v>
      </c>
    </row>
    <row r="22" spans="1:2" x14ac:dyDescent="0.25">
      <c r="A22" s="7">
        <v>18</v>
      </c>
      <c r="B22" s="19">
        <v>2.35E-2</v>
      </c>
    </row>
    <row r="23" spans="1:2" x14ac:dyDescent="0.25">
      <c r="A23" s="7">
        <v>19</v>
      </c>
      <c r="B23" s="19">
        <v>2.35E-2</v>
      </c>
    </row>
    <row r="24" spans="1:2" x14ac:dyDescent="0.25">
      <c r="A24" s="7">
        <v>20</v>
      </c>
      <c r="B24" s="19">
        <v>2.35E-2</v>
      </c>
    </row>
    <row r="25" spans="1:2" x14ac:dyDescent="0.25">
      <c r="A25" s="7">
        <v>21</v>
      </c>
      <c r="B25" s="19">
        <v>2.35E-2</v>
      </c>
    </row>
    <row r="26" spans="1:2" x14ac:dyDescent="0.25">
      <c r="A26" s="7">
        <v>22</v>
      </c>
      <c r="B26" s="19">
        <v>2.35E-2</v>
      </c>
    </row>
    <row r="27" spans="1:2" x14ac:dyDescent="0.25">
      <c r="A27" s="7">
        <v>23</v>
      </c>
      <c r="B27" s="19">
        <v>2.35E-2</v>
      </c>
    </row>
    <row r="28" spans="1:2" x14ac:dyDescent="0.25">
      <c r="A28" s="7">
        <v>24</v>
      </c>
      <c r="B28" s="19">
        <v>2.35E-2</v>
      </c>
    </row>
    <row r="29" spans="1:2" x14ac:dyDescent="0.25">
      <c r="A29" s="7">
        <v>25</v>
      </c>
      <c r="B29" s="19">
        <v>2.35E-2</v>
      </c>
    </row>
    <row r="30" spans="1:2" x14ac:dyDescent="0.25">
      <c r="A30" s="7">
        <v>26</v>
      </c>
      <c r="B30" s="19">
        <v>2.35E-2</v>
      </c>
    </row>
    <row r="31" spans="1:2" x14ac:dyDescent="0.25">
      <c r="A31" s="7">
        <v>27</v>
      </c>
      <c r="B31" s="19">
        <v>2.35E-2</v>
      </c>
    </row>
    <row r="32" spans="1:2" x14ac:dyDescent="0.25">
      <c r="A32" s="7">
        <v>28</v>
      </c>
      <c r="B32" s="19">
        <v>2.35E-2</v>
      </c>
    </row>
    <row r="33" spans="1:2" x14ac:dyDescent="0.25">
      <c r="A33" s="7">
        <v>29</v>
      </c>
      <c r="B33" s="19">
        <v>2.35E-2</v>
      </c>
    </row>
    <row r="34" spans="1:2" x14ac:dyDescent="0.25">
      <c r="A34" s="7">
        <v>30</v>
      </c>
      <c r="B34" s="19">
        <v>2.35E-2</v>
      </c>
    </row>
    <row r="35" spans="1:2" x14ac:dyDescent="0.25">
      <c r="A35" s="7">
        <v>31</v>
      </c>
      <c r="B35" s="19">
        <v>2.35E-2</v>
      </c>
    </row>
    <row r="36" spans="1:2" x14ac:dyDescent="0.25">
      <c r="A36" s="7">
        <v>32</v>
      </c>
      <c r="B36" s="19">
        <v>2.35E-2</v>
      </c>
    </row>
    <row r="37" spans="1:2" x14ac:dyDescent="0.25">
      <c r="A37" s="7">
        <v>33</v>
      </c>
      <c r="B37" s="19">
        <v>2.35E-2</v>
      </c>
    </row>
    <row r="38" spans="1:2" x14ac:dyDescent="0.25">
      <c r="A38" s="7">
        <v>34</v>
      </c>
      <c r="B38" s="19">
        <v>2.35E-2</v>
      </c>
    </row>
    <row r="39" spans="1:2" x14ac:dyDescent="0.25">
      <c r="A39" s="7">
        <v>35</v>
      </c>
      <c r="B39" s="19">
        <v>2.35E-2</v>
      </c>
    </row>
    <row r="40" spans="1:2" x14ac:dyDescent="0.25">
      <c r="A40" s="7">
        <v>36</v>
      </c>
      <c r="B40" s="19">
        <v>2.35E-2</v>
      </c>
    </row>
    <row r="41" spans="1:2" x14ac:dyDescent="0.25">
      <c r="A41" s="7">
        <v>37</v>
      </c>
      <c r="B41" s="19">
        <v>2.35E-2</v>
      </c>
    </row>
    <row r="42" spans="1:2" x14ac:dyDescent="0.25">
      <c r="A42" s="7">
        <v>38</v>
      </c>
      <c r="B42" s="19">
        <v>2.35E-2</v>
      </c>
    </row>
    <row r="43" spans="1:2" x14ac:dyDescent="0.25">
      <c r="A43" s="7">
        <v>39</v>
      </c>
      <c r="B43" s="19">
        <v>2.35E-2</v>
      </c>
    </row>
    <row r="44" spans="1:2" x14ac:dyDescent="0.25">
      <c r="A44" s="7">
        <v>40</v>
      </c>
      <c r="B44" s="19">
        <v>2.35E-2</v>
      </c>
    </row>
    <row r="45" spans="1:2" x14ac:dyDescent="0.25">
      <c r="A45" s="7">
        <v>41</v>
      </c>
      <c r="B45" s="19">
        <v>2.35E-2</v>
      </c>
    </row>
    <row r="46" spans="1:2" x14ac:dyDescent="0.25">
      <c r="A46" s="7">
        <v>42</v>
      </c>
      <c r="B46" s="19">
        <v>2.35E-2</v>
      </c>
    </row>
    <row r="47" spans="1:2" x14ac:dyDescent="0.25">
      <c r="A47" s="7">
        <v>43</v>
      </c>
      <c r="B47" s="19">
        <v>2.35E-2</v>
      </c>
    </row>
    <row r="48" spans="1:2" x14ac:dyDescent="0.25">
      <c r="A48" s="7">
        <v>44</v>
      </c>
      <c r="B48" s="19">
        <v>2.35E-2</v>
      </c>
    </row>
    <row r="49" spans="1:2" x14ac:dyDescent="0.25">
      <c r="A49" s="7">
        <v>45</v>
      </c>
      <c r="B49" s="19">
        <v>2.35E-2</v>
      </c>
    </row>
    <row r="50" spans="1:2" x14ac:dyDescent="0.25">
      <c r="A50" s="7">
        <v>46</v>
      </c>
      <c r="B50" s="19">
        <v>2.35E-2</v>
      </c>
    </row>
    <row r="51" spans="1:2" x14ac:dyDescent="0.25">
      <c r="A51" s="7">
        <v>47</v>
      </c>
      <c r="B51" s="19">
        <v>2.35E-2</v>
      </c>
    </row>
    <row r="52" spans="1:2" x14ac:dyDescent="0.25">
      <c r="A52" s="7">
        <v>48</v>
      </c>
      <c r="B52" s="19">
        <v>2.35E-2</v>
      </c>
    </row>
    <row r="53" spans="1:2" x14ac:dyDescent="0.25">
      <c r="A53" s="7">
        <v>49</v>
      </c>
      <c r="B53" s="19">
        <v>2.35E-2</v>
      </c>
    </row>
    <row r="54" spans="1:2" x14ac:dyDescent="0.25">
      <c r="A54" s="7">
        <v>50</v>
      </c>
      <c r="B54" s="19">
        <v>2.35E-2</v>
      </c>
    </row>
    <row r="55" spans="1:2" x14ac:dyDescent="0.25">
      <c r="A55" s="7">
        <v>51</v>
      </c>
      <c r="B55" s="19">
        <v>2.35E-2</v>
      </c>
    </row>
    <row r="56" spans="1:2" x14ac:dyDescent="0.25">
      <c r="A56" s="7">
        <v>52</v>
      </c>
      <c r="B56" s="19">
        <v>2.35E-2</v>
      </c>
    </row>
    <row r="57" spans="1:2" x14ac:dyDescent="0.25">
      <c r="A57" s="7">
        <v>53</v>
      </c>
      <c r="B57" s="19">
        <v>2.35E-2</v>
      </c>
    </row>
    <row r="58" spans="1:2" x14ac:dyDescent="0.25">
      <c r="A58" s="7">
        <v>54</v>
      </c>
      <c r="B58" s="19">
        <v>2.35E-2</v>
      </c>
    </row>
    <row r="59" spans="1:2" x14ac:dyDescent="0.25">
      <c r="A59" s="7">
        <v>55</v>
      </c>
      <c r="B59" s="19">
        <v>2.35E-2</v>
      </c>
    </row>
    <row r="60" spans="1:2" x14ac:dyDescent="0.25">
      <c r="A60" s="7">
        <v>56</v>
      </c>
      <c r="B60" s="19">
        <v>2.35E-2</v>
      </c>
    </row>
    <row r="61" spans="1:2" x14ac:dyDescent="0.25">
      <c r="A61" s="7">
        <v>57</v>
      </c>
      <c r="B61" s="19">
        <v>2.35E-2</v>
      </c>
    </row>
    <row r="62" spans="1:2" x14ac:dyDescent="0.25">
      <c r="A62" s="7">
        <v>58</v>
      </c>
      <c r="B62" s="19">
        <v>2.35E-2</v>
      </c>
    </row>
    <row r="63" spans="1:2" x14ac:dyDescent="0.25">
      <c r="A63" s="7">
        <v>59</v>
      </c>
      <c r="B63" s="19">
        <v>2.35E-2</v>
      </c>
    </row>
    <row r="64" spans="1:2" x14ac:dyDescent="0.25">
      <c r="A64" s="7">
        <v>60</v>
      </c>
      <c r="B64" s="19">
        <v>2.35E-2</v>
      </c>
    </row>
    <row r="65" spans="1:2" x14ac:dyDescent="0.25">
      <c r="A65" s="7">
        <v>61</v>
      </c>
      <c r="B65" s="19">
        <v>2.35E-2</v>
      </c>
    </row>
    <row r="66" spans="1:2" x14ac:dyDescent="0.25">
      <c r="A66" s="7">
        <v>62</v>
      </c>
      <c r="B66" s="19">
        <v>2.35E-2</v>
      </c>
    </row>
    <row r="67" spans="1:2" x14ac:dyDescent="0.25">
      <c r="A67" s="7">
        <v>63</v>
      </c>
      <c r="B67" s="19">
        <v>2.35E-2</v>
      </c>
    </row>
    <row r="68" spans="1:2" x14ac:dyDescent="0.25">
      <c r="A68" s="7">
        <v>64</v>
      </c>
      <c r="B68" s="19">
        <v>2.35E-2</v>
      </c>
    </row>
    <row r="69" spans="1:2" x14ac:dyDescent="0.25">
      <c r="A69" s="7">
        <v>65</v>
      </c>
      <c r="B69" s="19">
        <v>2.35E-2</v>
      </c>
    </row>
    <row r="70" spans="1:2" x14ac:dyDescent="0.25">
      <c r="A70" s="7">
        <v>66</v>
      </c>
      <c r="B70" s="19">
        <v>2.35E-2</v>
      </c>
    </row>
    <row r="71" spans="1:2" x14ac:dyDescent="0.25">
      <c r="A71" s="7">
        <v>67</v>
      </c>
      <c r="B71" s="19">
        <v>2.35E-2</v>
      </c>
    </row>
    <row r="72" spans="1:2" x14ac:dyDescent="0.25">
      <c r="A72" s="7">
        <v>68</v>
      </c>
      <c r="B72" s="19">
        <v>2.35E-2</v>
      </c>
    </row>
    <row r="73" spans="1:2" x14ac:dyDescent="0.25">
      <c r="A73" s="7">
        <v>69</v>
      </c>
      <c r="B73" s="19">
        <v>2.35E-2</v>
      </c>
    </row>
    <row r="74" spans="1:2" x14ac:dyDescent="0.25">
      <c r="A74" s="7">
        <v>70</v>
      </c>
      <c r="B74" s="19">
        <v>2.35E-2</v>
      </c>
    </row>
    <row r="75" spans="1:2" x14ac:dyDescent="0.25">
      <c r="A75" s="7">
        <v>71</v>
      </c>
      <c r="B75" s="19">
        <v>2.35E-2</v>
      </c>
    </row>
    <row r="76" spans="1:2" x14ac:dyDescent="0.25">
      <c r="A76" s="12">
        <v>72</v>
      </c>
      <c r="B76" s="19">
        <v>2.35E-2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B2:E16"/>
  <sheetViews>
    <sheetView showGridLines="0" zoomScale="85" zoomScaleNormal="85" workbookViewId="0">
      <selection activeCell="H13" sqref="H13"/>
    </sheetView>
  </sheetViews>
  <sheetFormatPr defaultRowHeight="15" x14ac:dyDescent="0.25"/>
  <cols>
    <col min="1" max="1" width="4.7109375" customWidth="1"/>
    <col min="2" max="2" width="18.28515625" bestFit="1" customWidth="1"/>
    <col min="3" max="3" width="18.28515625" customWidth="1"/>
    <col min="4" max="5" width="18.28515625" bestFit="1" customWidth="1"/>
  </cols>
  <sheetData>
    <row r="2" spans="2:5" ht="15.75" thickBot="1" x14ac:dyDescent="0.3">
      <c r="B2" s="1" t="s">
        <v>63</v>
      </c>
      <c r="C2" s="1" t="s">
        <v>78</v>
      </c>
      <c r="D2" s="1" t="s">
        <v>63</v>
      </c>
      <c r="E2" s="1" t="s">
        <v>63</v>
      </c>
    </row>
    <row r="3" spans="2:5" x14ac:dyDescent="0.25">
      <c r="B3" s="18" t="s">
        <v>11</v>
      </c>
      <c r="C3" s="18" t="s">
        <v>77</v>
      </c>
      <c r="D3" s="18" t="s">
        <v>46</v>
      </c>
      <c r="E3" s="18" t="s">
        <v>41</v>
      </c>
    </row>
    <row r="4" spans="2:5" x14ac:dyDescent="0.25">
      <c r="B4" s="18" t="s">
        <v>12</v>
      </c>
      <c r="C4" s="18" t="s">
        <v>76</v>
      </c>
      <c r="D4" s="18" t="s">
        <v>37</v>
      </c>
      <c r="E4" s="18" t="s">
        <v>50</v>
      </c>
    </row>
    <row r="5" spans="2:5" x14ac:dyDescent="0.25">
      <c r="B5" s="18"/>
      <c r="C5" s="18"/>
      <c r="D5" s="18" t="s">
        <v>39</v>
      </c>
      <c r="E5" s="18" t="s">
        <v>51</v>
      </c>
    </row>
    <row r="6" spans="2:5" x14ac:dyDescent="0.25">
      <c r="B6" s="18"/>
      <c r="C6" s="18"/>
      <c r="D6" s="18" t="s">
        <v>38</v>
      </c>
      <c r="E6" s="18" t="s">
        <v>52</v>
      </c>
    </row>
    <row r="7" spans="2:5" x14ac:dyDescent="0.25">
      <c r="B7" s="18"/>
      <c r="C7" s="18"/>
      <c r="D7" s="18" t="s">
        <v>40</v>
      </c>
      <c r="E7" s="18" t="s">
        <v>53</v>
      </c>
    </row>
    <row r="8" spans="2:5" x14ac:dyDescent="0.25">
      <c r="B8" s="18"/>
      <c r="C8" s="18"/>
      <c r="D8" s="18"/>
      <c r="E8" s="18" t="s">
        <v>54</v>
      </c>
    </row>
    <row r="9" spans="2:5" x14ac:dyDescent="0.25">
      <c r="B9" s="18"/>
      <c r="C9" s="18"/>
      <c r="D9" s="18"/>
      <c r="E9" s="18" t="s">
        <v>55</v>
      </c>
    </row>
    <row r="10" spans="2:5" x14ac:dyDescent="0.25">
      <c r="B10" s="18"/>
      <c r="C10" s="18"/>
      <c r="D10" s="18"/>
      <c r="E10" s="18" t="s">
        <v>56</v>
      </c>
    </row>
    <row r="11" spans="2:5" x14ac:dyDescent="0.25">
      <c r="B11" s="18"/>
      <c r="C11" s="18"/>
      <c r="D11" s="18"/>
      <c r="E11" s="18" t="s">
        <v>57</v>
      </c>
    </row>
    <row r="12" spans="2:5" x14ac:dyDescent="0.25">
      <c r="B12" s="18"/>
      <c r="C12" s="18"/>
      <c r="D12" s="18"/>
      <c r="E12" s="18" t="s">
        <v>58</v>
      </c>
    </row>
    <row r="13" spans="2:5" x14ac:dyDescent="0.25">
      <c r="B13" s="18"/>
      <c r="C13" s="18"/>
      <c r="D13" s="18"/>
      <c r="E13" s="18" t="s">
        <v>59</v>
      </c>
    </row>
    <row r="14" spans="2:5" x14ac:dyDescent="0.25">
      <c r="B14" s="18"/>
      <c r="C14" s="18"/>
      <c r="D14" s="18"/>
      <c r="E14" s="18" t="s">
        <v>60</v>
      </c>
    </row>
    <row r="15" spans="2:5" x14ac:dyDescent="0.25">
      <c r="B15" s="18"/>
      <c r="C15" s="18"/>
      <c r="D15" s="18"/>
      <c r="E15" s="18" t="s">
        <v>61</v>
      </c>
    </row>
    <row r="16" spans="2:5" x14ac:dyDescent="0.25">
      <c r="B16" s="18"/>
      <c r="C16" s="18"/>
      <c r="D16" s="18"/>
      <c r="E16" s="18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Scenarios</vt:lpstr>
      <vt:lpstr>Costs</vt:lpstr>
      <vt:lpstr>Vectors</vt:lpstr>
      <vt:lpstr>DiscountRates</vt:lpstr>
      <vt:lpstr>Lists Options (Ignored)</vt:lpstr>
      <vt:lpstr>CostModelNames</vt:lpstr>
      <vt:lpstr>EventTypes</vt:lpstr>
      <vt:lpstr>InterestRateTypes</vt:lpstr>
      <vt:lpstr>VectorTypes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</cp:lastModifiedBy>
  <dcterms:created xsi:type="dcterms:W3CDTF">2017-03-31T23:37:09Z</dcterms:created>
  <dcterms:modified xsi:type="dcterms:W3CDTF">2019-08-28T03:08:51Z</dcterms:modified>
</cp:coreProperties>
</file>