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13_ncr:1_{653E9381-4868-4BA1-81D0-C126D2BE4AFC}" xr6:coauthVersionLast="43" xr6:coauthVersionMax="43" xr10:uidLastSave="{00000000-0000-0000-0000-000000000000}"/>
  <bookViews>
    <workbookView minimized="1" xWindow="1545" yWindow="420" windowWidth="16215" windowHeight="11100" xr2:uid="{00000000-000D-0000-FFFF-FFFF00000000}"/>
  </bookViews>
  <sheets>
    <sheet name="Scenarios" sheetId="2" r:id="rId1"/>
    <sheet name="NCES Data By Major" sheetId="7" r:id="rId2"/>
    <sheet name="Costs" sheetId="5" r:id="rId3"/>
    <sheet name="Vectors" sheetId="3" r:id="rId4"/>
    <sheet name="DiscountRates" sheetId="6" r:id="rId5"/>
    <sheet name="Lists Options (Ignored)" sheetId="4" r:id="rId6"/>
  </sheets>
  <externalReferences>
    <externalReference r:id="rId7"/>
    <externalReference r:id="rId8"/>
  </externalReferences>
  <definedNames>
    <definedName name="_xlnm._FilterDatabase" localSheetId="1" hidden="1">'NCES Data By Major'!$C$2:$F$155</definedName>
    <definedName name="_xlnm._FilterDatabase" localSheetId="0" hidden="1">Scenarios!$B$2:$AB$12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CostModelNames">'[2]Lists Options (Ignored)'!$F$3:$F$4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2" l="1"/>
  <c r="O8" i="2" s="1"/>
  <c r="B8" i="2"/>
  <c r="N12" i="2" l="1"/>
  <c r="O12" i="2" s="1"/>
  <c r="N11" i="2" l="1"/>
  <c r="N10" i="2"/>
  <c r="N9" i="2"/>
  <c r="N7" i="2"/>
  <c r="Q7" i="2" s="1"/>
  <c r="N6" i="2"/>
  <c r="Q6" i="2" s="1"/>
  <c r="N5" i="2"/>
  <c r="B4" i="2"/>
  <c r="B5" i="2" s="1"/>
  <c r="B6" i="2" s="1"/>
  <c r="B7" i="2" s="1"/>
  <c r="B9" i="2" s="1"/>
  <c r="B10" i="2" s="1"/>
  <c r="B11" i="2" s="1"/>
  <c r="B12" i="2" s="1"/>
  <c r="N4" i="2"/>
  <c r="Q4" i="2" s="1"/>
  <c r="Q5" i="2" l="1"/>
  <c r="O6" i="2"/>
  <c r="O10" i="2"/>
  <c r="O4" i="2"/>
  <c r="O7" i="2"/>
  <c r="O11" i="2"/>
  <c r="O9" i="2" l="1"/>
  <c r="O5" i="2"/>
  <c r="N3" i="2" l="1"/>
  <c r="Q3" i="2" s="1"/>
  <c r="O3" i="2" l="1"/>
</calcChain>
</file>

<file path=xl/sharedStrings.xml><?xml version="1.0" encoding="utf-8"?>
<sst xmlns="http://schemas.openxmlformats.org/spreadsheetml/2006/main" count="363" uniqueCount="235">
  <si>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</si>
  <si>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</si>
  <si>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</si>
  <si>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</si>
  <si>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</si>
  <si>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</si>
  <si>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</si>
  <si>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</si>
  <si>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</si>
  <si>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</si>
  <si>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</si>
  <si>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</si>
  <si>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</si>
  <si>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</si>
  <si>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</si>
  <si>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</si>
  <si>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</si>
  <si>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</si>
  <si>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</si>
  <si>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</si>
  <si>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</si>
  <si>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</si>
  <si>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</si>
  <si>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</si>
  <si>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</si>
  <si>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</si>
  <si>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</si>
  <si>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</si>
  <si>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</si>
  <si>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</si>
  <si>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</si>
  <si>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</si>
  <si>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</si>
  <si>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</si>
  <si>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</si>
  <si>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</si>
  <si>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</si>
  <si>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</si>
  <si>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</si>
  <si>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</si>
  <si>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</si>
  <si>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</si>
  <si>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</si>
  <si>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</si>
  <si>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</si>
  <si>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</si>
  <si>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</si>
  <si>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</si>
  <si>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</si>
  <si>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</si>
  <si>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</si>
  <si>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</si>
  <si>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</si>
  <si>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</si>
  <si>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</si>
  <si>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</si>
  <si>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</si>
  <si>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</si>
  <si>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</si>
  <si>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</si>
  <si>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</si>
  <si>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</si>
  <si>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</si>
  <si>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</si>
  <si>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For-Profit College</t>
  </si>
  <si>
    <t>CollegeMajor</t>
  </si>
  <si>
    <t>UnemploymentRate</t>
  </si>
  <si>
    <t>UnemploymentRateError</t>
  </si>
  <si>
    <t>MedianSalary</t>
  </si>
  <si>
    <t>Accounting</t>
  </si>
  <si>
    <t>Actuarial Sciences</t>
  </si>
  <si>
    <t>Aerospace Engineering</t>
  </si>
  <si>
    <t>Agriculture</t>
  </si>
  <si>
    <t>Airline Transportation</t>
  </si>
  <si>
    <t>Anthropology</t>
  </si>
  <si>
    <t>Applied Mathemicatics</t>
  </si>
  <si>
    <t>Archeology</t>
  </si>
  <si>
    <t>Architecture</t>
  </si>
  <si>
    <t>Art History</t>
  </si>
  <si>
    <t>Arts, Other</t>
  </si>
  <si>
    <t>Behavioral Science</t>
  </si>
  <si>
    <t>Biochemistry</t>
  </si>
  <si>
    <t>Bioengineering</t>
  </si>
  <si>
    <t>Bioinformatics</t>
  </si>
  <si>
    <t>Biology</t>
  </si>
  <si>
    <t>Biophysics</t>
  </si>
  <si>
    <t>Business and Management</t>
  </si>
  <si>
    <t>Business, Other</t>
  </si>
  <si>
    <t>Cell Biology</t>
  </si>
  <si>
    <t>Chemical Engineering</t>
  </si>
  <si>
    <t>Chemistry</t>
  </si>
  <si>
    <t>Civil Engineering</t>
  </si>
  <si>
    <t>Civilization Studies</t>
  </si>
  <si>
    <t>Classical Studies</t>
  </si>
  <si>
    <t>Cognitive Science</t>
  </si>
  <si>
    <t>Commercial Art</t>
  </si>
  <si>
    <t>Commerical Transportation</t>
  </si>
  <si>
    <t>Communications</t>
  </si>
  <si>
    <t>Communications Technology</t>
  </si>
  <si>
    <t>Compartive Language Studies</t>
  </si>
  <si>
    <t>Computational Chemistry</t>
  </si>
  <si>
    <t>Computational Physics</t>
  </si>
  <si>
    <t>Computer and Information Systems</t>
  </si>
  <si>
    <t>Computer Engineering</t>
  </si>
  <si>
    <t>Computer Science</t>
  </si>
  <si>
    <t>Construction and Contracting</t>
  </si>
  <si>
    <t>Consumer Sciences</t>
  </si>
  <si>
    <t>Criminal Justice</t>
  </si>
  <si>
    <t>Dance</t>
  </si>
  <si>
    <t>Data Science</t>
  </si>
  <si>
    <t>Database Administration</t>
  </si>
  <si>
    <t>Digital Arts</t>
  </si>
  <si>
    <t>Digital Marketing</t>
  </si>
  <si>
    <t>Early Childhood Education</t>
  </si>
  <si>
    <t>Earth Sciences</t>
  </si>
  <si>
    <t>Ecology</t>
  </si>
  <si>
    <t>Economics</t>
  </si>
  <si>
    <t>Education and Teaching</t>
  </si>
  <si>
    <t>Education, Other</t>
  </si>
  <si>
    <t>Electrical Engineering</t>
  </si>
  <si>
    <t>Electrician Studies and Wiring</t>
  </si>
  <si>
    <t>Elementary School Education</t>
  </si>
  <si>
    <t>Emergency Medical Treatment</t>
  </si>
  <si>
    <t>Engineering</t>
  </si>
  <si>
    <t>Engineering Technologies</t>
  </si>
  <si>
    <t>Engineering, Other</t>
  </si>
  <si>
    <t>English Language</t>
  </si>
  <si>
    <t>English Literature</t>
  </si>
  <si>
    <t>Environmental Science</t>
  </si>
  <si>
    <t>Epidemiology</t>
  </si>
  <si>
    <t>Ethnic Studies</t>
  </si>
  <si>
    <t>Family Studies</t>
  </si>
  <si>
    <t>Finance</t>
  </si>
  <si>
    <t>Fine Arts</t>
  </si>
  <si>
    <t>Fire Protection</t>
  </si>
  <si>
    <t>Foreign Language(s)</t>
  </si>
  <si>
    <t>Foreign Literature</t>
  </si>
  <si>
    <t>Forensics</t>
  </si>
  <si>
    <t>Gender Studies</t>
  </si>
  <si>
    <t>General Education</t>
  </si>
  <si>
    <t>General Engineering</t>
  </si>
  <si>
    <t>General Medical Services</t>
  </si>
  <si>
    <t>Geography</t>
  </si>
  <si>
    <t>Geology</t>
  </si>
  <si>
    <t>Government</t>
  </si>
  <si>
    <t>Graphic Design</t>
  </si>
  <si>
    <t>Health Profession, Other</t>
  </si>
  <si>
    <t>Health Services</t>
  </si>
  <si>
    <t>History</t>
  </si>
  <si>
    <t>Home Economics</t>
  </si>
  <si>
    <t>Hospitality Services</t>
  </si>
  <si>
    <t>Hotel and Restaurant Management</t>
  </si>
  <si>
    <t>Human Relations</t>
  </si>
  <si>
    <t>Human Services</t>
  </si>
  <si>
    <t>Humanities</t>
  </si>
  <si>
    <t>Information Science</t>
  </si>
  <si>
    <t>Information Technology</t>
  </si>
  <si>
    <t>Insurance</t>
  </si>
  <si>
    <t>Interdisciplinary Studies</t>
  </si>
  <si>
    <t>International Relations</t>
  </si>
  <si>
    <t>Law</t>
  </si>
  <si>
    <t>Liberal Arts</t>
  </si>
  <si>
    <t>Linguistics</t>
  </si>
  <si>
    <t>Logic</t>
  </si>
  <si>
    <t>Macroeconomics</t>
  </si>
  <si>
    <t>Management and Administration</t>
  </si>
  <si>
    <t>Management Information Systems</t>
  </si>
  <si>
    <t>Marine Biology</t>
  </si>
  <si>
    <t>Marketing</t>
  </si>
  <si>
    <t>Marketing Research</t>
  </si>
  <si>
    <t>Mathematical Economics</t>
  </si>
  <si>
    <t>Mathematics</t>
  </si>
  <si>
    <t>Mechanical Engineering</t>
  </si>
  <si>
    <t>Media</t>
  </si>
  <si>
    <t>Medical Administration</t>
  </si>
  <si>
    <t>Microbiology</t>
  </si>
  <si>
    <t>Microeconomics</t>
  </si>
  <si>
    <t>Ministry</t>
  </si>
  <si>
    <t>Molecular Biology</t>
  </si>
  <si>
    <t>Multidisciplinary Studies</t>
  </si>
  <si>
    <t>Music</t>
  </si>
  <si>
    <t>Natural sciences</t>
  </si>
  <si>
    <t>Neurobiology</t>
  </si>
  <si>
    <t>Neuroscience</t>
  </si>
  <si>
    <t>Nursing</t>
  </si>
  <si>
    <t>Other</t>
  </si>
  <si>
    <t>Paramedic Studies</t>
  </si>
  <si>
    <t>Parks and Recreation</t>
  </si>
  <si>
    <t>Pharmacology</t>
  </si>
  <si>
    <t>Pharmacy</t>
  </si>
  <si>
    <t>Philosophy</t>
  </si>
  <si>
    <t>Physical Chemistry</t>
  </si>
  <si>
    <t>Physical Fitness</t>
  </si>
  <si>
    <t>Physical Sciences</t>
  </si>
  <si>
    <t>Physics</t>
  </si>
  <si>
    <t>Physiology</t>
  </si>
  <si>
    <t>Political Science</t>
  </si>
  <si>
    <t>Probabilities</t>
  </si>
  <si>
    <t>Psychology</t>
  </si>
  <si>
    <t>Public Administration</t>
  </si>
  <si>
    <t>Public Health</t>
  </si>
  <si>
    <t>Public Policy</t>
  </si>
  <si>
    <t>Quantitative Finance</t>
  </si>
  <si>
    <t>Real Estate</t>
  </si>
  <si>
    <t>Religion</t>
  </si>
  <si>
    <t>Religious Studies</t>
  </si>
  <si>
    <t>Secondary School Education</t>
  </si>
  <si>
    <t>Social Sciences</t>
  </si>
  <si>
    <t>Social Studies</t>
  </si>
  <si>
    <t>Social Work</t>
  </si>
  <si>
    <t>Sociology</t>
  </si>
  <si>
    <t>Sports Medicine</t>
  </si>
  <si>
    <t>Statistics</t>
  </si>
  <si>
    <t>Structural Engineering</t>
  </si>
  <si>
    <t>Studio Art</t>
  </si>
  <si>
    <t>Theatre</t>
  </si>
  <si>
    <t>Theology</t>
  </si>
  <si>
    <t>Transportation</t>
  </si>
  <si>
    <t>Travel and Leisure Services</t>
  </si>
  <si>
    <t>Undeclared</t>
  </si>
  <si>
    <t>Urban Studies and Planning</t>
  </si>
  <si>
    <t>World Literature</t>
  </si>
  <si>
    <t>UnemploymentCoverage</t>
  </si>
  <si>
    <t>DropOutWarranty</t>
  </si>
  <si>
    <t>WarrantyCoverageMonths</t>
  </si>
  <si>
    <t>Zero</t>
  </si>
  <si>
    <t>CostModelName</t>
  </si>
  <si>
    <t>Institutional</t>
  </si>
  <si>
    <t>Individual</t>
  </si>
  <si>
    <t>Margin</t>
  </si>
  <si>
    <t>WarrantyLagMonths</t>
  </si>
  <si>
    <t>WarrantyRepayMonths</t>
  </si>
  <si>
    <t>WarrantyOnly</t>
  </si>
  <si>
    <t>EndingPeriod</t>
  </si>
  <si>
    <t>NoDropOutRepay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</si>
</sst>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5" fillId="0" borderId="4" xfId="1" applyNumberFormat="1" applyFont="1" applyBorder="1" applyAlignment="1">
      <alignment horizontal="right"/>
    </xf>
    <xf numFmtId="0" fontId="6" fillId="0" borderId="0" xfId="0" applyFont="1"/>
    <xf numFmtId="166" fontId="6" fillId="0" borderId="5" xfId="2" applyNumberFormat="1" applyFont="1" applyBorder="1"/>
    <xf numFmtId="166" fontId="6" fillId="0" borderId="0" xfId="2" applyNumberFormat="1" applyFont="1"/>
    <xf numFmtId="3" fontId="6" fillId="0" borderId="6" xfId="0" applyNumberFormat="1" applyFont="1" applyBorder="1"/>
    <xf numFmtId="9" fontId="3" fillId="0" borderId="0" xfId="2" applyFont="1" applyFill="1" applyAlignment="1">
      <alignment horizontal="right" vertical="center" wrapText="1" indent="1"/>
    </xf>
    <xf numFmtId="43" fontId="6" fillId="0" borderId="2" xfId="1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9" fontId="3" fillId="0" borderId="8" xfId="2" applyFont="1" applyFill="1" applyBorder="1" applyAlignment="1">
      <alignment horizontal="right" vertical="center" wrapText="1" indent="1"/>
    </xf>
    <xf numFmtId="164" fontId="3" fillId="0" borderId="8" xfId="1" applyNumberFormat="1" applyFont="1" applyFill="1" applyBorder="1" applyAlignment="1">
      <alignment horizontal="left" vertical="center" wrapText="1"/>
    </xf>
    <xf numFmtId="164" fontId="0" fillId="0" borderId="8" xfId="1" applyNumberFormat="1" applyFont="1" applyBorder="1"/>
    <xf numFmtId="164" fontId="0" fillId="0" borderId="8" xfId="0" applyNumberFormat="1" applyBorder="1"/>
    <xf numFmtId="164" fontId="0" fillId="2" borderId="8" xfId="1" applyNumberFormat="1" applyFont="1" applyFill="1" applyBorder="1"/>
    <xf numFmtId="164" fontId="3" fillId="2" borderId="8" xfId="1" applyNumberFormat="1" applyFont="1" applyFill="1" applyBorder="1" applyAlignment="1">
      <alignment horizontal="left" vertical="center" wrapText="1"/>
    </xf>
    <xf numFmtId="164" fontId="3" fillId="3" borderId="8" xfId="1" applyNumberFormat="1" applyFont="1" applyFill="1" applyBorder="1" applyAlignment="1">
      <alignment horizontal="left" vertical="center" wrapText="1"/>
    </xf>
    <xf numFmtId="165" fontId="3" fillId="3" borderId="8" xfId="1" applyNumberFormat="1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43" fontId="0" fillId="0" borderId="8" xfId="1" applyFont="1" applyBorder="1"/>
    <xf numFmtId="165" fontId="3" fillId="0" borderId="9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164" fontId="0" fillId="2" borderId="1" xfId="1" applyNumberFormat="1" applyFont="1" applyFill="1" applyBorder="1"/>
    <xf numFmtId="164" fontId="3" fillId="2" borderId="1" xfId="1" applyNumberFormat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165" fontId="3" fillId="3" borderId="1" xfId="1" applyNumberFormat="1" applyFont="1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9" fontId="3" fillId="4" borderId="8" xfId="2" applyFont="1" applyFill="1" applyBorder="1" applyAlignment="1">
      <alignment horizontal="right" vertical="center" wrapText="1" indent="1"/>
    </xf>
    <xf numFmtId="164" fontId="3" fillId="4" borderId="8" xfId="1" applyNumberFormat="1" applyFont="1" applyFill="1" applyBorder="1" applyAlignment="1">
      <alignment horizontal="left" vertical="center" wrapText="1"/>
    </xf>
    <xf numFmtId="164" fontId="0" fillId="4" borderId="8" xfId="1" applyNumberFormat="1" applyFont="1" applyFill="1" applyBorder="1"/>
    <xf numFmtId="164" fontId="0" fillId="4" borderId="8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" xfId="0" applyFill="1" applyBorder="1"/>
    <xf numFmtId="9" fontId="3" fillId="4" borderId="1" xfId="2" applyFont="1" applyFill="1" applyBorder="1" applyAlignment="1">
      <alignment horizontal="right" vertical="center" wrapText="1" indent="1"/>
    </xf>
    <xf numFmtId="164" fontId="3" fillId="4" borderId="1" xfId="1" applyNumberFormat="1" applyFont="1" applyFill="1" applyBorder="1" applyAlignment="1">
      <alignment horizontal="left" vertical="center" wrapText="1"/>
    </xf>
    <xf numFmtId="164" fontId="0" fillId="4" borderId="1" xfId="1" applyNumberFormat="1" applyFont="1" applyFill="1" applyBorder="1"/>
    <xf numFmtId="164" fontId="0" fillId="4" borderId="1" xfId="0" applyNumberFormat="1" applyFill="1" applyBorder="1"/>
    <xf numFmtId="43" fontId="0" fillId="4" borderId="8" xfId="1" applyFont="1" applyFill="1" applyBorder="1"/>
    <xf numFmtId="165" fontId="3" fillId="4" borderId="9" xfId="1" applyNumberFormat="1" applyFont="1" applyFill="1" applyBorder="1" applyAlignment="1">
      <alignment horizontal="left" vertical="center" wrapText="1"/>
    </xf>
    <xf numFmtId="43" fontId="0" fillId="4" borderId="1" xfId="1" applyFont="1" applyFill="1" applyBorder="1"/>
    <xf numFmtId="165" fontId="3" fillId="4" borderId="11" xfId="1" applyNumberFormat="1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ew%20M/Google%20Drive/Edu$afe/Administration/Business%20Plan/Forecasting%20Inputs%20&amp;%20Outputs/EduSafe-Forecast-1-Scenario-Data-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ingParameters"/>
      <sheetName val="ForecastedEnrollments"/>
      <sheetName val="ForecastedFirstYearPercent"/>
      <sheetName val="ReinvestmentOptions"/>
      <sheetName val="Scenarios"/>
      <sheetName val="ShockParameters"/>
      <sheetName val="Costs"/>
      <sheetName val="Vectors"/>
      <sheetName val="DiscountRates"/>
      <sheetName val="Lists Options (Ignore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 t="str">
            <v>Institutional</v>
          </cell>
        </row>
        <row r="4">
          <cell r="F4" t="str">
            <v>Individual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AB12"/>
  <sheetViews>
    <sheetView showGridLines="0" tabSelected="1" zoomScale="85" zoomScaleNormal="85" workbookViewId="0">
      <pane xSplit="3" ySplit="2" topLeftCell="S3" activePane="bottomRight" state="frozen"/>
      <selection activeCell="C8" sqref="C8"/>
      <selection pane="topRight" activeCell="C8" sqref="C8"/>
      <selection pane="bottomLeft" activeCell="C8" sqref="C8"/>
      <selection pane="bottomRight" activeCell="W2" sqref="V2:W2"/>
    </sheetView>
  </sheetViews>
  <sheetFormatPr defaultRowHeight="15" x14ac:dyDescent="0.25"/>
  <cols>
    <col min="1" max="1" width="2.7109375" customWidth="1"/>
    <col min="2" max="2" width="5.140625" style="10" bestFit="1" customWidth="1"/>
    <col min="3" max="3" width="17.140625" bestFit="1" customWidth="1"/>
    <col min="4" max="4" width="17.42578125" bestFit="1" customWidth="1"/>
    <col min="5" max="5" width="18.42578125" bestFit="1" customWidth="1"/>
    <col min="6" max="6" width="12" customWidth="1"/>
    <col min="7" max="7" width="13" bestFit="1" customWidth="1"/>
    <col min="8" max="8" width="18.7109375" bestFit="1" customWidth="1"/>
    <col min="9" max="9" width="18.5703125" bestFit="1" customWidth="1"/>
    <col min="10" max="10" width="21" bestFit="1" customWidth="1"/>
    <col min="11" max="11" width="19.28515625" bestFit="1" customWidth="1"/>
    <col min="12" max="12" width="18.7109375" bestFit="1" customWidth="1"/>
    <col min="13" max="13" width="17.42578125" bestFit="1" customWidth="1"/>
    <col min="14" max="14" width="14.7109375" bestFit="1" customWidth="1"/>
    <col min="15" max="15" width="8.5703125" bestFit="1" customWidth="1"/>
    <col min="16" max="16" width="15.42578125" bestFit="1" customWidth="1"/>
    <col min="17" max="17" width="19.140625" bestFit="1" customWidth="1"/>
    <col min="18" max="18" width="19.5703125" bestFit="1" customWidth="1"/>
    <col min="19" max="19" width="23.140625" customWidth="1"/>
    <col min="20" max="20" width="17.140625" customWidth="1"/>
    <col min="21" max="21" width="24.42578125" customWidth="1"/>
    <col min="22" max="22" width="20.28515625" customWidth="1"/>
    <col min="23" max="23" width="22.5703125" customWidth="1"/>
    <col min="24" max="24" width="14.7109375" customWidth="1"/>
    <col min="25" max="25" width="12.7109375" bestFit="1" customWidth="1"/>
    <col min="26" max="26" width="11.28515625" bestFit="1" customWidth="1"/>
    <col min="28" max="28" width="12.42578125" bestFit="1" customWidth="1"/>
  </cols>
  <sheetData>
    <row r="2" spans="2:28" ht="15.75" thickBot="1" x14ac:dyDescent="0.3">
      <c r="B2" s="11" t="s">
        <v>20</v>
      </c>
      <c r="C2" s="1" t="s">
        <v>0</v>
      </c>
      <c r="D2" s="1" t="s">
        <v>47</v>
      </c>
      <c r="E2" s="1" t="s">
        <v>226</v>
      </c>
      <c r="F2" s="1" t="s">
        <v>229</v>
      </c>
      <c r="G2" s="1" t="s">
        <v>21</v>
      </c>
      <c r="H2" s="6" t="s">
        <v>17</v>
      </c>
      <c r="I2" s="6" t="s">
        <v>18</v>
      </c>
      <c r="J2" s="6" t="s">
        <v>19</v>
      </c>
      <c r="K2" s="1" t="s">
        <v>1</v>
      </c>
      <c r="L2" s="1" t="s">
        <v>3</v>
      </c>
      <c r="M2" s="1" t="s">
        <v>2</v>
      </c>
      <c r="N2" s="1" t="s">
        <v>4</v>
      </c>
      <c r="O2" s="1" t="s">
        <v>22</v>
      </c>
      <c r="P2" s="1" t="s">
        <v>23</v>
      </c>
      <c r="Q2" s="27" t="s">
        <v>24</v>
      </c>
      <c r="R2" s="1" t="s">
        <v>13</v>
      </c>
      <c r="S2" s="27" t="s">
        <v>222</v>
      </c>
      <c r="T2" s="27" t="s">
        <v>223</v>
      </c>
      <c r="U2" s="27" t="s">
        <v>224</v>
      </c>
      <c r="V2" s="27" t="s">
        <v>230</v>
      </c>
      <c r="W2" s="27" t="s">
        <v>231</v>
      </c>
      <c r="X2" s="58" t="s">
        <v>49</v>
      </c>
      <c r="Y2" s="1" t="s">
        <v>43</v>
      </c>
      <c r="Z2" s="27" t="s">
        <v>15</v>
      </c>
      <c r="AA2" s="6" t="s">
        <v>16</v>
      </c>
      <c r="AB2" s="1" t="s">
        <v>14</v>
      </c>
    </row>
    <row r="3" spans="2:28" x14ac:dyDescent="0.25">
      <c r="B3" s="10">
        <v>1</v>
      </c>
      <c r="C3" t="s">
        <v>64</v>
      </c>
      <c r="D3" s="26" t="s">
        <v>7</v>
      </c>
      <c r="E3" s="26" t="s">
        <v>228</v>
      </c>
      <c r="F3" s="42">
        <v>0</v>
      </c>
      <c r="G3" s="2">
        <v>5</v>
      </c>
      <c r="H3" s="42">
        <v>0.25</v>
      </c>
      <c r="I3" s="42">
        <v>0.5</v>
      </c>
      <c r="J3" s="42">
        <v>0.25</v>
      </c>
      <c r="K3" s="29">
        <v>14.5079231933478</v>
      </c>
      <c r="L3" s="30">
        <v>4.4493882091212456</v>
      </c>
      <c r="M3" s="29">
        <v>1.8745783110559984</v>
      </c>
      <c r="N3" s="31">
        <f t="shared" ref="N3" si="0">100-SUM(K3:M3)</f>
        <v>79.168110286474956</v>
      </c>
      <c r="O3" s="9">
        <f t="shared" ref="O3" si="1">100-N3-SUM(P3:Q3)-G3</f>
        <v>9.3318897135250438</v>
      </c>
      <c r="P3" s="2">
        <v>0</v>
      </c>
      <c r="Q3" s="32">
        <f>MIN(('NCES Data By Major'!D3+'NCES Data By Major'!E3)*100,
100-(N3+P3+G3))</f>
        <v>6.5</v>
      </c>
      <c r="R3" s="2">
        <v>42</v>
      </c>
      <c r="S3" s="28">
        <v>14500</v>
      </c>
      <c r="T3" s="28">
        <v>0</v>
      </c>
      <c r="U3" s="28">
        <v>0</v>
      </c>
      <c r="V3" s="28">
        <v>0</v>
      </c>
      <c r="W3" s="28">
        <v>0</v>
      </c>
      <c r="X3" s="15" t="s">
        <v>42</v>
      </c>
      <c r="Y3" s="15" t="s">
        <v>41</v>
      </c>
      <c r="Z3" s="28">
        <v>1</v>
      </c>
      <c r="AA3" s="7">
        <v>0</v>
      </c>
      <c r="AB3" s="8">
        <v>72</v>
      </c>
    </row>
    <row r="4" spans="2:28" x14ac:dyDescent="0.25">
      <c r="B4" s="10">
        <f>B3+1</f>
        <v>2</v>
      </c>
      <c r="C4" t="s">
        <v>64</v>
      </c>
      <c r="D4" s="26" t="s">
        <v>7</v>
      </c>
      <c r="E4" s="26" t="s">
        <v>228</v>
      </c>
      <c r="F4" s="42">
        <v>0</v>
      </c>
      <c r="G4" s="2">
        <v>5</v>
      </c>
      <c r="H4" s="42">
        <v>0.25</v>
      </c>
      <c r="I4" s="42">
        <v>0.5</v>
      </c>
      <c r="J4" s="42">
        <v>0.25</v>
      </c>
      <c r="K4" s="29">
        <v>14.5079231933478</v>
      </c>
      <c r="L4" s="30">
        <v>4.4493882091212456</v>
      </c>
      <c r="M4" s="29">
        <v>1.8745783110559984</v>
      </c>
      <c r="N4" s="31">
        <f t="shared" ref="N4" si="2">100-SUM(K4:M4)</f>
        <v>79.168110286474956</v>
      </c>
      <c r="O4" s="9">
        <f t="shared" ref="O4" si="3">100-N4-SUM(P4:Q4)-G4</f>
        <v>10.231889713525042</v>
      </c>
      <c r="P4" s="2">
        <v>0</v>
      </c>
      <c r="Q4" s="32">
        <f>MIN(('NCES Data By Major'!D4+'NCES Data By Major'!E4)*100,
100-(N4+P4+G4))</f>
        <v>5.6000000000000005</v>
      </c>
      <c r="R4" s="2">
        <v>42</v>
      </c>
      <c r="S4" s="28">
        <v>13750</v>
      </c>
      <c r="T4" s="28">
        <v>0</v>
      </c>
      <c r="U4" s="28">
        <v>0</v>
      </c>
      <c r="V4" s="28">
        <v>0</v>
      </c>
      <c r="W4" s="28">
        <v>0</v>
      </c>
      <c r="X4" s="15" t="s">
        <v>42</v>
      </c>
      <c r="Y4" s="15" t="s">
        <v>41</v>
      </c>
      <c r="Z4" s="28">
        <v>1</v>
      </c>
      <c r="AA4" s="7">
        <v>0</v>
      </c>
      <c r="AB4" s="8">
        <v>72</v>
      </c>
    </row>
    <row r="5" spans="2:28" x14ac:dyDescent="0.25">
      <c r="B5" s="10">
        <f t="shared" ref="B5:B12" si="4">B4+1</f>
        <v>3</v>
      </c>
      <c r="C5" t="s">
        <v>64</v>
      </c>
      <c r="D5" s="26" t="s">
        <v>7</v>
      </c>
      <c r="E5" s="26" t="s">
        <v>228</v>
      </c>
      <c r="F5" s="42">
        <v>0</v>
      </c>
      <c r="G5" s="2">
        <v>5</v>
      </c>
      <c r="H5" s="42">
        <v>0.25</v>
      </c>
      <c r="I5" s="42">
        <v>0.5</v>
      </c>
      <c r="J5" s="42">
        <v>0.25</v>
      </c>
      <c r="K5" s="29">
        <v>14.5079231933478</v>
      </c>
      <c r="L5" s="30">
        <v>4.4493882091212456</v>
      </c>
      <c r="M5" s="29">
        <v>1.8745783110559984</v>
      </c>
      <c r="N5" s="31">
        <f t="shared" ref="N5:N11" si="5">100-SUM(K5:M5)</f>
        <v>79.168110286474956</v>
      </c>
      <c r="O5" s="9">
        <f t="shared" ref="O5:O11" si="6">100-N5-SUM(P5:Q5)-G5</f>
        <v>11.331889713525044</v>
      </c>
      <c r="P5" s="2">
        <v>0</v>
      </c>
      <c r="Q5" s="32">
        <f>MIN(('NCES Data By Major'!D5+'NCES Data By Major'!E5)*100,
100-(N5+P5+G5))</f>
        <v>4.5000000000000009</v>
      </c>
      <c r="R5" s="2">
        <v>42</v>
      </c>
      <c r="S5" s="28">
        <v>18000</v>
      </c>
      <c r="T5" s="28">
        <v>0</v>
      </c>
      <c r="U5" s="28">
        <v>0</v>
      </c>
      <c r="V5" s="28">
        <v>0</v>
      </c>
      <c r="W5" s="28">
        <v>0</v>
      </c>
      <c r="X5" s="15" t="s">
        <v>42</v>
      </c>
      <c r="Y5" s="15" t="s">
        <v>41</v>
      </c>
      <c r="Z5" s="28">
        <v>1</v>
      </c>
      <c r="AA5" s="7">
        <v>0</v>
      </c>
      <c r="AB5" s="8">
        <v>72</v>
      </c>
    </row>
    <row r="6" spans="2:28" x14ac:dyDescent="0.25">
      <c r="B6" s="10">
        <f t="shared" si="4"/>
        <v>4</v>
      </c>
      <c r="C6" t="s">
        <v>64</v>
      </c>
      <c r="D6" s="26" t="s">
        <v>7</v>
      </c>
      <c r="E6" s="26" t="s">
        <v>228</v>
      </c>
      <c r="F6" s="42">
        <v>0</v>
      </c>
      <c r="G6" s="2">
        <v>5</v>
      </c>
      <c r="H6" s="42">
        <v>0.25</v>
      </c>
      <c r="I6" s="42">
        <v>0.5</v>
      </c>
      <c r="J6" s="42">
        <v>0.25</v>
      </c>
      <c r="K6" s="29">
        <v>14.5079231933478</v>
      </c>
      <c r="L6" s="30">
        <v>4.4493882091212456</v>
      </c>
      <c r="M6" s="29">
        <v>1.8745783110559984</v>
      </c>
      <c r="N6" s="31">
        <f t="shared" si="5"/>
        <v>79.168110286474956</v>
      </c>
      <c r="O6" s="9">
        <f t="shared" si="6"/>
        <v>11.031889713525043</v>
      </c>
      <c r="P6" s="2">
        <v>0</v>
      </c>
      <c r="Q6" s="32">
        <f>MIN(('NCES Data By Major'!D6+'NCES Data By Major'!E6)*100,
100-(N6+P6+G6))</f>
        <v>4.8</v>
      </c>
      <c r="R6" s="2">
        <v>42</v>
      </c>
      <c r="S6" s="28">
        <v>11250</v>
      </c>
      <c r="T6" s="28">
        <v>0</v>
      </c>
      <c r="U6" s="28">
        <v>0</v>
      </c>
      <c r="V6" s="28">
        <v>0</v>
      </c>
      <c r="W6" s="28">
        <v>0</v>
      </c>
      <c r="X6" s="15" t="s">
        <v>42</v>
      </c>
      <c r="Y6" s="15" t="s">
        <v>41</v>
      </c>
      <c r="Z6" s="28">
        <v>1</v>
      </c>
      <c r="AA6" s="7">
        <v>0</v>
      </c>
      <c r="AB6" s="8">
        <v>72</v>
      </c>
    </row>
    <row r="7" spans="2:28" x14ac:dyDescent="0.25">
      <c r="B7" s="10">
        <f t="shared" si="4"/>
        <v>5</v>
      </c>
      <c r="C7" t="s">
        <v>64</v>
      </c>
      <c r="D7" s="26" t="s">
        <v>7</v>
      </c>
      <c r="E7" s="26" t="s">
        <v>228</v>
      </c>
      <c r="F7" s="42">
        <v>0</v>
      </c>
      <c r="G7" s="2">
        <v>5</v>
      </c>
      <c r="H7" s="42">
        <v>0.25</v>
      </c>
      <c r="I7" s="42">
        <v>0.5</v>
      </c>
      <c r="J7" s="42">
        <v>0.25</v>
      </c>
      <c r="K7" s="29">
        <v>14.5079231933478</v>
      </c>
      <c r="L7" s="30">
        <v>4.4493882091212456</v>
      </c>
      <c r="M7" s="29">
        <v>1.8745783110559984</v>
      </c>
      <c r="N7" s="31">
        <f t="shared" si="5"/>
        <v>79.168110286474956</v>
      </c>
      <c r="O7" s="9">
        <f t="shared" si="6"/>
        <v>9.4318897135250435</v>
      </c>
      <c r="P7" s="2">
        <v>0</v>
      </c>
      <c r="Q7" s="32">
        <f>MIN(('NCES Data By Major'!D7+'NCES Data By Major'!E7)*100,
100-(N7+P7+G7))</f>
        <v>6.4</v>
      </c>
      <c r="R7" s="2">
        <v>42</v>
      </c>
      <c r="S7" s="28">
        <v>14750</v>
      </c>
      <c r="T7" s="28">
        <v>0</v>
      </c>
      <c r="U7" s="28">
        <v>0</v>
      </c>
      <c r="V7" s="28">
        <v>0</v>
      </c>
      <c r="W7" s="28">
        <v>0</v>
      </c>
      <c r="X7" s="15" t="s">
        <v>42</v>
      </c>
      <c r="Y7" s="15" t="s">
        <v>41</v>
      </c>
      <c r="Z7" s="28">
        <v>1</v>
      </c>
      <c r="AA7" s="7">
        <v>0</v>
      </c>
      <c r="AB7" s="8">
        <v>72</v>
      </c>
    </row>
    <row r="8" spans="2:28" x14ac:dyDescent="0.25">
      <c r="B8" s="44">
        <f t="shared" si="4"/>
        <v>6</v>
      </c>
      <c r="C8" s="45" t="s">
        <v>64</v>
      </c>
      <c r="D8" s="46" t="s">
        <v>8</v>
      </c>
      <c r="E8" s="46" t="s">
        <v>234</v>
      </c>
      <c r="F8" s="47">
        <v>0.15</v>
      </c>
      <c r="G8" s="48">
        <v>0</v>
      </c>
      <c r="H8" s="47">
        <v>0</v>
      </c>
      <c r="I8" s="47">
        <v>0</v>
      </c>
      <c r="J8" s="47">
        <v>0</v>
      </c>
      <c r="K8" s="49">
        <v>15</v>
      </c>
      <c r="L8" s="50">
        <v>10</v>
      </c>
      <c r="M8" s="49">
        <v>5</v>
      </c>
      <c r="N8" s="51">
        <f t="shared" ref="N8" si="7">100-SUM(K8:M8)</f>
        <v>70</v>
      </c>
      <c r="O8" s="52">
        <f t="shared" ref="O8" si="8">100-N8-SUM(P8:Q8)-G8</f>
        <v>21</v>
      </c>
      <c r="P8" s="48">
        <v>0</v>
      </c>
      <c r="Q8" s="53">
        <v>9</v>
      </c>
      <c r="R8" s="48">
        <v>0</v>
      </c>
      <c r="S8" s="54">
        <v>4104.0809867778062</v>
      </c>
      <c r="T8" s="54">
        <v>3078.0607400833542</v>
      </c>
      <c r="U8" s="54">
        <v>12</v>
      </c>
      <c r="V8" s="54">
        <v>6</v>
      </c>
      <c r="W8" s="54">
        <v>36</v>
      </c>
      <c r="X8" s="55" t="s">
        <v>42</v>
      </c>
      <c r="Y8" s="55" t="s">
        <v>41</v>
      </c>
      <c r="Z8" s="54">
        <v>1</v>
      </c>
      <c r="AA8" s="56">
        <v>0</v>
      </c>
      <c r="AB8" s="57">
        <v>72</v>
      </c>
    </row>
    <row r="9" spans="2:28" x14ac:dyDescent="0.25">
      <c r="B9" s="44">
        <f t="shared" si="4"/>
        <v>7</v>
      </c>
      <c r="C9" s="45" t="s">
        <v>64</v>
      </c>
      <c r="D9" s="46" t="s">
        <v>5</v>
      </c>
      <c r="E9" s="46" t="s">
        <v>227</v>
      </c>
      <c r="F9" s="47">
        <v>0.15</v>
      </c>
      <c r="G9" s="48">
        <v>0</v>
      </c>
      <c r="H9" s="47">
        <v>0</v>
      </c>
      <c r="I9" s="47">
        <v>0.25</v>
      </c>
      <c r="J9" s="47">
        <v>0</v>
      </c>
      <c r="K9" s="49">
        <v>18.7</v>
      </c>
      <c r="L9" s="50">
        <v>4.9000000000000021</v>
      </c>
      <c r="M9" s="49">
        <v>2</v>
      </c>
      <c r="N9" s="51">
        <f t="shared" si="5"/>
        <v>74.400000000000006</v>
      </c>
      <c r="O9" s="52">
        <f t="shared" si="6"/>
        <v>19.199999999999996</v>
      </c>
      <c r="P9" s="48">
        <v>0</v>
      </c>
      <c r="Q9" s="53">
        <v>6.3999999999999986</v>
      </c>
      <c r="R9" s="48">
        <v>0</v>
      </c>
      <c r="S9" s="54">
        <v>4104.0809867778062</v>
      </c>
      <c r="T9" s="54">
        <v>3078.0607400833542</v>
      </c>
      <c r="U9" s="54">
        <v>12</v>
      </c>
      <c r="V9" s="54">
        <v>0</v>
      </c>
      <c r="W9" s="54">
        <v>0</v>
      </c>
      <c r="X9" s="55" t="s">
        <v>225</v>
      </c>
      <c r="Y9" s="55" t="s">
        <v>41</v>
      </c>
      <c r="Z9" s="54">
        <v>1</v>
      </c>
      <c r="AA9" s="56">
        <v>0</v>
      </c>
      <c r="AB9" s="57">
        <v>72</v>
      </c>
    </row>
    <row r="10" spans="2:28" x14ac:dyDescent="0.25">
      <c r="B10" s="63">
        <f t="shared" si="4"/>
        <v>8</v>
      </c>
      <c r="C10" s="64" t="s">
        <v>64</v>
      </c>
      <c r="D10" s="64" t="s">
        <v>8</v>
      </c>
      <c r="E10" s="64" t="s">
        <v>232</v>
      </c>
      <c r="F10" s="65">
        <v>0.15</v>
      </c>
      <c r="G10" s="66">
        <v>0</v>
      </c>
      <c r="H10" s="65">
        <v>0</v>
      </c>
      <c r="I10" s="65">
        <v>0.25</v>
      </c>
      <c r="J10" s="65">
        <v>0</v>
      </c>
      <c r="K10" s="67">
        <v>15</v>
      </c>
      <c r="L10" s="68">
        <v>10</v>
      </c>
      <c r="M10" s="67">
        <v>5</v>
      </c>
      <c r="N10" s="51">
        <f t="shared" si="5"/>
        <v>70</v>
      </c>
      <c r="O10" s="52">
        <f t="shared" si="6"/>
        <v>21</v>
      </c>
      <c r="P10" s="66">
        <v>0</v>
      </c>
      <c r="Q10" s="53">
        <v>9</v>
      </c>
      <c r="R10" s="66">
        <v>0</v>
      </c>
      <c r="S10" s="54">
        <v>0</v>
      </c>
      <c r="T10" s="54">
        <v>3078.0607400833542</v>
      </c>
      <c r="U10" s="54">
        <v>12</v>
      </c>
      <c r="V10" s="54">
        <v>6</v>
      </c>
      <c r="W10" s="54">
        <v>36</v>
      </c>
      <c r="X10" s="79" t="s">
        <v>42</v>
      </c>
      <c r="Y10" s="79" t="s">
        <v>41</v>
      </c>
      <c r="Z10" s="54">
        <v>1</v>
      </c>
      <c r="AA10" s="75">
        <v>0</v>
      </c>
      <c r="AB10" s="76">
        <v>72</v>
      </c>
    </row>
    <row r="11" spans="2:28" x14ac:dyDescent="0.25">
      <c r="B11" s="69">
        <f t="shared" si="4"/>
        <v>9</v>
      </c>
      <c r="C11" s="70" t="s">
        <v>64</v>
      </c>
      <c r="D11" s="70" t="s">
        <v>8</v>
      </c>
      <c r="E11" s="70" t="s">
        <v>232</v>
      </c>
      <c r="F11" s="71">
        <v>0.15</v>
      </c>
      <c r="G11" s="72">
        <v>0</v>
      </c>
      <c r="H11" s="71">
        <v>0</v>
      </c>
      <c r="I11" s="71">
        <v>0</v>
      </c>
      <c r="J11" s="71">
        <v>0</v>
      </c>
      <c r="K11" s="73">
        <v>50.354716363739897</v>
      </c>
      <c r="L11" s="74">
        <v>0</v>
      </c>
      <c r="M11" s="73">
        <v>0</v>
      </c>
      <c r="N11" s="59">
        <f t="shared" si="5"/>
        <v>49.645283636260103</v>
      </c>
      <c r="O11" s="60">
        <f t="shared" si="6"/>
        <v>0</v>
      </c>
      <c r="P11" s="72">
        <v>0</v>
      </c>
      <c r="Q11" s="61">
        <v>50.354716363739897</v>
      </c>
      <c r="R11" s="72">
        <v>0</v>
      </c>
      <c r="S11" s="62">
        <v>0</v>
      </c>
      <c r="T11" s="62">
        <v>3078.0607400833542</v>
      </c>
      <c r="U11" s="62">
        <v>24</v>
      </c>
      <c r="V11" s="62">
        <v>6</v>
      </c>
      <c r="W11" s="62">
        <v>36</v>
      </c>
      <c r="X11" s="80" t="s">
        <v>42</v>
      </c>
      <c r="Y11" s="80" t="s">
        <v>41</v>
      </c>
      <c r="Z11" s="62">
        <v>1</v>
      </c>
      <c r="AA11" s="77">
        <v>0</v>
      </c>
      <c r="AB11" s="78">
        <v>24</v>
      </c>
    </row>
    <row r="12" spans="2:28" x14ac:dyDescent="0.25">
      <c r="B12" s="69">
        <f t="shared" si="4"/>
        <v>10</v>
      </c>
      <c r="C12" s="64" t="s">
        <v>64</v>
      </c>
      <c r="D12" s="64" t="s">
        <v>8</v>
      </c>
      <c r="E12" s="64" t="s">
        <v>232</v>
      </c>
      <c r="F12" s="65">
        <v>0.15</v>
      </c>
      <c r="G12" s="66">
        <v>0</v>
      </c>
      <c r="H12" s="65">
        <v>0</v>
      </c>
      <c r="I12" s="65">
        <v>0</v>
      </c>
      <c r="J12" s="65">
        <v>0</v>
      </c>
      <c r="K12" s="67">
        <v>68.796481574253903</v>
      </c>
      <c r="L12" s="68">
        <v>0</v>
      </c>
      <c r="M12" s="67">
        <v>0</v>
      </c>
      <c r="N12" s="51">
        <f t="shared" ref="N12" si="9">100-SUM(K12:M12)</f>
        <v>31.203518425746097</v>
      </c>
      <c r="O12" s="52">
        <f t="shared" ref="O12" si="10">100-N12-SUM(P12:Q12)-G12</f>
        <v>0</v>
      </c>
      <c r="P12" s="66">
        <v>0</v>
      </c>
      <c r="Q12" s="53">
        <v>68.796481574253903</v>
      </c>
      <c r="R12" s="66">
        <v>0</v>
      </c>
      <c r="S12" s="54">
        <v>0</v>
      </c>
      <c r="T12" s="54">
        <v>3078.0607400833542</v>
      </c>
      <c r="U12" s="54">
        <v>12</v>
      </c>
      <c r="V12" s="54">
        <v>6</v>
      </c>
      <c r="W12" s="54">
        <v>36</v>
      </c>
      <c r="X12" s="79" t="s">
        <v>42</v>
      </c>
      <c r="Y12" s="79" t="s">
        <v>41</v>
      </c>
      <c r="Z12" s="54">
        <v>1</v>
      </c>
      <c r="AA12" s="75">
        <v>0</v>
      </c>
      <c r="AB12" s="76">
        <v>12</v>
      </c>
    </row>
  </sheetData>
  <autoFilter ref="B2:AB12" xr:uid="{41D0623F-35E4-467D-8335-5335D24492F3}"/>
  <dataValidations count="1">
    <dataValidation type="list" allowBlank="1" showInputMessage="1" showErrorMessage="1" sqref="Y3:Y12" xr:uid="{3EE6BC6F-6AD2-4260-AAC6-BB0AE485DC9E}">
      <formula1>InterestRateTypes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3D7-558E-4269-918C-8333FBD49160}">
  <sheetPr>
    <tabColor theme="0"/>
  </sheetPr>
  <dimension ref="B2:F155"/>
  <sheetViews>
    <sheetView showGridLines="0" zoomScale="85" zoomScaleNormal="85" workbookViewId="0">
      <selection activeCell="E10" sqref="E10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33" t="s">
        <v>20</v>
      </c>
      <c r="C2" s="34" t="s">
        <v>65</v>
      </c>
      <c r="D2" s="35" t="s">
        <v>66</v>
      </c>
      <c r="E2" s="36" t="s">
        <v>67</v>
      </c>
      <c r="F2" s="37" t="s">
        <v>68</v>
      </c>
    </row>
    <row r="3" spans="2:6" x14ac:dyDescent="0.25">
      <c r="B3" s="10">
        <v>1</v>
      </c>
      <c r="C3" s="38" t="s">
        <v>69</v>
      </c>
      <c r="D3" s="39">
        <v>5.7999999999999996E-2</v>
      </c>
      <c r="E3" s="40">
        <v>6.9999999999999993E-3</v>
      </c>
      <c r="F3" s="41">
        <v>58000</v>
      </c>
    </row>
    <row r="4" spans="2:6" x14ac:dyDescent="0.25">
      <c r="B4" s="10">
        <v>2</v>
      </c>
      <c r="C4" s="38" t="s">
        <v>70</v>
      </c>
      <c r="D4" s="39">
        <v>4.5999999999999999E-2</v>
      </c>
      <c r="E4" s="40">
        <v>0.01</v>
      </c>
      <c r="F4" s="41">
        <v>55000</v>
      </c>
    </row>
    <row r="5" spans="2:6" x14ac:dyDescent="0.25">
      <c r="B5" s="10">
        <v>3</v>
      </c>
      <c r="C5" s="38" t="s">
        <v>71</v>
      </c>
      <c r="D5" s="39">
        <v>3.7000000000000005E-2</v>
      </c>
      <c r="E5" s="40">
        <v>8.0000000000000002E-3</v>
      </c>
      <c r="F5" s="41">
        <v>72000</v>
      </c>
    </row>
    <row r="6" spans="2:6" x14ac:dyDescent="0.25">
      <c r="B6" s="10">
        <v>4</v>
      </c>
      <c r="C6" s="38" t="s">
        <v>72</v>
      </c>
      <c r="D6" s="39">
        <v>3.7999999999999999E-2</v>
      </c>
      <c r="E6" s="40">
        <v>0.01</v>
      </c>
      <c r="F6" s="41">
        <v>45000</v>
      </c>
    </row>
    <row r="7" spans="2:6" x14ac:dyDescent="0.25">
      <c r="B7" s="10">
        <v>5</v>
      </c>
      <c r="C7" s="38" t="s">
        <v>73</v>
      </c>
      <c r="D7" s="39">
        <v>4.8000000000000001E-2</v>
      </c>
      <c r="E7" s="40">
        <v>1.6E-2</v>
      </c>
      <c r="F7" s="41">
        <v>59000</v>
      </c>
    </row>
    <row r="8" spans="2:6" x14ac:dyDescent="0.25">
      <c r="B8" s="10">
        <v>6</v>
      </c>
      <c r="C8" s="38" t="s">
        <v>74</v>
      </c>
      <c r="D8" s="39">
        <v>4.4999999999999998E-2</v>
      </c>
      <c r="E8" s="40">
        <v>1.1000000000000001E-2</v>
      </c>
      <c r="F8" s="41">
        <v>41000</v>
      </c>
    </row>
    <row r="9" spans="2:6" x14ac:dyDescent="0.25">
      <c r="B9" s="10">
        <v>7</v>
      </c>
      <c r="C9" s="38" t="s">
        <v>75</v>
      </c>
      <c r="D9" s="39">
        <v>4.5999999999999999E-2</v>
      </c>
      <c r="E9" s="40">
        <v>0.01</v>
      </c>
      <c r="F9" s="41">
        <v>55000</v>
      </c>
    </row>
    <row r="10" spans="2:6" x14ac:dyDescent="0.25">
      <c r="B10" s="10">
        <v>8</v>
      </c>
      <c r="C10" s="38" t="s">
        <v>76</v>
      </c>
      <c r="D10" s="39">
        <v>4.4999999999999998E-2</v>
      </c>
      <c r="E10" s="40">
        <v>1.1000000000000001E-2</v>
      </c>
      <c r="F10" s="41">
        <v>41000</v>
      </c>
    </row>
    <row r="11" spans="2:6" x14ac:dyDescent="0.25">
      <c r="B11" s="10">
        <v>9</v>
      </c>
      <c r="C11" s="38" t="s">
        <v>77</v>
      </c>
      <c r="D11" s="39">
        <v>0.13800000000000001</v>
      </c>
      <c r="E11" s="40">
        <v>2.5000000000000001E-2</v>
      </c>
      <c r="F11" s="41">
        <v>50000</v>
      </c>
    </row>
    <row r="12" spans="2:6" x14ac:dyDescent="0.25">
      <c r="B12" s="10">
        <v>10</v>
      </c>
      <c r="C12" s="38" t="s">
        <v>78</v>
      </c>
      <c r="D12" s="39">
        <v>4.4999999999999998E-2</v>
      </c>
      <c r="E12" s="40">
        <v>1.1000000000000001E-2</v>
      </c>
      <c r="F12" s="41">
        <v>41000</v>
      </c>
    </row>
    <row r="13" spans="2:6" x14ac:dyDescent="0.25">
      <c r="B13" s="10">
        <v>11</v>
      </c>
      <c r="C13" s="38" t="s">
        <v>79</v>
      </c>
      <c r="D13" s="39">
        <v>6.8000000000000005E-2</v>
      </c>
      <c r="E13" s="40">
        <v>6.0000000000000001E-3</v>
      </c>
      <c r="F13" s="41">
        <v>40000</v>
      </c>
    </row>
    <row r="14" spans="2:6" x14ac:dyDescent="0.25">
      <c r="B14" s="10">
        <v>12</v>
      </c>
      <c r="C14" s="38" t="s">
        <v>80</v>
      </c>
      <c r="D14" s="39">
        <v>5.9000000000000004E-2</v>
      </c>
      <c r="E14" s="40">
        <v>5.0000000000000001E-3</v>
      </c>
      <c r="F14" s="41">
        <v>40000</v>
      </c>
    </row>
    <row r="15" spans="2:6" x14ac:dyDescent="0.25">
      <c r="B15" s="10">
        <v>13</v>
      </c>
      <c r="C15" s="38" t="s">
        <v>81</v>
      </c>
      <c r="D15" s="39">
        <v>4.7E-2</v>
      </c>
      <c r="E15" s="40">
        <v>8.0000000000000002E-3</v>
      </c>
      <c r="F15" s="41">
        <v>48000</v>
      </c>
    </row>
    <row r="16" spans="2:6" x14ac:dyDescent="0.25">
      <c r="B16" s="10">
        <v>14</v>
      </c>
      <c r="C16" s="38" t="s">
        <v>82</v>
      </c>
      <c r="D16" s="39">
        <v>4.9000000000000002E-2</v>
      </c>
      <c r="E16" s="40">
        <v>0.01</v>
      </c>
      <c r="F16" s="41">
        <v>70000</v>
      </c>
    </row>
    <row r="17" spans="2:6" x14ac:dyDescent="0.25">
      <c r="B17" s="10">
        <v>15</v>
      </c>
      <c r="C17" s="38" t="s">
        <v>83</v>
      </c>
      <c r="D17" s="39">
        <v>5.5999999999999994E-2</v>
      </c>
      <c r="E17" s="40">
        <v>5.0000000000000001E-3</v>
      </c>
      <c r="F17" s="41">
        <v>65000</v>
      </c>
    </row>
    <row r="18" spans="2:6" x14ac:dyDescent="0.25">
      <c r="B18" s="10">
        <v>16</v>
      </c>
      <c r="C18" s="38" t="s">
        <v>84</v>
      </c>
      <c r="D18" s="39">
        <v>4.9000000000000002E-2</v>
      </c>
      <c r="E18" s="40">
        <v>5.0000000000000001E-3</v>
      </c>
      <c r="F18" s="41">
        <v>49000</v>
      </c>
    </row>
    <row r="19" spans="2:6" x14ac:dyDescent="0.25">
      <c r="B19" s="10">
        <v>17</v>
      </c>
      <c r="C19" s="38" t="s">
        <v>85</v>
      </c>
      <c r="D19" s="39">
        <v>4.7E-2</v>
      </c>
      <c r="E19" s="40">
        <v>8.0000000000000002E-3</v>
      </c>
      <c r="F19" s="41">
        <v>48000</v>
      </c>
    </row>
    <row r="20" spans="2:6" x14ac:dyDescent="0.25">
      <c r="B20" s="10">
        <v>18</v>
      </c>
      <c r="C20" s="38" t="s">
        <v>86</v>
      </c>
      <c r="D20" s="39">
        <v>5.5E-2</v>
      </c>
      <c r="E20" s="40">
        <v>2E-3</v>
      </c>
      <c r="F20" s="41">
        <v>52000</v>
      </c>
    </row>
    <row r="21" spans="2:6" x14ac:dyDescent="0.25">
      <c r="B21" s="10">
        <v>19</v>
      </c>
      <c r="C21" s="38" t="s">
        <v>87</v>
      </c>
      <c r="D21" s="39">
        <v>5.7000000000000002E-2</v>
      </c>
      <c r="E21" s="40">
        <v>6.9999999999999993E-3</v>
      </c>
      <c r="F21" s="41">
        <v>50000</v>
      </c>
    </row>
    <row r="22" spans="2:6" x14ac:dyDescent="0.25">
      <c r="B22" s="10">
        <v>20</v>
      </c>
      <c r="C22" s="38" t="s">
        <v>88</v>
      </c>
      <c r="D22" s="39">
        <v>4.7E-2</v>
      </c>
      <c r="E22" s="40">
        <v>8.0000000000000002E-3</v>
      </c>
      <c r="F22" s="41">
        <v>48000</v>
      </c>
    </row>
    <row r="23" spans="2:6" x14ac:dyDescent="0.25">
      <c r="B23" s="10">
        <v>21</v>
      </c>
      <c r="C23" s="38" t="s">
        <v>89</v>
      </c>
      <c r="D23" s="39">
        <v>4.4000000000000004E-2</v>
      </c>
      <c r="E23" s="40">
        <v>1.3999999999999999E-2</v>
      </c>
      <c r="F23" s="41">
        <v>69000</v>
      </c>
    </row>
    <row r="24" spans="2:6" x14ac:dyDescent="0.25">
      <c r="B24" s="10">
        <v>22</v>
      </c>
      <c r="C24" s="38" t="s">
        <v>90</v>
      </c>
      <c r="D24" s="39">
        <v>4.7E-2</v>
      </c>
      <c r="E24" s="40">
        <v>8.0000000000000002E-3</v>
      </c>
      <c r="F24" s="41">
        <v>48000</v>
      </c>
    </row>
    <row r="25" spans="2:6" x14ac:dyDescent="0.25">
      <c r="B25" s="10">
        <v>23</v>
      </c>
      <c r="C25" s="38" t="s">
        <v>91</v>
      </c>
      <c r="D25" s="39">
        <v>6.6000000000000003E-2</v>
      </c>
      <c r="E25" s="40">
        <v>1.7000000000000001E-2</v>
      </c>
      <c r="F25" s="41">
        <v>63000</v>
      </c>
    </row>
    <row r="26" spans="2:6" x14ac:dyDescent="0.25">
      <c r="B26" s="10">
        <v>24</v>
      </c>
      <c r="C26" s="38" t="s">
        <v>92</v>
      </c>
      <c r="D26" s="39">
        <v>5.2000000000000005E-2</v>
      </c>
      <c r="E26" s="40">
        <v>1.6E-2</v>
      </c>
      <c r="F26" s="41">
        <v>42000</v>
      </c>
    </row>
    <row r="27" spans="2:6" x14ac:dyDescent="0.25">
      <c r="B27" s="10">
        <v>25</v>
      </c>
      <c r="C27" s="38" t="s">
        <v>93</v>
      </c>
      <c r="D27" s="39">
        <v>4.4999999999999998E-2</v>
      </c>
      <c r="E27" s="40">
        <v>1.1000000000000001E-2</v>
      </c>
      <c r="F27" s="41">
        <v>41000</v>
      </c>
    </row>
    <row r="28" spans="2:6" x14ac:dyDescent="0.25">
      <c r="B28" s="10">
        <v>26</v>
      </c>
      <c r="C28" s="38" t="s">
        <v>94</v>
      </c>
      <c r="D28" s="39">
        <v>5.9000000000000004E-2</v>
      </c>
      <c r="E28" s="40">
        <v>5.0000000000000001E-3</v>
      </c>
      <c r="F28" s="41">
        <v>40000</v>
      </c>
    </row>
    <row r="29" spans="2:6" x14ac:dyDescent="0.25">
      <c r="B29" s="10">
        <v>27</v>
      </c>
      <c r="C29" s="38" t="s">
        <v>95</v>
      </c>
      <c r="D29" s="39">
        <v>8.5999999999999993E-2</v>
      </c>
      <c r="E29" s="40">
        <v>1.1000000000000001E-2</v>
      </c>
      <c r="F29" s="41">
        <v>44000</v>
      </c>
    </row>
    <row r="30" spans="2:6" x14ac:dyDescent="0.25">
      <c r="B30" s="10">
        <v>28</v>
      </c>
      <c r="C30" s="38" t="s">
        <v>96</v>
      </c>
      <c r="D30" s="39">
        <v>4.8000000000000001E-2</v>
      </c>
      <c r="E30" s="40">
        <v>1.6E-2</v>
      </c>
      <c r="F30" s="41">
        <v>59000</v>
      </c>
    </row>
    <row r="31" spans="2:6" x14ac:dyDescent="0.25">
      <c r="B31" s="10">
        <v>29</v>
      </c>
      <c r="C31" s="38" t="s">
        <v>97</v>
      </c>
      <c r="D31" s="39">
        <v>6.4000000000000001E-2</v>
      </c>
      <c r="E31" s="40">
        <v>4.0000000000000001E-3</v>
      </c>
      <c r="F31" s="41">
        <v>47000</v>
      </c>
    </row>
    <row r="32" spans="2:6" x14ac:dyDescent="0.25">
      <c r="B32" s="10">
        <v>30</v>
      </c>
      <c r="C32" s="38" t="s">
        <v>98</v>
      </c>
      <c r="D32" s="39">
        <v>6.4000000000000001E-2</v>
      </c>
      <c r="E32" s="40">
        <v>4.0000000000000001E-3</v>
      </c>
      <c r="F32" s="41">
        <v>47000</v>
      </c>
    </row>
    <row r="33" spans="2:6" x14ac:dyDescent="0.25">
      <c r="B33" s="10">
        <v>31</v>
      </c>
      <c r="C33" s="38" t="s">
        <v>99</v>
      </c>
      <c r="D33" s="39">
        <v>8.5999999999999993E-2</v>
      </c>
      <c r="E33" s="40">
        <v>1.7000000000000001E-2</v>
      </c>
      <c r="F33" s="41">
        <v>45000</v>
      </c>
    </row>
    <row r="34" spans="2:6" x14ac:dyDescent="0.25">
      <c r="B34" s="10">
        <v>32</v>
      </c>
      <c r="C34" s="38" t="s">
        <v>100</v>
      </c>
      <c r="D34" s="39">
        <v>5.5999999999999994E-2</v>
      </c>
      <c r="E34" s="40">
        <v>5.0000000000000001E-3</v>
      </c>
      <c r="F34" s="41">
        <v>65000</v>
      </c>
    </row>
    <row r="35" spans="2:6" x14ac:dyDescent="0.25">
      <c r="B35" s="10">
        <v>33</v>
      </c>
      <c r="C35" s="38" t="s">
        <v>101</v>
      </c>
      <c r="D35" s="39">
        <v>5.5999999999999994E-2</v>
      </c>
      <c r="E35" s="40">
        <v>5.0000000000000001E-3</v>
      </c>
      <c r="F35" s="41">
        <v>65000</v>
      </c>
    </row>
    <row r="36" spans="2:6" x14ac:dyDescent="0.25">
      <c r="B36" s="10">
        <v>34</v>
      </c>
      <c r="C36" s="38" t="s">
        <v>102</v>
      </c>
      <c r="D36" s="39">
        <v>5.5999999999999994E-2</v>
      </c>
      <c r="E36" s="40">
        <v>5.0000000000000001E-3</v>
      </c>
      <c r="F36" s="41">
        <v>65000</v>
      </c>
    </row>
    <row r="37" spans="2:6" x14ac:dyDescent="0.25">
      <c r="B37" s="10">
        <v>35</v>
      </c>
      <c r="C37" s="38" t="s">
        <v>103</v>
      </c>
      <c r="D37" s="39">
        <v>7.0999999999999994E-2</v>
      </c>
      <c r="E37" s="40">
        <v>1.4999999999999999E-2</v>
      </c>
      <c r="F37" s="41">
        <v>75000</v>
      </c>
    </row>
    <row r="38" spans="2:6" x14ac:dyDescent="0.25">
      <c r="B38" s="10">
        <v>36</v>
      </c>
      <c r="C38" s="38" t="s">
        <v>104</v>
      </c>
      <c r="D38" s="39">
        <v>5.5999999999999994E-2</v>
      </c>
      <c r="E38" s="40">
        <v>5.0000000000000001E-3</v>
      </c>
      <c r="F38" s="41">
        <v>65000</v>
      </c>
    </row>
    <row r="39" spans="2:6" x14ac:dyDescent="0.25">
      <c r="B39" s="10">
        <v>37</v>
      </c>
      <c r="C39" s="38" t="s">
        <v>105</v>
      </c>
      <c r="D39" s="39">
        <v>4.8000000000000001E-2</v>
      </c>
      <c r="E39" s="40">
        <v>1.6E-2</v>
      </c>
      <c r="F39" s="41">
        <v>59000</v>
      </c>
    </row>
    <row r="40" spans="2:6" x14ac:dyDescent="0.25">
      <c r="B40" s="10">
        <v>38</v>
      </c>
      <c r="C40" s="38" t="s">
        <v>106</v>
      </c>
      <c r="D40" s="39">
        <v>3.9E-2</v>
      </c>
      <c r="E40" s="40">
        <v>0.01</v>
      </c>
      <c r="F40" s="41">
        <v>38000</v>
      </c>
    </row>
    <row r="41" spans="2:6" x14ac:dyDescent="0.25">
      <c r="B41" s="10">
        <v>39</v>
      </c>
      <c r="C41" s="38" t="s">
        <v>107</v>
      </c>
      <c r="D41" s="39">
        <v>6.2E-2</v>
      </c>
      <c r="E41" s="40">
        <v>6.9999999999999993E-3</v>
      </c>
      <c r="F41" s="41">
        <v>42000</v>
      </c>
    </row>
    <row r="42" spans="2:6" x14ac:dyDescent="0.25">
      <c r="B42" s="10">
        <v>40</v>
      </c>
      <c r="C42" s="38" t="s">
        <v>108</v>
      </c>
      <c r="D42" s="39">
        <v>6.8000000000000005E-2</v>
      </c>
      <c r="E42" s="40">
        <v>6.0000000000000001E-3</v>
      </c>
      <c r="F42" s="41">
        <v>40000</v>
      </c>
    </row>
    <row r="43" spans="2:6" x14ac:dyDescent="0.25">
      <c r="B43" s="10">
        <v>41</v>
      </c>
      <c r="C43" s="38" t="s">
        <v>109</v>
      </c>
      <c r="D43" s="39">
        <v>3.4000000000000002E-2</v>
      </c>
      <c r="E43" s="40">
        <v>1.1000000000000001E-2</v>
      </c>
      <c r="F43" s="41">
        <v>66000</v>
      </c>
    </row>
    <row r="44" spans="2:6" x14ac:dyDescent="0.25">
      <c r="B44" s="10">
        <v>42</v>
      </c>
      <c r="C44" s="38" t="s">
        <v>110</v>
      </c>
      <c r="D44" s="39">
        <v>5.5999999999999994E-2</v>
      </c>
      <c r="E44" s="40">
        <v>5.0000000000000001E-3</v>
      </c>
      <c r="F44" s="41">
        <v>65000</v>
      </c>
    </row>
    <row r="45" spans="2:6" x14ac:dyDescent="0.25">
      <c r="B45" s="10">
        <v>43</v>
      </c>
      <c r="C45" s="38" t="s">
        <v>111</v>
      </c>
      <c r="D45" s="39">
        <v>6.8000000000000005E-2</v>
      </c>
      <c r="E45" s="40">
        <v>6.0000000000000001E-3</v>
      </c>
      <c r="F45" s="41">
        <v>40000</v>
      </c>
    </row>
    <row r="46" spans="2:6" x14ac:dyDescent="0.25">
      <c r="B46" s="10">
        <v>44</v>
      </c>
      <c r="C46" s="38" t="s">
        <v>112</v>
      </c>
      <c r="D46" s="39">
        <v>4.5999999999999999E-2</v>
      </c>
      <c r="E46" s="40">
        <v>6.0000000000000001E-3</v>
      </c>
      <c r="F46" s="41">
        <v>50000</v>
      </c>
    </row>
    <row r="47" spans="2:6" x14ac:dyDescent="0.25">
      <c r="B47" s="10">
        <v>45</v>
      </c>
      <c r="C47" s="38" t="s">
        <v>113</v>
      </c>
      <c r="D47" s="39">
        <v>1.2E-2</v>
      </c>
      <c r="E47" s="40">
        <v>6.0000000000000001E-3</v>
      </c>
      <c r="F47" s="41">
        <v>37000</v>
      </c>
    </row>
    <row r="48" spans="2:6" x14ac:dyDescent="0.25">
      <c r="B48" s="10">
        <v>46</v>
      </c>
      <c r="C48" s="38" t="s">
        <v>114</v>
      </c>
      <c r="D48" s="39">
        <v>9.6999999999999989E-2</v>
      </c>
      <c r="E48" s="40">
        <v>0.02</v>
      </c>
      <c r="F48" s="41">
        <v>45000</v>
      </c>
    </row>
    <row r="49" spans="2:6" x14ac:dyDescent="0.25">
      <c r="B49" s="10">
        <v>47</v>
      </c>
      <c r="C49" s="38" t="s">
        <v>115</v>
      </c>
      <c r="D49" s="39">
        <v>4.9000000000000002E-2</v>
      </c>
      <c r="E49" s="40">
        <v>5.0000000000000001E-3</v>
      </c>
      <c r="F49" s="41">
        <v>49000</v>
      </c>
    </row>
    <row r="50" spans="2:6" x14ac:dyDescent="0.25">
      <c r="B50" s="10">
        <v>48</v>
      </c>
      <c r="C50" s="38" t="s">
        <v>116</v>
      </c>
      <c r="D50" s="39">
        <v>8.199999999999999E-2</v>
      </c>
      <c r="E50" s="40">
        <v>0.01</v>
      </c>
      <c r="F50" s="41">
        <v>65000</v>
      </c>
    </row>
    <row r="51" spans="2:6" x14ac:dyDescent="0.25">
      <c r="B51" s="10">
        <v>49</v>
      </c>
      <c r="C51" s="38" t="s">
        <v>117</v>
      </c>
      <c r="D51" s="39">
        <v>3.4000000000000002E-2</v>
      </c>
      <c r="E51" s="40">
        <v>3.0000000000000001E-3</v>
      </c>
      <c r="F51" s="41">
        <v>40000</v>
      </c>
    </row>
    <row r="52" spans="2:6" x14ac:dyDescent="0.25">
      <c r="B52" s="10">
        <v>50</v>
      </c>
      <c r="C52" s="38" t="s">
        <v>118</v>
      </c>
      <c r="D52" s="39">
        <v>2.8999999999999998E-2</v>
      </c>
      <c r="E52" s="40">
        <v>5.0000000000000001E-3</v>
      </c>
      <c r="F52" s="41">
        <v>42000</v>
      </c>
    </row>
    <row r="53" spans="2:6" x14ac:dyDescent="0.25">
      <c r="B53" s="10">
        <v>51</v>
      </c>
      <c r="C53" s="38" t="s">
        <v>119</v>
      </c>
      <c r="D53" s="39">
        <v>5.0999999999999997E-2</v>
      </c>
      <c r="E53" s="40">
        <v>1.1000000000000001E-2</v>
      </c>
      <c r="F53" s="41">
        <v>73000</v>
      </c>
    </row>
    <row r="54" spans="2:6" x14ac:dyDescent="0.25">
      <c r="B54" s="10">
        <v>52</v>
      </c>
      <c r="C54" s="38" t="s">
        <v>120</v>
      </c>
      <c r="D54" s="39">
        <v>4.8000000000000001E-2</v>
      </c>
      <c r="E54" s="40">
        <v>1.6E-2</v>
      </c>
      <c r="F54" s="41">
        <v>59000</v>
      </c>
    </row>
    <row r="55" spans="2:6" x14ac:dyDescent="0.25">
      <c r="B55" s="10">
        <v>53</v>
      </c>
      <c r="C55" s="38" t="s">
        <v>121</v>
      </c>
      <c r="D55" s="39">
        <v>3.2000000000000001E-2</v>
      </c>
      <c r="E55" s="40">
        <v>5.0000000000000001E-3</v>
      </c>
      <c r="F55" s="41">
        <v>40000</v>
      </c>
    </row>
    <row r="56" spans="2:6" x14ac:dyDescent="0.25">
      <c r="B56" s="10">
        <v>54</v>
      </c>
      <c r="C56" s="38" t="s">
        <v>122</v>
      </c>
      <c r="D56" s="39">
        <v>6.2E-2</v>
      </c>
      <c r="E56" s="40">
        <v>6.9999999999999993E-3</v>
      </c>
      <c r="F56" s="41">
        <v>42000</v>
      </c>
    </row>
    <row r="57" spans="2:6" x14ac:dyDescent="0.25">
      <c r="B57" s="10">
        <v>55</v>
      </c>
      <c r="C57" s="38" t="s">
        <v>123</v>
      </c>
      <c r="D57" s="39">
        <v>0.05</v>
      </c>
      <c r="E57" s="40">
        <v>4.0000000000000001E-3</v>
      </c>
      <c r="F57" s="41">
        <v>70000</v>
      </c>
    </row>
    <row r="58" spans="2:6" x14ac:dyDescent="0.25">
      <c r="B58" s="10">
        <v>56</v>
      </c>
      <c r="C58" s="38" t="s">
        <v>124</v>
      </c>
      <c r="D58" s="39">
        <v>4.7E-2</v>
      </c>
      <c r="E58" s="40">
        <v>1.2E-2</v>
      </c>
      <c r="F58" s="41">
        <v>60000</v>
      </c>
    </row>
    <row r="59" spans="2:6" x14ac:dyDescent="0.25">
      <c r="B59" s="10">
        <v>57</v>
      </c>
      <c r="C59" s="38" t="s">
        <v>125</v>
      </c>
      <c r="D59" s="39">
        <v>4.9000000000000002E-2</v>
      </c>
      <c r="E59" s="40">
        <v>0.01</v>
      </c>
      <c r="F59" s="41">
        <v>70000</v>
      </c>
    </row>
    <row r="60" spans="2:6" x14ac:dyDescent="0.25">
      <c r="B60" s="10">
        <v>58</v>
      </c>
      <c r="C60" s="38" t="s">
        <v>126</v>
      </c>
      <c r="D60" s="39">
        <v>7.5999999999999998E-2</v>
      </c>
      <c r="E60" s="40">
        <v>6.9999999999999993E-3</v>
      </c>
      <c r="F60" s="41">
        <v>40000</v>
      </c>
    </row>
    <row r="61" spans="2:6" x14ac:dyDescent="0.25">
      <c r="B61" s="10">
        <v>59</v>
      </c>
      <c r="C61" s="38" t="s">
        <v>127</v>
      </c>
      <c r="D61" s="39">
        <v>7.5999999999999998E-2</v>
      </c>
      <c r="E61" s="40">
        <v>6.9999999999999993E-3</v>
      </c>
      <c r="F61" s="41">
        <v>40000</v>
      </c>
    </row>
    <row r="62" spans="2:6" x14ac:dyDescent="0.25">
      <c r="B62" s="10">
        <v>60</v>
      </c>
      <c r="C62" s="38" t="s">
        <v>128</v>
      </c>
      <c r="D62" s="39">
        <v>9.6999999999999989E-2</v>
      </c>
      <c r="E62" s="40">
        <v>0.02</v>
      </c>
      <c r="F62" s="41">
        <v>45000</v>
      </c>
    </row>
    <row r="63" spans="2:6" x14ac:dyDescent="0.25">
      <c r="B63" s="10">
        <v>61</v>
      </c>
      <c r="C63" s="38" t="s">
        <v>129</v>
      </c>
      <c r="D63" s="39">
        <v>4.4999999999999998E-2</v>
      </c>
      <c r="E63" s="40">
        <v>6.0000000000000001E-3</v>
      </c>
      <c r="F63" s="41">
        <v>51000</v>
      </c>
    </row>
    <row r="64" spans="2:6" x14ac:dyDescent="0.25">
      <c r="B64" s="10">
        <v>62</v>
      </c>
      <c r="C64" s="38" t="s">
        <v>130</v>
      </c>
      <c r="D64" s="39">
        <v>5.2000000000000005E-2</v>
      </c>
      <c r="E64" s="40">
        <v>1.6E-2</v>
      </c>
      <c r="F64" s="41">
        <v>42000</v>
      </c>
    </row>
    <row r="65" spans="2:6" x14ac:dyDescent="0.25">
      <c r="B65" s="10">
        <v>63</v>
      </c>
      <c r="C65" s="38" t="s">
        <v>131</v>
      </c>
      <c r="D65" s="39">
        <v>3.9E-2</v>
      </c>
      <c r="E65" s="40">
        <v>0.01</v>
      </c>
      <c r="F65" s="41">
        <v>38000</v>
      </c>
    </row>
    <row r="66" spans="2:6" x14ac:dyDescent="0.25">
      <c r="B66" s="10">
        <v>64</v>
      </c>
      <c r="C66" s="38" t="s">
        <v>132</v>
      </c>
      <c r="D66" s="39">
        <v>4.9000000000000002E-2</v>
      </c>
      <c r="E66" s="40">
        <v>6.0000000000000001E-3</v>
      </c>
      <c r="F66" s="41">
        <v>64000</v>
      </c>
    </row>
    <row r="67" spans="2:6" x14ac:dyDescent="0.25">
      <c r="B67" s="10">
        <v>65</v>
      </c>
      <c r="C67" s="38" t="s">
        <v>133</v>
      </c>
      <c r="D67" s="39">
        <v>6.0999999999999999E-2</v>
      </c>
      <c r="E67" s="40">
        <v>6.9999999999999993E-3</v>
      </c>
      <c r="F67" s="41">
        <v>40000</v>
      </c>
    </row>
    <row r="68" spans="2:6" x14ac:dyDescent="0.25">
      <c r="B68" s="10">
        <v>66</v>
      </c>
      <c r="C68" s="38" t="s">
        <v>134</v>
      </c>
      <c r="D68" s="39">
        <v>6.2E-2</v>
      </c>
      <c r="E68" s="40">
        <v>6.9999999999999993E-3</v>
      </c>
      <c r="F68" s="41">
        <v>42000</v>
      </c>
    </row>
    <row r="69" spans="2:6" x14ac:dyDescent="0.25">
      <c r="B69" s="10">
        <v>67</v>
      </c>
      <c r="C69" s="38" t="s">
        <v>135</v>
      </c>
      <c r="D69" s="39">
        <v>7.5999999999999998E-2</v>
      </c>
      <c r="E69" s="40">
        <v>6.9999999999999993E-3</v>
      </c>
      <c r="F69" s="41">
        <v>40000</v>
      </c>
    </row>
    <row r="70" spans="2:6" x14ac:dyDescent="0.25">
      <c r="B70" s="10">
        <v>68</v>
      </c>
      <c r="C70" s="38" t="s">
        <v>136</v>
      </c>
      <c r="D70" s="39">
        <v>7.5999999999999998E-2</v>
      </c>
      <c r="E70" s="40">
        <v>6.9999999999999993E-3</v>
      </c>
      <c r="F70" s="41">
        <v>40000</v>
      </c>
    </row>
    <row r="71" spans="2:6" x14ac:dyDescent="0.25">
      <c r="B71" s="10">
        <v>69</v>
      </c>
      <c r="C71" s="38" t="s">
        <v>137</v>
      </c>
      <c r="D71" s="39">
        <v>6.2E-2</v>
      </c>
      <c r="E71" s="40">
        <v>6.9999999999999993E-3</v>
      </c>
      <c r="F71" s="41">
        <v>42000</v>
      </c>
    </row>
    <row r="72" spans="2:6" x14ac:dyDescent="0.25">
      <c r="B72" s="10">
        <v>70</v>
      </c>
      <c r="C72" s="38" t="s">
        <v>138</v>
      </c>
      <c r="D72" s="39">
        <v>5.2000000000000005E-2</v>
      </c>
      <c r="E72" s="40">
        <v>1.6E-2</v>
      </c>
      <c r="F72" s="41">
        <v>42000</v>
      </c>
    </row>
    <row r="73" spans="2:6" x14ac:dyDescent="0.25">
      <c r="B73" s="10">
        <v>71</v>
      </c>
      <c r="C73" s="38" t="s">
        <v>139</v>
      </c>
      <c r="D73" s="39">
        <v>4.7E-2</v>
      </c>
      <c r="E73" s="40">
        <v>8.0000000000000002E-3</v>
      </c>
      <c r="F73" s="41">
        <v>40000</v>
      </c>
    </row>
    <row r="74" spans="2:6" x14ac:dyDescent="0.25">
      <c r="B74" s="10">
        <v>72</v>
      </c>
      <c r="C74" s="38" t="s">
        <v>140</v>
      </c>
      <c r="D74" s="39">
        <v>4.2999999999999997E-2</v>
      </c>
      <c r="E74" s="40">
        <v>1.3999999999999999E-2</v>
      </c>
      <c r="F74" s="41">
        <v>62000</v>
      </c>
    </row>
    <row r="75" spans="2:6" x14ac:dyDescent="0.25">
      <c r="B75" s="10">
        <v>73</v>
      </c>
      <c r="C75" s="38" t="s">
        <v>141</v>
      </c>
      <c r="D75" s="39">
        <v>3.6000000000000004E-2</v>
      </c>
      <c r="E75" s="40">
        <v>5.0000000000000001E-3</v>
      </c>
      <c r="F75" s="41">
        <v>50000</v>
      </c>
    </row>
    <row r="76" spans="2:6" x14ac:dyDescent="0.25">
      <c r="B76" s="10">
        <v>74</v>
      </c>
      <c r="C76" s="38" t="s">
        <v>142</v>
      </c>
      <c r="D76" s="39">
        <v>9.1999999999999998E-2</v>
      </c>
      <c r="E76" s="40">
        <v>3.5000000000000003E-2</v>
      </c>
      <c r="F76" s="41">
        <v>48000</v>
      </c>
    </row>
    <row r="77" spans="2:6" x14ac:dyDescent="0.25">
      <c r="B77" s="10">
        <v>75</v>
      </c>
      <c r="C77" s="38" t="s">
        <v>143</v>
      </c>
      <c r="D77" s="39">
        <v>9.6999999999999989E-2</v>
      </c>
      <c r="E77" s="40">
        <v>0.02</v>
      </c>
      <c r="F77" s="41">
        <v>45000</v>
      </c>
    </row>
    <row r="78" spans="2:6" x14ac:dyDescent="0.25">
      <c r="B78" s="10">
        <v>76</v>
      </c>
      <c r="C78" s="38" t="s">
        <v>144</v>
      </c>
      <c r="D78" s="39">
        <v>5.9000000000000004E-2</v>
      </c>
      <c r="E78" s="40">
        <v>6.9999999999999993E-3</v>
      </c>
      <c r="F78" s="41">
        <v>50000</v>
      </c>
    </row>
    <row r="79" spans="2:6" x14ac:dyDescent="0.25">
      <c r="B79" s="10">
        <v>77</v>
      </c>
      <c r="C79" s="38" t="s">
        <v>145</v>
      </c>
      <c r="D79" s="39">
        <v>8.5999999999999993E-2</v>
      </c>
      <c r="E79" s="40">
        <v>1.1000000000000001E-2</v>
      </c>
      <c r="F79" s="41">
        <v>44000</v>
      </c>
    </row>
    <row r="80" spans="2:6" x14ac:dyDescent="0.25">
      <c r="B80" s="10">
        <v>78</v>
      </c>
      <c r="C80" s="38" t="s">
        <v>146</v>
      </c>
      <c r="D80" s="39">
        <v>3.3000000000000002E-2</v>
      </c>
      <c r="E80" s="40">
        <v>4.0000000000000001E-3</v>
      </c>
      <c r="F80" s="41">
        <v>54000</v>
      </c>
    </row>
    <row r="81" spans="2:6" x14ac:dyDescent="0.25">
      <c r="B81" s="10">
        <v>79</v>
      </c>
      <c r="C81" s="38" t="s">
        <v>147</v>
      </c>
      <c r="D81" s="39">
        <v>3.6000000000000004E-2</v>
      </c>
      <c r="E81" s="40">
        <v>5.0000000000000001E-3</v>
      </c>
      <c r="F81" s="41">
        <v>50000</v>
      </c>
    </row>
    <row r="82" spans="2:6" x14ac:dyDescent="0.25">
      <c r="B82" s="10">
        <v>80</v>
      </c>
      <c r="C82" s="38" t="s">
        <v>148</v>
      </c>
      <c r="D82" s="39">
        <v>8.4000000000000005E-2</v>
      </c>
      <c r="E82" s="40">
        <v>8.0000000000000002E-3</v>
      </c>
      <c r="F82" s="41">
        <v>42000</v>
      </c>
    </row>
    <row r="83" spans="2:6" x14ac:dyDescent="0.25">
      <c r="B83" s="10">
        <v>81</v>
      </c>
      <c r="C83" s="38" t="s">
        <v>149</v>
      </c>
      <c r="D83" s="39">
        <v>3.9E-2</v>
      </c>
      <c r="E83" s="40">
        <v>0.01</v>
      </c>
      <c r="F83" s="41">
        <v>38000</v>
      </c>
    </row>
    <row r="84" spans="2:6" x14ac:dyDescent="0.25">
      <c r="B84" s="10">
        <v>82</v>
      </c>
      <c r="C84" s="38" t="s">
        <v>150</v>
      </c>
      <c r="D84" s="39">
        <v>3.5000000000000003E-2</v>
      </c>
      <c r="E84" s="40">
        <v>6.9999999999999993E-3</v>
      </c>
      <c r="F84" s="41">
        <v>42000</v>
      </c>
    </row>
    <row r="85" spans="2:6" x14ac:dyDescent="0.25">
      <c r="B85" s="10">
        <v>83</v>
      </c>
      <c r="C85" s="38" t="s">
        <v>151</v>
      </c>
      <c r="D85" s="39">
        <v>3.5000000000000003E-2</v>
      </c>
      <c r="E85" s="40">
        <v>6.9999999999999993E-3</v>
      </c>
      <c r="F85" s="41">
        <v>42000</v>
      </c>
    </row>
    <row r="86" spans="2:6" x14ac:dyDescent="0.25">
      <c r="B86" s="10">
        <v>84</v>
      </c>
      <c r="C86" s="38" t="s">
        <v>152</v>
      </c>
      <c r="D86" s="39">
        <v>5.5999999999999994E-2</v>
      </c>
      <c r="E86" s="40">
        <v>1.3999999999999999E-2</v>
      </c>
      <c r="F86" s="41">
        <v>38000</v>
      </c>
    </row>
    <row r="87" spans="2:6" x14ac:dyDescent="0.25">
      <c r="B87" s="10">
        <v>85</v>
      </c>
      <c r="C87" s="38" t="s">
        <v>153</v>
      </c>
      <c r="D87" s="39">
        <v>5.5999999999999994E-2</v>
      </c>
      <c r="E87" s="40">
        <v>1.3999999999999999E-2</v>
      </c>
      <c r="F87" s="41">
        <v>38000</v>
      </c>
    </row>
    <row r="88" spans="2:6" x14ac:dyDescent="0.25">
      <c r="B88" s="10">
        <v>86</v>
      </c>
      <c r="C88" s="38" t="s">
        <v>154</v>
      </c>
      <c r="D88" s="39">
        <v>7.2000000000000008E-2</v>
      </c>
      <c r="E88" s="40">
        <v>1.2E-2</v>
      </c>
      <c r="F88" s="41">
        <v>39000</v>
      </c>
    </row>
    <row r="89" spans="2:6" x14ac:dyDescent="0.25">
      <c r="B89" s="10">
        <v>87</v>
      </c>
      <c r="C89" s="38" t="s">
        <v>155</v>
      </c>
      <c r="D89" s="39">
        <v>3.4000000000000002E-2</v>
      </c>
      <c r="E89" s="40">
        <v>1.1000000000000001E-2</v>
      </c>
      <c r="F89" s="41">
        <v>66000</v>
      </c>
    </row>
    <row r="90" spans="2:6" x14ac:dyDescent="0.25">
      <c r="B90" s="10">
        <v>88</v>
      </c>
      <c r="C90" s="38" t="s">
        <v>156</v>
      </c>
      <c r="D90" s="39">
        <v>5.5999999999999994E-2</v>
      </c>
      <c r="E90" s="40">
        <v>5.0000000000000001E-3</v>
      </c>
      <c r="F90" s="41">
        <v>65000</v>
      </c>
    </row>
    <row r="91" spans="2:6" x14ac:dyDescent="0.25">
      <c r="B91" s="10">
        <v>89</v>
      </c>
      <c r="C91" s="38" t="s">
        <v>157</v>
      </c>
      <c r="D91" s="39">
        <v>3.4000000000000002E-2</v>
      </c>
      <c r="E91" s="40">
        <v>1.1000000000000001E-2</v>
      </c>
      <c r="F91" s="41">
        <v>66000</v>
      </c>
    </row>
    <row r="92" spans="2:6" x14ac:dyDescent="0.25">
      <c r="B92" s="10">
        <v>90</v>
      </c>
      <c r="C92" s="38" t="s">
        <v>158</v>
      </c>
      <c r="D92" s="39">
        <v>5.4000000000000006E-2</v>
      </c>
      <c r="E92" s="40">
        <v>0.01</v>
      </c>
      <c r="F92" s="41">
        <v>45000</v>
      </c>
    </row>
    <row r="93" spans="2:6" x14ac:dyDescent="0.25">
      <c r="B93" s="10">
        <v>91</v>
      </c>
      <c r="C93" s="38" t="s">
        <v>159</v>
      </c>
      <c r="D93" s="39">
        <v>7.0999999999999994E-2</v>
      </c>
      <c r="E93" s="40">
        <v>2.7000000000000003E-2</v>
      </c>
      <c r="F93" s="41">
        <v>50000</v>
      </c>
    </row>
    <row r="94" spans="2:6" x14ac:dyDescent="0.25">
      <c r="B94" s="10">
        <v>92</v>
      </c>
      <c r="C94" s="38" t="s">
        <v>160</v>
      </c>
      <c r="D94" s="39">
        <v>7.5999999999999998E-2</v>
      </c>
      <c r="E94" s="40">
        <v>1.2E-2</v>
      </c>
      <c r="F94" s="41">
        <v>42000</v>
      </c>
    </row>
    <row r="95" spans="2:6" x14ac:dyDescent="0.25">
      <c r="B95" s="10">
        <v>93</v>
      </c>
      <c r="C95" s="38" t="s">
        <v>161</v>
      </c>
      <c r="D95" s="39">
        <v>7.2000000000000008E-2</v>
      </c>
      <c r="E95" s="40">
        <v>1.2E-2</v>
      </c>
      <c r="F95" s="41">
        <v>39000</v>
      </c>
    </row>
    <row r="96" spans="2:6" x14ac:dyDescent="0.25">
      <c r="B96" s="10">
        <v>94</v>
      </c>
      <c r="C96" s="38" t="s">
        <v>162</v>
      </c>
      <c r="D96" s="39">
        <v>8.5999999999999993E-2</v>
      </c>
      <c r="E96" s="40">
        <v>1.7000000000000001E-2</v>
      </c>
      <c r="F96" s="41">
        <v>45000</v>
      </c>
    </row>
    <row r="97" spans="2:6" x14ac:dyDescent="0.25">
      <c r="B97" s="10">
        <v>95</v>
      </c>
      <c r="C97" s="38" t="s">
        <v>163</v>
      </c>
      <c r="D97" s="39">
        <v>7.8E-2</v>
      </c>
      <c r="E97" s="40">
        <v>1.6E-2</v>
      </c>
      <c r="F97" s="41">
        <v>42000</v>
      </c>
    </row>
    <row r="98" spans="2:6" x14ac:dyDescent="0.25">
      <c r="B98" s="10">
        <v>96</v>
      </c>
      <c r="C98" s="38" t="s">
        <v>164</v>
      </c>
      <c r="D98" s="39">
        <v>8.199999999999999E-2</v>
      </c>
      <c r="E98" s="40">
        <v>0.01</v>
      </c>
      <c r="F98" s="41">
        <v>65000</v>
      </c>
    </row>
    <row r="99" spans="2:6" x14ac:dyDescent="0.25">
      <c r="B99" s="10">
        <v>97</v>
      </c>
      <c r="C99" s="38" t="s">
        <v>165</v>
      </c>
      <c r="D99" s="39">
        <v>6.5000000000000002E-2</v>
      </c>
      <c r="E99" s="40">
        <v>6.0000000000000001E-3</v>
      </c>
      <c r="F99" s="41">
        <v>50000</v>
      </c>
    </row>
    <row r="100" spans="2:6" x14ac:dyDescent="0.25">
      <c r="B100" s="10">
        <v>98</v>
      </c>
      <c r="C100" s="38" t="s">
        <v>166</v>
      </c>
      <c r="D100" s="39">
        <v>3.4000000000000002E-2</v>
      </c>
      <c r="E100" s="40">
        <v>1.1000000000000001E-2</v>
      </c>
      <c r="F100" s="41">
        <v>66000</v>
      </c>
    </row>
    <row r="101" spans="2:6" x14ac:dyDescent="0.25">
      <c r="B101" s="10">
        <v>99</v>
      </c>
      <c r="C101" s="38" t="s">
        <v>167</v>
      </c>
      <c r="D101" s="39">
        <v>4.9000000000000002E-2</v>
      </c>
      <c r="E101" s="40">
        <v>5.0000000000000001E-3</v>
      </c>
      <c r="F101" s="41">
        <v>49000</v>
      </c>
    </row>
    <row r="102" spans="2:6" x14ac:dyDescent="0.25">
      <c r="B102" s="10">
        <v>100</v>
      </c>
      <c r="C102" s="38" t="s">
        <v>168</v>
      </c>
      <c r="D102" s="39">
        <v>4.5999999999999999E-2</v>
      </c>
      <c r="E102" s="40">
        <v>6.0000000000000001E-3</v>
      </c>
      <c r="F102" s="41">
        <v>50000</v>
      </c>
    </row>
    <row r="103" spans="2:6" x14ac:dyDescent="0.25">
      <c r="B103" s="10">
        <v>101</v>
      </c>
      <c r="C103" s="38" t="s">
        <v>169</v>
      </c>
      <c r="D103" s="39">
        <v>4.5999999999999999E-2</v>
      </c>
      <c r="E103" s="40">
        <v>6.0000000000000001E-3</v>
      </c>
      <c r="F103" s="41">
        <v>50000</v>
      </c>
    </row>
    <row r="104" spans="2:6" x14ac:dyDescent="0.25">
      <c r="B104" s="10">
        <v>102</v>
      </c>
      <c r="C104" s="38" t="s">
        <v>170</v>
      </c>
      <c r="D104" s="39">
        <v>8.199999999999999E-2</v>
      </c>
      <c r="E104" s="40">
        <v>0.01</v>
      </c>
      <c r="F104" s="41">
        <v>65000</v>
      </c>
    </row>
    <row r="105" spans="2:6" x14ac:dyDescent="0.25">
      <c r="B105" s="10">
        <v>103</v>
      </c>
      <c r="C105" s="38" t="s">
        <v>171</v>
      </c>
      <c r="D105" s="39">
        <v>4.5999999999999999E-2</v>
      </c>
      <c r="E105" s="40">
        <v>0.01</v>
      </c>
      <c r="F105" s="41">
        <v>55000</v>
      </c>
    </row>
    <row r="106" spans="2:6" x14ac:dyDescent="0.25">
      <c r="B106" s="10">
        <v>104</v>
      </c>
      <c r="C106" s="38" t="s">
        <v>172</v>
      </c>
      <c r="D106" s="39">
        <v>3.7000000000000005E-2</v>
      </c>
      <c r="E106" s="40">
        <v>8.0000000000000002E-3</v>
      </c>
      <c r="F106" s="41">
        <v>72000</v>
      </c>
    </row>
    <row r="107" spans="2:6" x14ac:dyDescent="0.25">
      <c r="B107" s="10">
        <v>105</v>
      </c>
      <c r="C107" s="38" t="s">
        <v>173</v>
      </c>
      <c r="D107" s="39">
        <v>6.8000000000000005E-2</v>
      </c>
      <c r="E107" s="40">
        <v>6.0000000000000001E-3</v>
      </c>
      <c r="F107" s="41">
        <v>40000</v>
      </c>
    </row>
    <row r="108" spans="2:6" x14ac:dyDescent="0.25">
      <c r="B108" s="10">
        <v>106</v>
      </c>
      <c r="C108" s="38" t="s">
        <v>174</v>
      </c>
      <c r="D108" s="39">
        <v>4.4999999999999998E-2</v>
      </c>
      <c r="E108" s="40">
        <v>6.0000000000000001E-3</v>
      </c>
      <c r="F108" s="41">
        <v>51000</v>
      </c>
    </row>
    <row r="109" spans="2:6" x14ac:dyDescent="0.25">
      <c r="B109" s="10">
        <v>107</v>
      </c>
      <c r="C109" s="38" t="s">
        <v>175</v>
      </c>
      <c r="D109" s="39">
        <v>4.9000000000000002E-2</v>
      </c>
      <c r="E109" s="40">
        <v>5.0000000000000001E-3</v>
      </c>
      <c r="F109" s="41">
        <v>49000</v>
      </c>
    </row>
    <row r="110" spans="2:6" x14ac:dyDescent="0.25">
      <c r="B110" s="10">
        <v>108</v>
      </c>
      <c r="C110" s="38" t="s">
        <v>176</v>
      </c>
      <c r="D110" s="39">
        <v>8.199999999999999E-2</v>
      </c>
      <c r="E110" s="40">
        <v>0.01</v>
      </c>
      <c r="F110" s="41">
        <v>65000</v>
      </c>
    </row>
    <row r="111" spans="2:6" x14ac:dyDescent="0.25">
      <c r="B111" s="10">
        <v>109</v>
      </c>
      <c r="C111" s="38" t="s">
        <v>177</v>
      </c>
      <c r="D111" s="39">
        <v>3.9E-2</v>
      </c>
      <c r="E111" s="40">
        <v>1.9E-2</v>
      </c>
      <c r="F111" s="41">
        <v>35000</v>
      </c>
    </row>
    <row r="112" spans="2:6" x14ac:dyDescent="0.25">
      <c r="B112" s="10">
        <v>110</v>
      </c>
      <c r="C112" s="38" t="s">
        <v>178</v>
      </c>
      <c r="D112" s="39">
        <v>4.7E-2</v>
      </c>
      <c r="E112" s="40">
        <v>8.0000000000000002E-3</v>
      </c>
      <c r="F112" s="41">
        <v>48000</v>
      </c>
    </row>
    <row r="113" spans="2:6" x14ac:dyDescent="0.25">
      <c r="B113" s="10">
        <v>111</v>
      </c>
      <c r="C113" s="38" t="s">
        <v>179</v>
      </c>
      <c r="D113" s="39">
        <v>5.4000000000000006E-2</v>
      </c>
      <c r="E113" s="40">
        <v>0.01</v>
      </c>
      <c r="F113" s="41">
        <v>45000</v>
      </c>
    </row>
    <row r="114" spans="2:6" x14ac:dyDescent="0.25">
      <c r="B114" s="10">
        <v>112</v>
      </c>
      <c r="C114" s="38" t="s">
        <v>180</v>
      </c>
      <c r="D114" s="39">
        <v>6.8000000000000005E-2</v>
      </c>
      <c r="E114" s="40">
        <v>6.0000000000000001E-3</v>
      </c>
      <c r="F114" s="41">
        <v>40000</v>
      </c>
    </row>
    <row r="115" spans="2:6" x14ac:dyDescent="0.25">
      <c r="B115" s="10">
        <v>113</v>
      </c>
      <c r="C115" s="38" t="s">
        <v>181</v>
      </c>
      <c r="D115" s="39">
        <v>5.2000000000000005E-2</v>
      </c>
      <c r="E115" s="40">
        <v>4.0000000000000001E-3</v>
      </c>
      <c r="F115" s="41">
        <v>48000</v>
      </c>
    </row>
    <row r="116" spans="2:6" x14ac:dyDescent="0.25">
      <c r="B116" s="10">
        <v>114</v>
      </c>
      <c r="C116" s="38" t="s">
        <v>182</v>
      </c>
      <c r="D116" s="39">
        <v>4.9000000000000002E-2</v>
      </c>
      <c r="E116" s="40">
        <v>5.0000000000000001E-3</v>
      </c>
      <c r="F116" s="41">
        <v>49000</v>
      </c>
    </row>
    <row r="117" spans="2:6" x14ac:dyDescent="0.25">
      <c r="B117" s="10">
        <v>115</v>
      </c>
      <c r="C117" s="38" t="s">
        <v>183</v>
      </c>
      <c r="D117" s="39">
        <v>4.9000000000000002E-2</v>
      </c>
      <c r="E117" s="40">
        <v>5.0000000000000001E-3</v>
      </c>
      <c r="F117" s="41">
        <v>49000</v>
      </c>
    </row>
    <row r="118" spans="2:6" x14ac:dyDescent="0.25">
      <c r="B118" s="10">
        <v>116</v>
      </c>
      <c r="C118" s="38" t="s">
        <v>184</v>
      </c>
      <c r="D118" s="39">
        <v>0.03</v>
      </c>
      <c r="E118" s="40">
        <v>6.0000000000000001E-3</v>
      </c>
      <c r="F118" s="41">
        <v>57000</v>
      </c>
    </row>
    <row r="119" spans="2:6" x14ac:dyDescent="0.25">
      <c r="B119" s="10">
        <v>117</v>
      </c>
      <c r="C119" s="38" t="s">
        <v>185</v>
      </c>
      <c r="D119" s="39">
        <v>0.09</v>
      </c>
      <c r="E119" s="40">
        <v>2.3E-2</v>
      </c>
      <c r="F119" s="41">
        <v>40000</v>
      </c>
    </row>
    <row r="120" spans="2:6" x14ac:dyDescent="0.25">
      <c r="B120" s="10">
        <v>118</v>
      </c>
      <c r="C120" s="38" t="s">
        <v>186</v>
      </c>
      <c r="D120" s="39">
        <v>6.2E-2</v>
      </c>
      <c r="E120" s="40">
        <v>6.9999999999999993E-3</v>
      </c>
      <c r="F120" s="41">
        <v>42000</v>
      </c>
    </row>
    <row r="121" spans="2:6" x14ac:dyDescent="0.25">
      <c r="B121" s="10">
        <v>119</v>
      </c>
      <c r="C121" s="38" t="s">
        <v>187</v>
      </c>
      <c r="D121" s="39">
        <v>3.5000000000000003E-2</v>
      </c>
      <c r="E121" s="40">
        <v>6.9999999999999993E-3</v>
      </c>
      <c r="F121" s="41">
        <v>42000</v>
      </c>
    </row>
    <row r="122" spans="2:6" x14ac:dyDescent="0.25">
      <c r="B122" s="10">
        <v>120</v>
      </c>
      <c r="C122" s="38" t="s">
        <v>188</v>
      </c>
      <c r="D122" s="39">
        <v>0.03</v>
      </c>
      <c r="E122" s="40">
        <v>6.0000000000000001E-3</v>
      </c>
      <c r="F122" s="41">
        <v>57000</v>
      </c>
    </row>
    <row r="123" spans="2:6" x14ac:dyDescent="0.25">
      <c r="B123" s="10">
        <v>121</v>
      </c>
      <c r="C123" s="38" t="s">
        <v>189</v>
      </c>
      <c r="D123" s="39">
        <v>0.03</v>
      </c>
      <c r="E123" s="40">
        <v>6.0000000000000001E-3</v>
      </c>
      <c r="F123" s="41">
        <v>57000</v>
      </c>
    </row>
    <row r="124" spans="2:6" x14ac:dyDescent="0.25">
      <c r="B124" s="10">
        <v>122</v>
      </c>
      <c r="C124" s="38" t="s">
        <v>190</v>
      </c>
      <c r="D124" s="39">
        <v>7.8E-2</v>
      </c>
      <c r="E124" s="40">
        <v>1.6E-2</v>
      </c>
      <c r="F124" s="41">
        <v>42000</v>
      </c>
    </row>
    <row r="125" spans="2:6" x14ac:dyDescent="0.25">
      <c r="B125" s="10">
        <v>123</v>
      </c>
      <c r="C125" s="38" t="s">
        <v>191</v>
      </c>
      <c r="D125" s="39">
        <v>4.7E-2</v>
      </c>
      <c r="E125" s="40">
        <v>8.0000000000000002E-3</v>
      </c>
      <c r="F125" s="41">
        <v>48000</v>
      </c>
    </row>
    <row r="126" spans="2:6" x14ac:dyDescent="0.25">
      <c r="B126" s="10">
        <v>124</v>
      </c>
      <c r="C126" s="38" t="s">
        <v>192</v>
      </c>
      <c r="D126" s="39">
        <v>3.5000000000000003E-2</v>
      </c>
      <c r="E126" s="40">
        <v>6.9999999999999993E-3</v>
      </c>
      <c r="F126" s="41">
        <v>42000</v>
      </c>
    </row>
    <row r="127" spans="2:6" x14ac:dyDescent="0.25">
      <c r="B127" s="10">
        <v>125</v>
      </c>
      <c r="C127" s="38" t="s">
        <v>193</v>
      </c>
      <c r="D127" s="39">
        <v>4.7E-2</v>
      </c>
      <c r="E127" s="40">
        <v>8.0000000000000002E-3</v>
      </c>
      <c r="F127" s="41">
        <v>48000</v>
      </c>
    </row>
    <row r="128" spans="2:6" x14ac:dyDescent="0.25">
      <c r="B128" s="10">
        <v>126</v>
      </c>
      <c r="C128" s="38" t="s">
        <v>194</v>
      </c>
      <c r="D128" s="39">
        <v>4.7E-2</v>
      </c>
      <c r="E128" s="40">
        <v>8.0000000000000002E-3</v>
      </c>
      <c r="F128" s="41">
        <v>48000</v>
      </c>
    </row>
    <row r="129" spans="2:6" x14ac:dyDescent="0.25">
      <c r="B129" s="10">
        <v>127</v>
      </c>
      <c r="C129" s="38" t="s">
        <v>195</v>
      </c>
      <c r="D129" s="39">
        <v>4.9000000000000002E-2</v>
      </c>
      <c r="E129" s="40">
        <v>5.0000000000000001E-3</v>
      </c>
      <c r="F129" s="41">
        <v>49000</v>
      </c>
    </row>
    <row r="130" spans="2:6" x14ac:dyDescent="0.25">
      <c r="B130" s="10">
        <v>128</v>
      </c>
      <c r="C130" s="38" t="s">
        <v>196</v>
      </c>
      <c r="D130" s="39">
        <v>5.9000000000000004E-2</v>
      </c>
      <c r="E130" s="40">
        <v>6.9999999999999993E-3</v>
      </c>
      <c r="F130" s="41">
        <v>50000</v>
      </c>
    </row>
    <row r="131" spans="2:6" x14ac:dyDescent="0.25">
      <c r="B131" s="10">
        <v>129</v>
      </c>
      <c r="C131" s="38" t="s">
        <v>197</v>
      </c>
      <c r="D131" s="39">
        <v>4.5999999999999999E-2</v>
      </c>
      <c r="E131" s="40">
        <v>0.01</v>
      </c>
      <c r="F131" s="41">
        <v>55000</v>
      </c>
    </row>
    <row r="132" spans="2:6" x14ac:dyDescent="0.25">
      <c r="B132" s="10">
        <v>130</v>
      </c>
      <c r="C132" s="38" t="s">
        <v>198</v>
      </c>
      <c r="D132" s="39">
        <v>5.9000000000000004E-2</v>
      </c>
      <c r="E132" s="40">
        <v>5.0000000000000001E-3</v>
      </c>
      <c r="F132" s="41">
        <v>40000</v>
      </c>
    </row>
    <row r="133" spans="2:6" x14ac:dyDescent="0.25">
      <c r="B133" s="10">
        <v>131</v>
      </c>
      <c r="C133" s="38" t="s">
        <v>199</v>
      </c>
      <c r="D133" s="39">
        <v>0.09</v>
      </c>
      <c r="E133" s="40">
        <v>2.3E-2</v>
      </c>
      <c r="F133" s="41">
        <v>45000</v>
      </c>
    </row>
    <row r="134" spans="2:6" x14ac:dyDescent="0.25">
      <c r="B134" s="10">
        <v>132</v>
      </c>
      <c r="C134" s="38" t="s">
        <v>200</v>
      </c>
      <c r="D134" s="39">
        <v>4.4999999999999998E-2</v>
      </c>
      <c r="E134" s="40">
        <v>6.0000000000000001E-3</v>
      </c>
      <c r="F134" s="41">
        <v>51000</v>
      </c>
    </row>
    <row r="135" spans="2:6" x14ac:dyDescent="0.25">
      <c r="B135" s="10">
        <v>133</v>
      </c>
      <c r="C135" s="38" t="s">
        <v>201</v>
      </c>
      <c r="D135" s="39">
        <v>0.09</v>
      </c>
      <c r="E135" s="40">
        <v>2.3E-2</v>
      </c>
      <c r="F135" s="41">
        <v>45000</v>
      </c>
    </row>
    <row r="136" spans="2:6" x14ac:dyDescent="0.25">
      <c r="B136" s="10">
        <v>134</v>
      </c>
      <c r="C136" s="38" t="s">
        <v>202</v>
      </c>
      <c r="D136" s="39">
        <v>4.9000000000000002E-2</v>
      </c>
      <c r="E136" s="40">
        <v>6.0000000000000001E-3</v>
      </c>
      <c r="F136" s="41">
        <v>64000</v>
      </c>
    </row>
    <row r="137" spans="2:6" x14ac:dyDescent="0.25">
      <c r="B137" s="10">
        <v>135</v>
      </c>
      <c r="C137" s="38" t="s">
        <v>203</v>
      </c>
      <c r="D137" s="39">
        <v>5.7999999999999996E-2</v>
      </c>
      <c r="E137" s="40">
        <v>6.9999999999999993E-3</v>
      </c>
      <c r="F137" s="41">
        <v>58000</v>
      </c>
    </row>
    <row r="138" spans="2:6" x14ac:dyDescent="0.25">
      <c r="B138" s="10">
        <v>136</v>
      </c>
      <c r="C138" s="38" t="s">
        <v>204</v>
      </c>
      <c r="D138" s="39">
        <v>3.9E-2</v>
      </c>
      <c r="E138" s="40">
        <v>1.9E-2</v>
      </c>
      <c r="F138" s="41">
        <v>35000</v>
      </c>
    </row>
    <row r="139" spans="2:6" x14ac:dyDescent="0.25">
      <c r="B139" s="10">
        <v>137</v>
      </c>
      <c r="C139" s="38" t="s">
        <v>205</v>
      </c>
      <c r="D139" s="39">
        <v>7.8E-2</v>
      </c>
      <c r="E139" s="40">
        <v>1.6E-2</v>
      </c>
      <c r="F139" s="41">
        <v>42000</v>
      </c>
    </row>
    <row r="140" spans="2:6" x14ac:dyDescent="0.25">
      <c r="B140" s="10">
        <v>138</v>
      </c>
      <c r="C140" s="38" t="s">
        <v>206</v>
      </c>
      <c r="D140" s="39">
        <v>2.5000000000000001E-2</v>
      </c>
      <c r="E140" s="40">
        <v>1.1000000000000001E-2</v>
      </c>
      <c r="F140" s="41">
        <v>42000</v>
      </c>
    </row>
    <row r="141" spans="2:6" x14ac:dyDescent="0.25">
      <c r="B141" s="10">
        <v>139</v>
      </c>
      <c r="C141" s="38" t="s">
        <v>207</v>
      </c>
      <c r="D141" s="39">
        <v>6.9000000000000006E-2</v>
      </c>
      <c r="E141" s="40">
        <v>4.0000000000000001E-3</v>
      </c>
      <c r="F141" s="41">
        <v>50000</v>
      </c>
    </row>
    <row r="142" spans="2:6" x14ac:dyDescent="0.25">
      <c r="B142" s="10">
        <v>140</v>
      </c>
      <c r="C142" s="38" t="s">
        <v>208</v>
      </c>
      <c r="D142" s="39">
        <v>5.2999999999999999E-2</v>
      </c>
      <c r="E142" s="40">
        <v>1.3999999999999999E-2</v>
      </c>
      <c r="F142" s="41">
        <v>42000</v>
      </c>
    </row>
    <row r="143" spans="2:6" x14ac:dyDescent="0.25">
      <c r="B143" s="10">
        <v>141</v>
      </c>
      <c r="C143" s="38" t="s">
        <v>209</v>
      </c>
      <c r="D143" s="39">
        <v>5.5999999999999994E-2</v>
      </c>
      <c r="E143" s="40">
        <v>1.3999999999999999E-2</v>
      </c>
      <c r="F143" s="41">
        <v>38000</v>
      </c>
    </row>
    <row r="144" spans="2:6" x14ac:dyDescent="0.25">
      <c r="B144" s="10">
        <v>142</v>
      </c>
      <c r="C144" s="38" t="s">
        <v>210</v>
      </c>
      <c r="D144" s="39">
        <v>7.5999999999999998E-2</v>
      </c>
      <c r="E144" s="40">
        <v>1.2E-2</v>
      </c>
      <c r="F144" s="41">
        <v>42000</v>
      </c>
    </row>
    <row r="145" spans="2:6" x14ac:dyDescent="0.25">
      <c r="B145" s="10">
        <v>143</v>
      </c>
      <c r="C145" s="38" t="s">
        <v>211</v>
      </c>
      <c r="D145" s="39">
        <v>3.5000000000000003E-2</v>
      </c>
      <c r="E145" s="40">
        <v>6.9999999999999993E-3</v>
      </c>
      <c r="F145" s="41">
        <v>42000</v>
      </c>
    </row>
    <row r="146" spans="2:6" x14ac:dyDescent="0.25">
      <c r="B146" s="10">
        <v>144</v>
      </c>
      <c r="C146" s="38" t="s">
        <v>212</v>
      </c>
      <c r="D146" s="39">
        <v>3.4000000000000002E-2</v>
      </c>
      <c r="E146" s="40">
        <v>1.1000000000000001E-2</v>
      </c>
      <c r="F146" s="41">
        <v>66000</v>
      </c>
    </row>
    <row r="147" spans="2:6" x14ac:dyDescent="0.25">
      <c r="B147" s="10">
        <v>145</v>
      </c>
      <c r="C147" s="38" t="s">
        <v>213</v>
      </c>
      <c r="D147" s="39">
        <v>4.9000000000000002E-2</v>
      </c>
      <c r="E147" s="40">
        <v>0.01</v>
      </c>
      <c r="F147" s="41">
        <v>70000</v>
      </c>
    </row>
    <row r="148" spans="2:6" x14ac:dyDescent="0.25">
      <c r="B148" s="10">
        <v>146</v>
      </c>
      <c r="C148" s="38" t="s">
        <v>214</v>
      </c>
      <c r="D148" s="39">
        <v>6.8000000000000005E-2</v>
      </c>
      <c r="E148" s="40">
        <v>6.0000000000000001E-3</v>
      </c>
      <c r="F148" s="41">
        <v>40000</v>
      </c>
    </row>
    <row r="149" spans="2:6" x14ac:dyDescent="0.25">
      <c r="B149" s="10">
        <v>147</v>
      </c>
      <c r="C149" s="38" t="s">
        <v>215</v>
      </c>
      <c r="D149" s="39">
        <v>6.8000000000000005E-2</v>
      </c>
      <c r="E149" s="40">
        <v>6.0000000000000001E-3</v>
      </c>
      <c r="F149" s="41">
        <v>40000</v>
      </c>
    </row>
    <row r="150" spans="2:6" x14ac:dyDescent="0.25">
      <c r="B150" s="10">
        <v>148</v>
      </c>
      <c r="C150" s="38" t="s">
        <v>216</v>
      </c>
      <c r="D150" s="39">
        <v>3.9E-2</v>
      </c>
      <c r="E150" s="40">
        <v>1.9E-2</v>
      </c>
      <c r="F150" s="41">
        <v>35000</v>
      </c>
    </row>
    <row r="151" spans="2:6" x14ac:dyDescent="0.25">
      <c r="B151" s="10">
        <v>149</v>
      </c>
      <c r="C151" s="38" t="s">
        <v>217</v>
      </c>
      <c r="D151" s="39">
        <v>4.8000000000000001E-2</v>
      </c>
      <c r="E151" s="40">
        <v>1.6E-2</v>
      </c>
      <c r="F151" s="41">
        <v>59000</v>
      </c>
    </row>
    <row r="152" spans="2:6" x14ac:dyDescent="0.25">
      <c r="B152" s="10">
        <v>150</v>
      </c>
      <c r="C152" s="38" t="s">
        <v>218</v>
      </c>
      <c r="D152" s="39">
        <v>3.5000000000000003E-2</v>
      </c>
      <c r="E152" s="40">
        <v>6.9999999999999993E-3</v>
      </c>
      <c r="F152" s="41">
        <v>42000</v>
      </c>
    </row>
    <row r="153" spans="2:6" x14ac:dyDescent="0.25">
      <c r="B153" s="10">
        <v>151</v>
      </c>
      <c r="C153" s="38" t="s">
        <v>219</v>
      </c>
      <c r="D153" s="39">
        <v>0.09</v>
      </c>
      <c r="E153" s="40">
        <v>2.3E-2</v>
      </c>
      <c r="F153" s="41">
        <v>40000</v>
      </c>
    </row>
    <row r="154" spans="2:6" x14ac:dyDescent="0.25">
      <c r="B154" s="10">
        <v>152</v>
      </c>
      <c r="C154" s="38" t="s">
        <v>220</v>
      </c>
      <c r="D154" s="39">
        <v>4.4999999999999998E-2</v>
      </c>
      <c r="E154" s="40">
        <v>1.1000000000000001E-2</v>
      </c>
      <c r="F154" s="41">
        <v>41000</v>
      </c>
    </row>
    <row r="155" spans="2:6" x14ac:dyDescent="0.25">
      <c r="B155" s="10">
        <v>153</v>
      </c>
      <c r="C155" s="38" t="s">
        <v>221</v>
      </c>
      <c r="D155" s="39">
        <v>7.5999999999999998E-2</v>
      </c>
      <c r="E155" s="40">
        <v>6.9999999999999993E-3</v>
      </c>
      <c r="F155" s="41">
        <v>40000</v>
      </c>
    </row>
  </sheetData>
  <autoFilter ref="C2:F155" xr:uid="{17FFB986-A331-43CB-ACB0-C247D92CA52A}">
    <sortState xmlns:xlrd2="http://schemas.microsoft.com/office/spreadsheetml/2017/richdata2" ref="C3:F155">
      <sortCondition ref="C2:C155"/>
    </sortState>
  </autoFilter>
  <conditionalFormatting sqref="C3:C15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G31"/>
  <sheetViews>
    <sheetView showGridLines="0" topLeftCell="A10" zoomScale="85" zoomScaleNormal="85" workbookViewId="0">
      <selection activeCell="B14" sqref="B14"/>
    </sheetView>
  </sheetViews>
  <sheetFormatPr defaultRowHeight="15" x14ac:dyDescent="0.25"/>
  <cols>
    <col min="1" max="1" width="2.7109375" customWidth="1"/>
    <col min="2" max="2" width="17" bestFit="1" customWidth="1"/>
    <col min="3" max="3" width="32.5703125" bestFit="1" customWidth="1"/>
    <col min="4" max="4" width="9.5703125" bestFit="1" customWidth="1"/>
    <col min="5" max="5" width="19.140625" bestFit="1" customWidth="1"/>
    <col min="6" max="6" width="12.7109375" bestFit="1" customWidth="1"/>
    <col min="7" max="7" width="12.85546875" bestFit="1" customWidth="1"/>
  </cols>
  <sheetData>
    <row r="2" spans="2:7" ht="15.75" thickBot="1" x14ac:dyDescent="0.3">
      <c r="B2" s="1" t="s">
        <v>226</v>
      </c>
      <c r="C2" s="1" t="s">
        <v>25</v>
      </c>
      <c r="D2" s="13" t="s">
        <v>26</v>
      </c>
      <c r="E2" s="11" t="s">
        <v>27</v>
      </c>
      <c r="F2" s="1" t="s">
        <v>28</v>
      </c>
      <c r="G2" s="1" t="s">
        <v>233</v>
      </c>
    </row>
    <row r="3" spans="2:7" x14ac:dyDescent="0.25">
      <c r="B3" t="s">
        <v>227</v>
      </c>
      <c r="C3" t="s">
        <v>29</v>
      </c>
      <c r="D3" s="7">
        <v>25</v>
      </c>
      <c r="E3" s="10">
        <v>12</v>
      </c>
    </row>
    <row r="4" spans="2:7" x14ac:dyDescent="0.25">
      <c r="B4" t="s">
        <v>227</v>
      </c>
      <c r="C4" t="s">
        <v>30</v>
      </c>
      <c r="D4" s="7">
        <v>25</v>
      </c>
      <c r="E4" s="10">
        <v>12</v>
      </c>
    </row>
    <row r="5" spans="2:7" x14ac:dyDescent="0.25">
      <c r="B5" t="s">
        <v>227</v>
      </c>
      <c r="C5" t="s">
        <v>31</v>
      </c>
      <c r="D5" s="7">
        <v>0</v>
      </c>
      <c r="E5" s="10">
        <v>12</v>
      </c>
    </row>
    <row r="6" spans="2:7" x14ac:dyDescent="0.25">
      <c r="B6" t="s">
        <v>227</v>
      </c>
      <c r="C6" t="s">
        <v>32</v>
      </c>
      <c r="D6" s="7">
        <v>10</v>
      </c>
      <c r="E6" s="10">
        <v>1</v>
      </c>
    </row>
    <row r="7" spans="2:7" x14ac:dyDescent="0.25">
      <c r="B7" t="s">
        <v>227</v>
      </c>
      <c r="C7" t="s">
        <v>33</v>
      </c>
      <c r="D7" s="7">
        <v>40</v>
      </c>
      <c r="E7" s="10"/>
      <c r="F7" t="s">
        <v>37</v>
      </c>
    </row>
    <row r="8" spans="2:7" x14ac:dyDescent="0.25">
      <c r="B8" t="s">
        <v>227</v>
      </c>
      <c r="C8" t="s">
        <v>34</v>
      </c>
      <c r="D8" s="7">
        <v>150</v>
      </c>
      <c r="E8" s="10"/>
      <c r="F8" t="s">
        <v>39</v>
      </c>
    </row>
    <row r="9" spans="2:7" x14ac:dyDescent="0.25">
      <c r="B9" t="s">
        <v>227</v>
      </c>
      <c r="C9" t="s">
        <v>35</v>
      </c>
      <c r="D9" s="7">
        <v>300</v>
      </c>
      <c r="E9" s="10"/>
      <c r="F9" t="s">
        <v>38</v>
      </c>
    </row>
    <row r="10" spans="2:7" x14ac:dyDescent="0.25">
      <c r="B10" t="s">
        <v>227</v>
      </c>
      <c r="C10" t="s">
        <v>36</v>
      </c>
      <c r="D10" s="7">
        <v>1000</v>
      </c>
      <c r="E10" s="10"/>
      <c r="F10" t="s">
        <v>40</v>
      </c>
    </row>
    <row r="11" spans="2:7" x14ac:dyDescent="0.25">
      <c r="B11" t="s">
        <v>234</v>
      </c>
      <c r="C11" t="s">
        <v>29</v>
      </c>
      <c r="D11" s="7">
        <v>25</v>
      </c>
      <c r="E11" s="10">
        <v>12</v>
      </c>
    </row>
    <row r="12" spans="2:7" x14ac:dyDescent="0.25">
      <c r="B12" t="s">
        <v>234</v>
      </c>
      <c r="C12" t="s">
        <v>30</v>
      </c>
      <c r="D12" s="7">
        <v>25</v>
      </c>
      <c r="E12" s="10">
        <v>12</v>
      </c>
    </row>
    <row r="13" spans="2:7" x14ac:dyDescent="0.25">
      <c r="B13" t="s">
        <v>234</v>
      </c>
      <c r="C13" t="s">
        <v>31</v>
      </c>
      <c r="D13" s="7">
        <v>0</v>
      </c>
      <c r="E13" s="10">
        <v>12</v>
      </c>
    </row>
    <row r="14" spans="2:7" x14ac:dyDescent="0.25">
      <c r="B14" t="s">
        <v>234</v>
      </c>
      <c r="C14" t="s">
        <v>32</v>
      </c>
      <c r="D14" s="7">
        <v>10</v>
      </c>
      <c r="E14" s="10">
        <v>1</v>
      </c>
    </row>
    <row r="15" spans="2:7" x14ac:dyDescent="0.25">
      <c r="B15" t="s">
        <v>234</v>
      </c>
      <c r="C15" t="s">
        <v>33</v>
      </c>
      <c r="D15" s="7">
        <v>40</v>
      </c>
      <c r="E15" s="10"/>
      <c r="F15" t="s">
        <v>37</v>
      </c>
      <c r="G15">
        <v>12</v>
      </c>
    </row>
    <row r="16" spans="2:7" x14ac:dyDescent="0.25">
      <c r="B16" t="s">
        <v>234</v>
      </c>
      <c r="C16" t="s">
        <v>34</v>
      </c>
      <c r="D16" s="7">
        <v>150</v>
      </c>
      <c r="E16" s="10"/>
      <c r="F16" t="s">
        <v>39</v>
      </c>
    </row>
    <row r="17" spans="2:6" x14ac:dyDescent="0.25">
      <c r="B17" t="s">
        <v>234</v>
      </c>
      <c r="C17" t="s">
        <v>35</v>
      </c>
      <c r="D17" s="7">
        <v>300</v>
      </c>
      <c r="E17" s="10"/>
      <c r="F17" t="s">
        <v>38</v>
      </c>
    </row>
    <row r="18" spans="2:6" x14ac:dyDescent="0.25">
      <c r="B18" t="s">
        <v>234</v>
      </c>
      <c r="C18" t="s">
        <v>36</v>
      </c>
      <c r="D18" s="7">
        <v>1000</v>
      </c>
      <c r="E18" s="10"/>
      <c r="F18" t="s">
        <v>40</v>
      </c>
    </row>
    <row r="19" spans="2:6" x14ac:dyDescent="0.25">
      <c r="B19" t="s">
        <v>228</v>
      </c>
      <c r="C19" t="s">
        <v>29</v>
      </c>
      <c r="D19" s="7">
        <v>100</v>
      </c>
      <c r="E19" s="10">
        <v>12</v>
      </c>
    </row>
    <row r="20" spans="2:6" x14ac:dyDescent="0.25">
      <c r="B20" t="s">
        <v>228</v>
      </c>
      <c r="C20" t="s">
        <v>30</v>
      </c>
      <c r="D20" s="7">
        <v>25</v>
      </c>
      <c r="E20" s="10">
        <v>12</v>
      </c>
    </row>
    <row r="21" spans="2:6" x14ac:dyDescent="0.25">
      <c r="B21" t="s">
        <v>228</v>
      </c>
      <c r="C21" t="s">
        <v>31</v>
      </c>
      <c r="D21" s="7">
        <v>25</v>
      </c>
      <c r="E21" s="10">
        <v>12</v>
      </c>
    </row>
    <row r="22" spans="2:6" x14ac:dyDescent="0.25">
      <c r="B22" t="s">
        <v>228</v>
      </c>
      <c r="C22" t="s">
        <v>32</v>
      </c>
      <c r="D22" s="7">
        <v>20</v>
      </c>
      <c r="E22" s="10">
        <v>1</v>
      </c>
    </row>
    <row r="23" spans="2:6" x14ac:dyDescent="0.25">
      <c r="B23" t="s">
        <v>228</v>
      </c>
      <c r="C23" t="s">
        <v>33</v>
      </c>
      <c r="D23" s="7">
        <v>150</v>
      </c>
      <c r="E23" s="10"/>
      <c r="F23" t="s">
        <v>37</v>
      </c>
    </row>
    <row r="24" spans="2:6" x14ac:dyDescent="0.25">
      <c r="B24" t="s">
        <v>228</v>
      </c>
      <c r="C24" t="s">
        <v>34</v>
      </c>
      <c r="D24" s="7">
        <v>150</v>
      </c>
      <c r="E24" s="10"/>
      <c r="F24" t="s">
        <v>39</v>
      </c>
    </row>
    <row r="25" spans="2:6" x14ac:dyDescent="0.25">
      <c r="B25" t="s">
        <v>228</v>
      </c>
      <c r="C25" t="s">
        <v>35</v>
      </c>
      <c r="D25" s="7">
        <v>300</v>
      </c>
      <c r="E25" s="10"/>
      <c r="F25" t="s">
        <v>38</v>
      </c>
    </row>
    <row r="26" spans="2:6" x14ac:dyDescent="0.25">
      <c r="B26" t="s">
        <v>228</v>
      </c>
      <c r="C26" t="s">
        <v>36</v>
      </c>
      <c r="D26" s="7">
        <v>1000</v>
      </c>
      <c r="E26" s="10"/>
      <c r="F26" t="s">
        <v>40</v>
      </c>
    </row>
    <row r="27" spans="2:6" x14ac:dyDescent="0.25">
      <c r="B27" t="s">
        <v>232</v>
      </c>
      <c r="C27" t="s">
        <v>29</v>
      </c>
      <c r="D27" s="7">
        <v>25</v>
      </c>
      <c r="E27" s="10">
        <v>12</v>
      </c>
    </row>
    <row r="28" spans="2:6" x14ac:dyDescent="0.25">
      <c r="B28" t="s">
        <v>232</v>
      </c>
      <c r="C28" t="s">
        <v>30</v>
      </c>
      <c r="D28" s="7">
        <v>25</v>
      </c>
      <c r="E28" s="10">
        <v>12</v>
      </c>
    </row>
    <row r="29" spans="2:6" x14ac:dyDescent="0.25">
      <c r="B29" t="s">
        <v>232</v>
      </c>
      <c r="C29" t="s">
        <v>31</v>
      </c>
      <c r="D29" s="7">
        <v>0</v>
      </c>
      <c r="E29" s="10">
        <v>12</v>
      </c>
    </row>
    <row r="30" spans="2:6" x14ac:dyDescent="0.25">
      <c r="B30" t="s">
        <v>232</v>
      </c>
      <c r="C30" t="s">
        <v>32</v>
      </c>
      <c r="D30" s="7">
        <v>10</v>
      </c>
      <c r="E30" s="10">
        <v>1</v>
      </c>
    </row>
    <row r="31" spans="2:6" x14ac:dyDescent="0.25">
      <c r="B31" t="s">
        <v>232</v>
      </c>
      <c r="C31" t="s">
        <v>33</v>
      </c>
      <c r="D31" s="7">
        <v>40</v>
      </c>
      <c r="E31" s="10"/>
      <c r="F31" t="s">
        <v>37</v>
      </c>
    </row>
  </sheetData>
  <dataValidations count="1">
    <dataValidation type="list" allowBlank="1" showInputMessage="1" showErrorMessage="1" sqref="F3:F31" xr:uid="{9E905705-5702-43B9-B10E-FBFFBDC727F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E1" sqref="E1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10</v>
      </c>
      <c r="B1" s="12" t="s">
        <v>12</v>
      </c>
      <c r="C1" s="12" t="s">
        <v>12</v>
      </c>
      <c r="D1" s="12" t="s">
        <v>12</v>
      </c>
      <c r="E1" s="12" t="s">
        <v>12</v>
      </c>
    </row>
    <row r="2" spans="1:5" x14ac:dyDescent="0.25">
      <c r="A2" s="19" t="s">
        <v>44</v>
      </c>
      <c r="B2" s="12" t="s">
        <v>46</v>
      </c>
      <c r="C2" s="12" t="s">
        <v>46</v>
      </c>
      <c r="D2" s="12" t="s">
        <v>46</v>
      </c>
      <c r="E2" s="12" t="s">
        <v>46</v>
      </c>
    </row>
    <row r="3" spans="1:5" x14ac:dyDescent="0.25">
      <c r="A3" s="20" t="s">
        <v>45</v>
      </c>
      <c r="B3" s="21" t="s">
        <v>37</v>
      </c>
      <c r="C3" s="21" t="s">
        <v>37</v>
      </c>
      <c r="D3" s="21" t="s">
        <v>37</v>
      </c>
      <c r="E3" s="21" t="s">
        <v>37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C76"/>
  <sheetViews>
    <sheetView showGridLines="0" zoomScale="85" zoomScaleNormal="85" workbookViewId="0">
      <selection activeCell="E7" sqref="E7"/>
    </sheetView>
  </sheetViews>
  <sheetFormatPr defaultRowHeight="15" x14ac:dyDescent="0.25"/>
  <cols>
    <col min="2" max="3" width="13.140625" bestFit="1" customWidth="1"/>
  </cols>
  <sheetData>
    <row r="1" spans="1:3" x14ac:dyDescent="0.25">
      <c r="A1" s="19" t="s">
        <v>10</v>
      </c>
      <c r="B1" s="12" t="s">
        <v>41</v>
      </c>
      <c r="C1" s="12" t="s">
        <v>41</v>
      </c>
    </row>
    <row r="2" spans="1:3" x14ac:dyDescent="0.25">
      <c r="A2" s="19" t="s">
        <v>48</v>
      </c>
      <c r="B2" s="23">
        <v>43453</v>
      </c>
      <c r="C2" s="23">
        <v>43453</v>
      </c>
    </row>
    <row r="3" spans="1:3" ht="15.75" thickBot="1" x14ac:dyDescent="0.3">
      <c r="A3" s="16" t="s">
        <v>9</v>
      </c>
      <c r="B3" s="14" t="s">
        <v>42</v>
      </c>
      <c r="C3" s="43" t="s">
        <v>225</v>
      </c>
    </row>
    <row r="4" spans="1:3" x14ac:dyDescent="0.25">
      <c r="A4" s="17">
        <v>0</v>
      </c>
      <c r="B4" s="25">
        <v>2.35E-2</v>
      </c>
      <c r="C4" s="25">
        <v>0</v>
      </c>
    </row>
    <row r="5" spans="1:3" x14ac:dyDescent="0.25">
      <c r="A5" s="17">
        <v>1</v>
      </c>
      <c r="B5" s="25">
        <v>2.35E-2</v>
      </c>
      <c r="C5" s="25">
        <v>0</v>
      </c>
    </row>
    <row r="6" spans="1:3" x14ac:dyDescent="0.25">
      <c r="A6" s="17">
        <v>2</v>
      </c>
      <c r="B6" s="25">
        <v>2.35E-2</v>
      </c>
      <c r="C6" s="25">
        <v>0</v>
      </c>
    </row>
    <row r="7" spans="1:3" x14ac:dyDescent="0.25">
      <c r="A7" s="17">
        <v>3</v>
      </c>
      <c r="B7" s="25">
        <v>2.35E-2</v>
      </c>
      <c r="C7" s="25">
        <v>0</v>
      </c>
    </row>
    <row r="8" spans="1:3" x14ac:dyDescent="0.25">
      <c r="A8" s="17">
        <v>4</v>
      </c>
      <c r="B8" s="25">
        <v>2.35E-2</v>
      </c>
      <c r="C8" s="25">
        <v>0</v>
      </c>
    </row>
    <row r="9" spans="1:3" x14ac:dyDescent="0.25">
      <c r="A9" s="17">
        <v>5</v>
      </c>
      <c r="B9" s="25">
        <v>2.35E-2</v>
      </c>
      <c r="C9" s="25">
        <v>0</v>
      </c>
    </row>
    <row r="10" spans="1:3" x14ac:dyDescent="0.25">
      <c r="A10" s="17">
        <v>6</v>
      </c>
      <c r="B10" s="25">
        <v>2.35E-2</v>
      </c>
      <c r="C10" s="25">
        <v>0</v>
      </c>
    </row>
    <row r="11" spans="1:3" x14ac:dyDescent="0.25">
      <c r="A11" s="17">
        <v>7</v>
      </c>
      <c r="B11" s="25">
        <v>2.35E-2</v>
      </c>
      <c r="C11" s="25">
        <v>0</v>
      </c>
    </row>
    <row r="12" spans="1:3" x14ac:dyDescent="0.25">
      <c r="A12" s="17">
        <v>8</v>
      </c>
      <c r="B12" s="25">
        <v>2.35E-2</v>
      </c>
      <c r="C12" s="25">
        <v>0</v>
      </c>
    </row>
    <row r="13" spans="1:3" x14ac:dyDescent="0.25">
      <c r="A13" s="17">
        <v>9</v>
      </c>
      <c r="B13" s="25">
        <v>2.35E-2</v>
      </c>
      <c r="C13" s="25">
        <v>0</v>
      </c>
    </row>
    <row r="14" spans="1:3" x14ac:dyDescent="0.25">
      <c r="A14" s="17">
        <v>10</v>
      </c>
      <c r="B14" s="25">
        <v>2.35E-2</v>
      </c>
      <c r="C14" s="25">
        <v>0</v>
      </c>
    </row>
    <row r="15" spans="1:3" x14ac:dyDescent="0.25">
      <c r="A15" s="17">
        <v>11</v>
      </c>
      <c r="B15" s="25">
        <v>2.35E-2</v>
      </c>
      <c r="C15" s="25">
        <v>0</v>
      </c>
    </row>
    <row r="16" spans="1:3" x14ac:dyDescent="0.25">
      <c r="A16" s="17">
        <v>12</v>
      </c>
      <c r="B16" s="25">
        <v>2.35E-2</v>
      </c>
      <c r="C16" s="25">
        <v>0</v>
      </c>
    </row>
    <row r="17" spans="1:3" x14ac:dyDescent="0.25">
      <c r="A17" s="17">
        <v>13</v>
      </c>
      <c r="B17" s="25">
        <v>2.35E-2</v>
      </c>
      <c r="C17" s="25">
        <v>0</v>
      </c>
    </row>
    <row r="18" spans="1:3" x14ac:dyDescent="0.25">
      <c r="A18" s="17">
        <v>14</v>
      </c>
      <c r="B18" s="25">
        <v>2.35E-2</v>
      </c>
      <c r="C18" s="25">
        <v>0</v>
      </c>
    </row>
    <row r="19" spans="1:3" x14ac:dyDescent="0.25">
      <c r="A19" s="17">
        <v>15</v>
      </c>
      <c r="B19" s="25">
        <v>2.35E-2</v>
      </c>
      <c r="C19" s="25">
        <v>0</v>
      </c>
    </row>
    <row r="20" spans="1:3" x14ac:dyDescent="0.25">
      <c r="A20" s="17">
        <v>16</v>
      </c>
      <c r="B20" s="25">
        <v>2.35E-2</v>
      </c>
      <c r="C20" s="25">
        <v>0</v>
      </c>
    </row>
    <row r="21" spans="1:3" x14ac:dyDescent="0.25">
      <c r="A21" s="17">
        <v>17</v>
      </c>
      <c r="B21" s="25">
        <v>2.35E-2</v>
      </c>
      <c r="C21" s="25">
        <v>0</v>
      </c>
    </row>
    <row r="22" spans="1:3" x14ac:dyDescent="0.25">
      <c r="A22" s="17">
        <v>18</v>
      </c>
      <c r="B22" s="25">
        <v>2.35E-2</v>
      </c>
      <c r="C22" s="25">
        <v>0</v>
      </c>
    </row>
    <row r="23" spans="1:3" x14ac:dyDescent="0.25">
      <c r="A23" s="17">
        <v>19</v>
      </c>
      <c r="B23" s="25">
        <v>2.35E-2</v>
      </c>
      <c r="C23" s="25">
        <v>0</v>
      </c>
    </row>
    <row r="24" spans="1:3" x14ac:dyDescent="0.25">
      <c r="A24" s="17">
        <v>20</v>
      </c>
      <c r="B24" s="25">
        <v>2.35E-2</v>
      </c>
      <c r="C24" s="25">
        <v>0</v>
      </c>
    </row>
    <row r="25" spans="1:3" x14ac:dyDescent="0.25">
      <c r="A25" s="17">
        <v>21</v>
      </c>
      <c r="B25" s="25">
        <v>2.35E-2</v>
      </c>
      <c r="C25" s="25">
        <v>0</v>
      </c>
    </row>
    <row r="26" spans="1:3" x14ac:dyDescent="0.25">
      <c r="A26" s="17">
        <v>22</v>
      </c>
      <c r="B26" s="25">
        <v>2.35E-2</v>
      </c>
      <c r="C26" s="25">
        <v>0</v>
      </c>
    </row>
    <row r="27" spans="1:3" x14ac:dyDescent="0.25">
      <c r="A27" s="17">
        <v>23</v>
      </c>
      <c r="B27" s="25">
        <v>2.35E-2</v>
      </c>
      <c r="C27" s="25">
        <v>0</v>
      </c>
    </row>
    <row r="28" spans="1:3" x14ac:dyDescent="0.25">
      <c r="A28" s="17">
        <v>24</v>
      </c>
      <c r="B28" s="25">
        <v>2.35E-2</v>
      </c>
      <c r="C28" s="25">
        <v>0</v>
      </c>
    </row>
    <row r="29" spans="1:3" x14ac:dyDescent="0.25">
      <c r="A29" s="17">
        <v>25</v>
      </c>
      <c r="B29" s="25">
        <v>2.35E-2</v>
      </c>
      <c r="C29" s="25">
        <v>0</v>
      </c>
    </row>
    <row r="30" spans="1:3" x14ac:dyDescent="0.25">
      <c r="A30" s="17">
        <v>26</v>
      </c>
      <c r="B30" s="25">
        <v>2.35E-2</v>
      </c>
      <c r="C30" s="25">
        <v>0</v>
      </c>
    </row>
    <row r="31" spans="1:3" x14ac:dyDescent="0.25">
      <c r="A31" s="17">
        <v>27</v>
      </c>
      <c r="B31" s="25">
        <v>2.35E-2</v>
      </c>
      <c r="C31" s="25">
        <v>0</v>
      </c>
    </row>
    <row r="32" spans="1:3" x14ac:dyDescent="0.25">
      <c r="A32" s="17">
        <v>28</v>
      </c>
      <c r="B32" s="25">
        <v>2.35E-2</v>
      </c>
      <c r="C32" s="25">
        <v>0</v>
      </c>
    </row>
    <row r="33" spans="1:3" x14ac:dyDescent="0.25">
      <c r="A33" s="17">
        <v>29</v>
      </c>
      <c r="B33" s="25">
        <v>2.35E-2</v>
      </c>
      <c r="C33" s="25">
        <v>0</v>
      </c>
    </row>
    <row r="34" spans="1:3" x14ac:dyDescent="0.25">
      <c r="A34" s="17">
        <v>30</v>
      </c>
      <c r="B34" s="25">
        <v>2.35E-2</v>
      </c>
      <c r="C34" s="25">
        <v>0</v>
      </c>
    </row>
    <row r="35" spans="1:3" x14ac:dyDescent="0.25">
      <c r="A35" s="17">
        <v>31</v>
      </c>
      <c r="B35" s="25">
        <v>2.35E-2</v>
      </c>
      <c r="C35" s="25">
        <v>0</v>
      </c>
    </row>
    <row r="36" spans="1:3" x14ac:dyDescent="0.25">
      <c r="A36" s="17">
        <v>32</v>
      </c>
      <c r="B36" s="25">
        <v>2.35E-2</v>
      </c>
      <c r="C36" s="25">
        <v>0</v>
      </c>
    </row>
    <row r="37" spans="1:3" x14ac:dyDescent="0.25">
      <c r="A37" s="17">
        <v>33</v>
      </c>
      <c r="B37" s="25">
        <v>2.35E-2</v>
      </c>
      <c r="C37" s="25">
        <v>0</v>
      </c>
    </row>
    <row r="38" spans="1:3" x14ac:dyDescent="0.25">
      <c r="A38" s="17">
        <v>34</v>
      </c>
      <c r="B38" s="25">
        <v>2.35E-2</v>
      </c>
      <c r="C38" s="25">
        <v>0</v>
      </c>
    </row>
    <row r="39" spans="1:3" x14ac:dyDescent="0.25">
      <c r="A39" s="17">
        <v>35</v>
      </c>
      <c r="B39" s="25">
        <v>2.35E-2</v>
      </c>
      <c r="C39" s="25">
        <v>0</v>
      </c>
    </row>
    <row r="40" spans="1:3" x14ac:dyDescent="0.25">
      <c r="A40" s="17">
        <v>36</v>
      </c>
      <c r="B40" s="25">
        <v>2.35E-2</v>
      </c>
      <c r="C40" s="25">
        <v>0</v>
      </c>
    </row>
    <row r="41" spans="1:3" x14ac:dyDescent="0.25">
      <c r="A41" s="17">
        <v>37</v>
      </c>
      <c r="B41" s="25">
        <v>2.35E-2</v>
      </c>
      <c r="C41" s="25">
        <v>0</v>
      </c>
    </row>
    <row r="42" spans="1:3" x14ac:dyDescent="0.25">
      <c r="A42" s="17">
        <v>38</v>
      </c>
      <c r="B42" s="25">
        <v>2.35E-2</v>
      </c>
      <c r="C42" s="25">
        <v>0</v>
      </c>
    </row>
    <row r="43" spans="1:3" x14ac:dyDescent="0.25">
      <c r="A43" s="17">
        <v>39</v>
      </c>
      <c r="B43" s="25">
        <v>2.35E-2</v>
      </c>
      <c r="C43" s="25">
        <v>0</v>
      </c>
    </row>
    <row r="44" spans="1:3" x14ac:dyDescent="0.25">
      <c r="A44" s="17">
        <v>40</v>
      </c>
      <c r="B44" s="25">
        <v>2.35E-2</v>
      </c>
      <c r="C44" s="25">
        <v>0</v>
      </c>
    </row>
    <row r="45" spans="1:3" x14ac:dyDescent="0.25">
      <c r="A45" s="17">
        <v>41</v>
      </c>
      <c r="B45" s="25">
        <v>2.35E-2</v>
      </c>
      <c r="C45" s="25">
        <v>0</v>
      </c>
    </row>
    <row r="46" spans="1:3" x14ac:dyDescent="0.25">
      <c r="A46" s="17">
        <v>42</v>
      </c>
      <c r="B46" s="25">
        <v>2.35E-2</v>
      </c>
      <c r="C46" s="25">
        <v>0</v>
      </c>
    </row>
    <row r="47" spans="1:3" x14ac:dyDescent="0.25">
      <c r="A47" s="17">
        <v>43</v>
      </c>
      <c r="B47" s="25">
        <v>2.35E-2</v>
      </c>
      <c r="C47" s="25">
        <v>0</v>
      </c>
    </row>
    <row r="48" spans="1:3" x14ac:dyDescent="0.25">
      <c r="A48" s="17">
        <v>44</v>
      </c>
      <c r="B48" s="25">
        <v>2.35E-2</v>
      </c>
      <c r="C48" s="25">
        <v>0</v>
      </c>
    </row>
    <row r="49" spans="1:3" x14ac:dyDescent="0.25">
      <c r="A49" s="17">
        <v>45</v>
      </c>
      <c r="B49" s="25">
        <v>2.35E-2</v>
      </c>
      <c r="C49" s="25">
        <v>0</v>
      </c>
    </row>
    <row r="50" spans="1:3" x14ac:dyDescent="0.25">
      <c r="A50" s="17">
        <v>46</v>
      </c>
      <c r="B50" s="25">
        <v>2.35E-2</v>
      </c>
      <c r="C50" s="25">
        <v>0</v>
      </c>
    </row>
    <row r="51" spans="1:3" x14ac:dyDescent="0.25">
      <c r="A51" s="17">
        <v>47</v>
      </c>
      <c r="B51" s="25">
        <v>2.35E-2</v>
      </c>
      <c r="C51" s="25">
        <v>0</v>
      </c>
    </row>
    <row r="52" spans="1:3" x14ac:dyDescent="0.25">
      <c r="A52" s="17">
        <v>48</v>
      </c>
      <c r="B52" s="25">
        <v>2.35E-2</v>
      </c>
      <c r="C52" s="25">
        <v>0</v>
      </c>
    </row>
    <row r="53" spans="1:3" x14ac:dyDescent="0.25">
      <c r="A53" s="17">
        <v>49</v>
      </c>
      <c r="B53" s="25">
        <v>2.35E-2</v>
      </c>
      <c r="C53" s="25">
        <v>0</v>
      </c>
    </row>
    <row r="54" spans="1:3" x14ac:dyDescent="0.25">
      <c r="A54" s="17">
        <v>50</v>
      </c>
      <c r="B54" s="25">
        <v>2.35E-2</v>
      </c>
      <c r="C54" s="25">
        <v>0</v>
      </c>
    </row>
    <row r="55" spans="1:3" x14ac:dyDescent="0.25">
      <c r="A55" s="17">
        <v>51</v>
      </c>
      <c r="B55" s="25">
        <v>2.35E-2</v>
      </c>
      <c r="C55" s="25">
        <v>0</v>
      </c>
    </row>
    <row r="56" spans="1:3" x14ac:dyDescent="0.25">
      <c r="A56" s="17">
        <v>52</v>
      </c>
      <c r="B56" s="25">
        <v>2.35E-2</v>
      </c>
      <c r="C56" s="25">
        <v>0</v>
      </c>
    </row>
    <row r="57" spans="1:3" x14ac:dyDescent="0.25">
      <c r="A57" s="17">
        <v>53</v>
      </c>
      <c r="B57" s="25">
        <v>2.35E-2</v>
      </c>
      <c r="C57" s="25">
        <v>0</v>
      </c>
    </row>
    <row r="58" spans="1:3" x14ac:dyDescent="0.25">
      <c r="A58" s="17">
        <v>54</v>
      </c>
      <c r="B58" s="25">
        <v>2.35E-2</v>
      </c>
      <c r="C58" s="25">
        <v>0</v>
      </c>
    </row>
    <row r="59" spans="1:3" x14ac:dyDescent="0.25">
      <c r="A59" s="17">
        <v>55</v>
      </c>
      <c r="B59" s="25">
        <v>2.35E-2</v>
      </c>
      <c r="C59" s="25">
        <v>0</v>
      </c>
    </row>
    <row r="60" spans="1:3" x14ac:dyDescent="0.25">
      <c r="A60" s="17">
        <v>56</v>
      </c>
      <c r="B60" s="25">
        <v>2.35E-2</v>
      </c>
      <c r="C60" s="25">
        <v>0</v>
      </c>
    </row>
    <row r="61" spans="1:3" x14ac:dyDescent="0.25">
      <c r="A61" s="17">
        <v>57</v>
      </c>
      <c r="B61" s="25">
        <v>2.35E-2</v>
      </c>
      <c r="C61" s="25">
        <v>0</v>
      </c>
    </row>
    <row r="62" spans="1:3" x14ac:dyDescent="0.25">
      <c r="A62" s="17">
        <v>58</v>
      </c>
      <c r="B62" s="25">
        <v>2.35E-2</v>
      </c>
      <c r="C62" s="25">
        <v>0</v>
      </c>
    </row>
    <row r="63" spans="1:3" x14ac:dyDescent="0.25">
      <c r="A63" s="17">
        <v>59</v>
      </c>
      <c r="B63" s="25">
        <v>2.35E-2</v>
      </c>
      <c r="C63" s="25">
        <v>0</v>
      </c>
    </row>
    <row r="64" spans="1:3" x14ac:dyDescent="0.25">
      <c r="A64" s="17">
        <v>60</v>
      </c>
      <c r="B64" s="25">
        <v>2.35E-2</v>
      </c>
      <c r="C64" s="25">
        <v>0</v>
      </c>
    </row>
    <row r="65" spans="1:3" x14ac:dyDescent="0.25">
      <c r="A65" s="17">
        <v>61</v>
      </c>
      <c r="B65" s="25">
        <v>2.35E-2</v>
      </c>
      <c r="C65" s="25">
        <v>0</v>
      </c>
    </row>
    <row r="66" spans="1:3" x14ac:dyDescent="0.25">
      <c r="A66" s="17">
        <v>62</v>
      </c>
      <c r="B66" s="25">
        <v>2.35E-2</v>
      </c>
      <c r="C66" s="25">
        <v>0</v>
      </c>
    </row>
    <row r="67" spans="1:3" x14ac:dyDescent="0.25">
      <c r="A67" s="17">
        <v>63</v>
      </c>
      <c r="B67" s="25">
        <v>2.35E-2</v>
      </c>
      <c r="C67" s="25">
        <v>0</v>
      </c>
    </row>
    <row r="68" spans="1:3" x14ac:dyDescent="0.25">
      <c r="A68" s="17">
        <v>64</v>
      </c>
      <c r="B68" s="25">
        <v>2.35E-2</v>
      </c>
      <c r="C68" s="25">
        <v>0</v>
      </c>
    </row>
    <row r="69" spans="1:3" x14ac:dyDescent="0.25">
      <c r="A69" s="17">
        <v>65</v>
      </c>
      <c r="B69" s="25">
        <v>2.35E-2</v>
      </c>
      <c r="C69" s="25">
        <v>0</v>
      </c>
    </row>
    <row r="70" spans="1:3" x14ac:dyDescent="0.25">
      <c r="A70" s="17">
        <v>66</v>
      </c>
      <c r="B70" s="25">
        <v>2.35E-2</v>
      </c>
      <c r="C70" s="25">
        <v>0</v>
      </c>
    </row>
    <row r="71" spans="1:3" x14ac:dyDescent="0.25">
      <c r="A71" s="17">
        <v>67</v>
      </c>
      <c r="B71" s="25">
        <v>2.35E-2</v>
      </c>
      <c r="C71" s="25">
        <v>0</v>
      </c>
    </row>
    <row r="72" spans="1:3" x14ac:dyDescent="0.25">
      <c r="A72" s="17">
        <v>68</v>
      </c>
      <c r="B72" s="25">
        <v>2.35E-2</v>
      </c>
      <c r="C72" s="25">
        <v>0</v>
      </c>
    </row>
    <row r="73" spans="1:3" x14ac:dyDescent="0.25">
      <c r="A73" s="17">
        <v>69</v>
      </c>
      <c r="B73" s="25">
        <v>2.35E-2</v>
      </c>
      <c r="C73" s="25">
        <v>0</v>
      </c>
    </row>
    <row r="74" spans="1:3" x14ac:dyDescent="0.25">
      <c r="A74" s="17">
        <v>70</v>
      </c>
      <c r="B74" s="25">
        <v>2.35E-2</v>
      </c>
      <c r="C74" s="25">
        <v>0</v>
      </c>
    </row>
    <row r="75" spans="1:3" x14ac:dyDescent="0.25">
      <c r="A75" s="17">
        <v>71</v>
      </c>
      <c r="B75" s="25">
        <v>2.35E-2</v>
      </c>
      <c r="C75" s="25">
        <v>0</v>
      </c>
    </row>
    <row r="76" spans="1:3" x14ac:dyDescent="0.25">
      <c r="A76" s="18">
        <v>72</v>
      </c>
      <c r="B76" s="25">
        <v>2.35E-2</v>
      </c>
      <c r="C76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24" t="s">
        <v>11</v>
      </c>
      <c r="C3" s="24" t="s">
        <v>46</v>
      </c>
      <c r="D3" s="24" t="s">
        <v>41</v>
      </c>
    </row>
    <row r="4" spans="2:4" x14ac:dyDescent="0.25">
      <c r="B4" s="24" t="s">
        <v>12</v>
      </c>
      <c r="C4" s="24" t="s">
        <v>37</v>
      </c>
      <c r="D4" s="24" t="s">
        <v>50</v>
      </c>
    </row>
    <row r="5" spans="2:4" x14ac:dyDescent="0.25">
      <c r="B5" s="24"/>
      <c r="C5" s="24" t="s">
        <v>39</v>
      </c>
      <c r="D5" s="24" t="s">
        <v>51</v>
      </c>
    </row>
    <row r="6" spans="2:4" x14ac:dyDescent="0.25">
      <c r="B6" s="24"/>
      <c r="C6" s="24" t="s">
        <v>38</v>
      </c>
      <c r="D6" s="24" t="s">
        <v>52</v>
      </c>
    </row>
    <row r="7" spans="2:4" x14ac:dyDescent="0.25">
      <c r="B7" s="24"/>
      <c r="C7" s="24" t="s">
        <v>40</v>
      </c>
      <c r="D7" s="24" t="s">
        <v>53</v>
      </c>
    </row>
    <row r="8" spans="2:4" x14ac:dyDescent="0.25">
      <c r="B8" s="24"/>
      <c r="C8" s="24"/>
      <c r="D8" s="24" t="s">
        <v>54</v>
      </c>
    </row>
    <row r="9" spans="2:4" x14ac:dyDescent="0.25">
      <c r="B9" s="24"/>
      <c r="C9" s="24"/>
      <c r="D9" s="24" t="s">
        <v>55</v>
      </c>
    </row>
    <row r="10" spans="2:4" x14ac:dyDescent="0.25">
      <c r="B10" s="24"/>
      <c r="C10" s="24"/>
      <c r="D10" s="24" t="s">
        <v>56</v>
      </c>
    </row>
    <row r="11" spans="2:4" x14ac:dyDescent="0.25">
      <c r="B11" s="24"/>
      <c r="C11" s="24"/>
      <c r="D11" s="24" t="s">
        <v>57</v>
      </c>
    </row>
    <row r="12" spans="2:4" x14ac:dyDescent="0.25">
      <c r="B12" s="24"/>
      <c r="C12" s="24"/>
      <c r="D12" s="24" t="s">
        <v>58</v>
      </c>
    </row>
    <row r="13" spans="2:4" x14ac:dyDescent="0.25">
      <c r="B13" s="24"/>
      <c r="C13" s="24"/>
      <c r="D13" s="24" t="s">
        <v>59</v>
      </c>
    </row>
    <row r="14" spans="2:4" x14ac:dyDescent="0.25">
      <c r="B14" s="24"/>
      <c r="C14" s="24"/>
      <c r="D14" s="24" t="s">
        <v>60</v>
      </c>
    </row>
    <row r="15" spans="2:4" x14ac:dyDescent="0.25">
      <c r="B15" s="24"/>
      <c r="C15" s="24"/>
      <c r="D15" s="24" t="s">
        <v>61</v>
      </c>
    </row>
    <row r="16" spans="2:4" x14ac:dyDescent="0.25">
      <c r="B16" s="24"/>
      <c r="C16" s="24"/>
      <c r="D16" s="24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Scenarios</vt:lpstr>
      <vt:lpstr>NCES Data By Major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2019-07-25T14:10:02Z</dcterms:modified>
</cp:coreProperties>
</file>