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96" windowWidth="11460" windowHeight="4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  <c r="G6" i="1"/>
  <c r="H6" i="1"/>
  <c r="F8" i="1"/>
  <c r="F4" i="1"/>
  <c r="F5" i="1"/>
  <c r="H5" i="1"/>
  <c r="H7" i="1"/>
  <c r="H8" i="1"/>
  <c r="G5" i="1"/>
  <c r="G8" i="1"/>
  <c r="G3" i="1" l="1"/>
  <c r="G4" i="1"/>
  <c r="G2" i="1"/>
  <c r="F3" i="1"/>
  <c r="F2" i="1"/>
  <c r="H3" i="1"/>
  <c r="H4" i="1"/>
  <c r="H2" i="1" l="1"/>
</calcChain>
</file>

<file path=xl/sharedStrings.xml><?xml version="1.0" encoding="utf-8"?>
<sst xmlns="http://schemas.openxmlformats.org/spreadsheetml/2006/main" count="19" uniqueCount="19">
  <si>
    <t>Town</t>
  </si>
  <si>
    <t>Population</t>
  </si>
  <si>
    <t>CFR</t>
  </si>
  <si>
    <t>Copenhagen</t>
  </si>
  <si>
    <t>Aalborg</t>
  </si>
  <si>
    <t>Korsør</t>
  </si>
  <si>
    <t>Cumulative mortality</t>
  </si>
  <si>
    <t>Cumulative attack rate (per 100)</t>
  </si>
  <si>
    <t>Cumulative mortality rate (per 100)</t>
  </si>
  <si>
    <t>Cumulative cases*</t>
  </si>
  <si>
    <t>Oslo</t>
  </si>
  <si>
    <t>Source</t>
  </si>
  <si>
    <t>Stolkholm</t>
  </si>
  <si>
    <t>St. Petersburg</t>
  </si>
  <si>
    <t>Year</t>
  </si>
  <si>
    <t>Olso report</t>
  </si>
  <si>
    <t>p10 of karlskrona report</t>
  </si>
  <si>
    <t>Karlskrona (Sweden)</t>
  </si>
  <si>
    <t>Bulliten + "on vital statistics of Sweden" pg 129"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</si>
</sst>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/>
    <xf numFmtId="9" fontId="0" fillId="0" borderId="2" xfId="2" applyFont="1" applyBorder="1"/>
    <xf numFmtId="0" fontId="0" fillId="0" borderId="3" xfId="0" applyBorder="1"/>
    <xf numFmtId="9" fontId="0" fillId="0" borderId="3" xfId="2" applyFont="1" applyBorder="1"/>
    <xf numFmtId="0" fontId="2" fillId="0" borderId="1" xfId="0" applyFont="1" applyBorder="1" applyAlignment="1">
      <alignment horizontal="center" vertical="center" wrapText="1"/>
    </xf>
    <xf numFmtId="164" fontId="0" fillId="0" borderId="2" xfId="1" applyNumberFormat="1" applyFont="1" applyBorder="1"/>
    <xf numFmtId="164" fontId="0" fillId="0" borderId="3" xfId="1" applyNumberFormat="1" applyFont="1" applyBorder="1"/>
    <xf numFmtId="165" fontId="0" fillId="0" borderId="2" xfId="2" applyNumberFormat="1" applyFont="1" applyBorder="1"/>
    <xf numFmtId="165" fontId="0" fillId="0" borderId="3" xfId="2" applyNumberFormat="1" applyFont="1" applyBorder="1"/>
    <xf numFmtId="0" fontId="0" fillId="0" borderId="4" xfId="0" applyBorder="1"/>
    <xf numFmtId="165" fontId="0" fillId="0" borderId="4" xfId="2" applyNumberFormat="1" applyFont="1" applyBorder="1"/>
    <xf numFmtId="0" fontId="0" fillId="0" borderId="4" xfId="2" applyNumberFormat="1" applyFont="1" applyBorder="1"/>
    <xf numFmtId="9" fontId="0" fillId="0" borderId="4" xfId="2" applyFont="1" applyBorder="1"/>
    <xf numFmtId="0" fontId="0" fillId="0" borderId="4" xfId="0" applyFill="1" applyBorder="1"/>
    <xf numFmtId="3" fontId="0" fillId="0" borderId="4" xfId="0" applyNumberFormat="1" applyBorder="1"/>
    <xf numFmtId="164" fontId="0" fillId="0" borderId="4" xfId="1" applyNumberFormat="1" applyFont="1" applyFill="1" applyBorder="1"/>
    <xf numFmtId="164" fontId="0" fillId="0" borderId="4" xfId="1" applyNumberFormat="1" applyFont="1" applyBorder="1"/>
    <xf numFmtId="0" fontId="0" fillId="0" borderId="6" xfId="0" applyBorder="1"/>
    <xf numFmtId="164" fontId="0" fillId="0" borderId="6" xfId="1" applyNumberFormat="1" applyFont="1" applyBorder="1"/>
    <xf numFmtId="165" fontId="0" fillId="0" borderId="7" xfId="2" applyNumberFormat="1" applyFont="1" applyBorder="1"/>
    <xf numFmtId="165" fontId="0" fillId="0" borderId="6" xfId="2" applyNumberFormat="1" applyFont="1" applyBorder="1"/>
    <xf numFmtId="9" fontId="0" fillId="0" borderId="6" xfId="2" applyFont="1" applyBorder="1"/>
    <xf numFmtId="0" fontId="0" fillId="0" borderId="5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G6" sqref="G6"/>
    </sheetView>
  </sheetViews>
  <sheetFormatPr defaultRowHeight="14.4" x14ac:dyDescent="0.3"/>
  <cols>
    <col min="1" max="2" width="11" customWidth="1"/>
    <col min="3" max="3" width="11.33203125" customWidth="1"/>
    <col min="4" max="4" width="10.44140625" customWidth="1"/>
    <col min="5" max="5" width="12" customWidth="1"/>
    <col min="6" max="7" width="12.44140625" customWidth="1"/>
    <col min="9" max="9" width="22.109375" customWidth="1"/>
  </cols>
  <sheetData>
    <row r="1" spans="1:9" s="1" customFormat="1" ht="45" customHeight="1" thickBot="1" x14ac:dyDescent="0.35">
      <c r="A1" s="6" t="s">
        <v>0</v>
      </c>
      <c r="B1" s="6" t="s">
        <v>14</v>
      </c>
      <c r="C1" s="6" t="s">
        <v>1</v>
      </c>
      <c r="D1" s="6" t="s">
        <v>9</v>
      </c>
      <c r="E1" s="6" t="s">
        <v>6</v>
      </c>
      <c r="F1" s="6" t="s">
        <v>7</v>
      </c>
      <c r="G1" s="6" t="s">
        <v>8</v>
      </c>
      <c r="H1" s="6" t="s">
        <v>2</v>
      </c>
      <c r="I1" s="6" t="s">
        <v>11</v>
      </c>
    </row>
    <row r="2" spans="1:9" ht="15.6" customHeight="1" thickTop="1" x14ac:dyDescent="0.3">
      <c r="A2" s="2" t="s">
        <v>3</v>
      </c>
      <c r="B2" s="2">
        <v>1853</v>
      </c>
      <c r="C2" s="7">
        <v>138030</v>
      </c>
      <c r="D2" s="7">
        <v>7219</v>
      </c>
      <c r="E2" s="7">
        <v>4737</v>
      </c>
      <c r="F2" s="9">
        <f>D2/C2*100</f>
        <v>5.2300224588857498</v>
      </c>
      <c r="G2" s="9">
        <f>E2/C2*100</f>
        <v>3.4318626385568352</v>
      </c>
      <c r="H2" s="3">
        <f>E2/D2</f>
        <v>0.65618506718382053</v>
      </c>
      <c r="I2" s="11"/>
    </row>
    <row r="3" spans="1:9" ht="15.6" customHeight="1" thickBot="1" x14ac:dyDescent="0.35">
      <c r="A3" s="4" t="s">
        <v>4</v>
      </c>
      <c r="B3" s="4">
        <v>1853</v>
      </c>
      <c r="C3" s="8">
        <v>8621</v>
      </c>
      <c r="D3" s="8">
        <v>759</v>
      </c>
      <c r="E3" s="8">
        <v>409</v>
      </c>
      <c r="F3" s="10">
        <f t="shared" ref="F3:F6" si="0">D3/C3*100</f>
        <v>8.8040830530100926</v>
      </c>
      <c r="G3" s="10">
        <f t="shared" ref="G3:G8" si="1">E3/C3*100</f>
        <v>4.7442292077485213</v>
      </c>
      <c r="H3" s="5">
        <f t="shared" ref="H3:H8" si="2">E3/D3</f>
        <v>0.53886693017127796</v>
      </c>
      <c r="I3" s="11"/>
    </row>
    <row r="4" spans="1:9" ht="15.6" customHeight="1" thickTop="1" thickBot="1" x14ac:dyDescent="0.35">
      <c r="A4" s="19" t="s">
        <v>5</v>
      </c>
      <c r="B4" s="19">
        <v>1857</v>
      </c>
      <c r="C4" s="20">
        <v>2617</v>
      </c>
      <c r="D4" s="20">
        <v>294</v>
      </c>
      <c r="E4" s="20">
        <v>201</v>
      </c>
      <c r="F4" s="21">
        <f t="shared" si="0"/>
        <v>11.23423767672908</v>
      </c>
      <c r="G4" s="22">
        <f t="shared" si="1"/>
        <v>7.6805502483760026</v>
      </c>
      <c r="H4" s="23">
        <f t="shared" si="2"/>
        <v>0.68367346938775508</v>
      </c>
      <c r="I4" s="24"/>
    </row>
    <row r="5" spans="1:9" x14ac:dyDescent="0.3">
      <c r="A5" s="15" t="s">
        <v>10</v>
      </c>
      <c r="B5" s="15">
        <v>1853</v>
      </c>
      <c r="C5" s="16">
        <v>48000</v>
      </c>
      <c r="D5" s="17">
        <v>2453</v>
      </c>
      <c r="E5" s="17">
        <v>1597</v>
      </c>
      <c r="F5" s="12">
        <f t="shared" si="0"/>
        <v>5.1104166666666666</v>
      </c>
      <c r="G5" s="12">
        <f>E5/C5*100</f>
        <v>3.3270833333333334</v>
      </c>
      <c r="H5" s="14">
        <f t="shared" si="2"/>
        <v>0.65103954341622505</v>
      </c>
      <c r="I5" s="11" t="s">
        <v>15</v>
      </c>
    </row>
    <row r="6" spans="1:9" x14ac:dyDescent="0.3">
      <c r="A6" s="15" t="s">
        <v>12</v>
      </c>
      <c r="B6" s="15">
        <v>1834</v>
      </c>
      <c r="C6" s="11">
        <v>97952</v>
      </c>
      <c r="D6" s="11">
        <v>7906</v>
      </c>
      <c r="E6" s="17">
        <v>3284</v>
      </c>
      <c r="F6" s="12">
        <f t="shared" si="0"/>
        <v>8.0713002286834374</v>
      </c>
      <c r="G6" s="12">
        <f>E6/C6*100</f>
        <v>3.3526625285854297</v>
      </c>
      <c r="H6" s="14">
        <f t="shared" si="2"/>
        <v>0.41538072350113836</v>
      </c>
      <c r="I6" s="11" t="s">
        <v>18</v>
      </c>
    </row>
    <row r="7" spans="1:9" x14ac:dyDescent="0.3">
      <c r="A7" s="15" t="s">
        <v>13</v>
      </c>
      <c r="B7" s="15">
        <v>1852</v>
      </c>
      <c r="C7" s="11"/>
      <c r="D7" s="17">
        <v>13504</v>
      </c>
      <c r="E7" s="17">
        <v>5333</v>
      </c>
      <c r="F7" s="12"/>
      <c r="G7" s="13"/>
      <c r="H7" s="14">
        <f t="shared" si="2"/>
        <v>0.39492002369668244</v>
      </c>
      <c r="I7" s="11"/>
    </row>
    <row r="8" spans="1:9" x14ac:dyDescent="0.3">
      <c r="A8" s="15" t="s">
        <v>17</v>
      </c>
      <c r="B8" s="15">
        <v>1853</v>
      </c>
      <c r="C8" s="18">
        <v>11378</v>
      </c>
      <c r="D8" s="11">
        <v>1925</v>
      </c>
      <c r="E8" s="17">
        <v>1055</v>
      </c>
      <c r="F8" s="12">
        <f>D8/C8*100</f>
        <v>16.918614870803307</v>
      </c>
      <c r="G8" s="12">
        <f t="shared" si="1"/>
        <v>9.2722798382844083</v>
      </c>
      <c r="H8" s="14">
        <f t="shared" si="2"/>
        <v>0.54805194805194801</v>
      </c>
      <c r="I8" s="11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Phelps</dc:creator>
  <cp:lastModifiedBy>Matthew Phelps</cp:lastModifiedBy>
  <cp:lastPrinted>2016-06-30T11:34:55Z</cp:lastPrinted>
  <dcterms:created xsi:type="dcterms:W3CDTF">2016-06-30T11:08:45Z</dcterms:created>
  <dcterms:modified xsi:type="dcterms:W3CDTF">2016-07-08T13:52:46Z</dcterms:modified>
</cp:coreProperties>
</file>