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school\capstone\capstone code\algorithm proto\"/>
    </mc:Choice>
  </mc:AlternateContent>
  <xr:revisionPtr revIDLastSave="0" documentId="13_ncr:1_{7ABEC565-A827-45CB-8578-BF55FCB52844}" xr6:coauthVersionLast="44" xr6:coauthVersionMax="44" xr10:uidLastSave="{00000000-0000-0000-0000-000000000000}"/>
  <bookViews>
    <workbookView xWindow="-120" yWindow="-120" windowWidth="29040" windowHeight="15840" xr2:uid="{5F0FE87E-33D9-4A6C-ACD6-13EF39E57134}"/>
  </bookViews>
  <sheets>
    <sheet name="frequency" sheetId="1" r:id="rId1"/>
    <sheet name="are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2" l="1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N4" i="2"/>
  <c r="N5" i="2"/>
  <c r="N6" i="2"/>
  <c r="N7" i="2"/>
  <c r="N3" i="2"/>
  <c r="M4" i="2"/>
  <c r="M5" i="2"/>
  <c r="M6" i="2"/>
  <c r="M7" i="2"/>
  <c r="M3" i="2"/>
  <c r="D4" i="2"/>
  <c r="D5" i="2"/>
  <c r="D6" i="2"/>
  <c r="D7" i="2"/>
  <c r="D3" i="2"/>
  <c r="E4" i="2"/>
  <c r="E5" i="2"/>
  <c r="E6" i="2"/>
  <c r="E7" i="2"/>
  <c r="E3" i="2"/>
  <c r="L15" i="1" l="1"/>
  <c r="L16" i="1"/>
</calcChain>
</file>

<file path=xl/sharedStrings.xml><?xml version="1.0" encoding="utf-8"?>
<sst xmlns="http://schemas.openxmlformats.org/spreadsheetml/2006/main" count="24" uniqueCount="21">
  <si>
    <t>size</t>
  </si>
  <si>
    <t>freq</t>
  </si>
  <si>
    <t>f_dom</t>
  </si>
  <si>
    <t>area</t>
  </si>
  <si>
    <t>avg</t>
  </si>
  <si>
    <t>a</t>
  </si>
  <si>
    <t>b</t>
  </si>
  <si>
    <t>eccentricity</t>
  </si>
  <si>
    <t>t1</t>
  </si>
  <si>
    <t>t2</t>
  </si>
  <si>
    <t>t3</t>
  </si>
  <si>
    <t>t4</t>
  </si>
  <si>
    <t>t5</t>
  </si>
  <si>
    <t>inputs</t>
  </si>
  <si>
    <t>measured area</t>
  </si>
  <si>
    <t>trial</t>
  </si>
  <si>
    <t>mean</t>
  </si>
  <si>
    <t>std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</si>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</sst>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frequency!$C$2:$J$2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frequency!$C$3:$J$3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4-496A-9EE2-A336446065E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frequency!$C$2:$J$2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frequency!$C$4:$J$4</c:f>
              <c:numCache>
                <c:formatCode>General</c:formatCode>
                <c:ptCount val="8"/>
                <c:pt idx="0">
                  <c:v>1.9851180881350801</c:v>
                </c:pt>
                <c:pt idx="1">
                  <c:v>1.9789035803178201</c:v>
                </c:pt>
                <c:pt idx="2">
                  <c:v>1.54979062551807</c:v>
                </c:pt>
                <c:pt idx="3">
                  <c:v>1.478073722682</c:v>
                </c:pt>
                <c:pt idx="4">
                  <c:v>1.0041127468914399</c:v>
                </c:pt>
                <c:pt idx="5">
                  <c:v>0.96838985694941304</c:v>
                </c:pt>
                <c:pt idx="6">
                  <c:v>0.22800187233935201</c:v>
                </c:pt>
                <c:pt idx="7">
                  <c:v>0.68272611380339998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4-496A-9EE2-A336446065E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frequency!$C$2:$J$2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frequency!$C$5:$J$5</c:f>
              <c:numCache>
                <c:formatCode>General</c:formatCode>
                <c:ptCount val="8"/>
                <c:pt idx="0">
                  <c:v>2.0269129436259301</c:v>
                </c:pt>
                <c:pt idx="1">
                  <c:v>2.00587260674684</c:v>
                </c:pt>
                <c:pt idx="2">
                  <c:v>1.5262150524318701</c:v>
                </c:pt>
                <c:pt idx="3">
                  <c:v>1.5054790951119701</c:v>
                </c:pt>
                <c:pt idx="4">
                  <c:v>1.00535569580512</c:v>
                </c:pt>
                <c:pt idx="5">
                  <c:v>0.97550431478145905</c:v>
                </c:pt>
                <c:pt idx="6">
                  <c:v>0.52035563329768197</c:v>
                </c:pt>
                <c:pt idx="7">
                  <c:v>0.50540244401992596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4-496A-9EE2-A33644606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51184"/>
        <c:axId val="643742656"/>
      </c:scatterChart>
      <c:valAx>
        <c:axId val="6437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42656"/>
        <c:crosses val="autoZero"/>
        <c:crossBetween val="midCat"/>
      </c:valAx>
      <c:valAx>
        <c:axId val="6437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4903364352183"/>
                  <c:y val="-0.1446027085703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area!$D$3:$D$7</c:f>
              <c:numCache>
                <c:formatCode>General</c:formatCode>
                <c:ptCount val="5"/>
                <c:pt idx="0">
                  <c:v>0.10367255756846318</c:v>
                </c:pt>
                <c:pt idx="1">
                  <c:v>0.17310175521279758</c:v>
                </c:pt>
                <c:pt idx="2">
                  <c:v>8.2938046054770537E-2</c:v>
                </c:pt>
                <c:pt idx="3">
                  <c:v>0.11875220230569418</c:v>
                </c:pt>
                <c:pt idx="4">
                  <c:v>0.23876104167282428</c:v>
                </c:pt>
              </c:numCache>
            </c:numRef>
          </c:xVal>
          <c:yVal>
            <c:numRef>
              <c:f>area!$M$3:$M$7</c:f>
              <c:numCache>
                <c:formatCode>General</c:formatCode>
                <c:ptCount val="5"/>
                <c:pt idx="0">
                  <c:v>9.0698972735128291E-5</c:v>
                </c:pt>
                <c:pt idx="1">
                  <c:v>0</c:v>
                </c:pt>
                <c:pt idx="2">
                  <c:v>5.7805766520230006E-5</c:v>
                </c:pt>
                <c:pt idx="3">
                  <c:v>1.7780350763794133E-3</c:v>
                </c:pt>
                <c:pt idx="4">
                  <c:v>4.1282480470246838E-3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A-45BF-AE9F-AE3A4644C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9264"/>
        <c:axId val="440901752"/>
      </c:scatterChart>
      <c:valAx>
        <c:axId val="4297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1752"/>
        <c:crosses val="autoZero"/>
        <c:crossBetween val="midCat"/>
      </c:valAx>
      <c:valAx>
        <c:axId val="4409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4903364352183"/>
                  <c:y val="-0.1446027085703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area!$D$3:$D$7</c:f>
              <c:numCache>
                <c:formatCode>General</c:formatCode>
                <c:ptCount val="5"/>
                <c:pt idx="0">
                  <c:v>0.10367255756846318</c:v>
                </c:pt>
                <c:pt idx="1">
                  <c:v>0.17310175521279758</c:v>
                </c:pt>
                <c:pt idx="2">
                  <c:v>8.2938046054770537E-2</c:v>
                </c:pt>
                <c:pt idx="3">
                  <c:v>0.11875220230569418</c:v>
                </c:pt>
                <c:pt idx="4">
                  <c:v>0.23876104167282428</c:v>
                </c:pt>
              </c:numCache>
            </c:numRef>
          </c:xVal>
          <c:yVal>
            <c:numRef>
              <c:f>area!$M$8:$M$12</c:f>
              <c:numCache>
                <c:formatCode>General</c:formatCode>
                <c:ptCount val="5"/>
                <c:pt idx="0">
                  <c:v>4.0702420045509967E-3</c:v>
                </c:pt>
                <c:pt idx="1">
                  <c:v>4.8645797469753964E-3</c:v>
                </c:pt>
                <c:pt idx="2">
                  <c:v>3.1600796477581163E-3</c:v>
                </c:pt>
                <c:pt idx="3">
                  <c:v>1.8694431737785601E-2</c:v>
                </c:pt>
                <c:pt idx="4">
                  <c:v>2.2548770994245789E-2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2-4ECA-BD08-6DAEE9985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9264"/>
        <c:axId val="440901752"/>
      </c:scatterChart>
      <c:valAx>
        <c:axId val="4297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1752"/>
        <c:crosses val="autoZero"/>
        <c:crossBetween val="midCat"/>
      </c:valAx>
      <c:valAx>
        <c:axId val="4409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4903364352183"/>
                  <c:y val="-0.1446027085703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area!$D$3:$D$7</c:f>
              <c:numCache>
                <c:formatCode>General</c:formatCode>
                <c:ptCount val="5"/>
                <c:pt idx="0">
                  <c:v>0.10367255756846318</c:v>
                </c:pt>
                <c:pt idx="1">
                  <c:v>0.17310175521279758</c:v>
                </c:pt>
                <c:pt idx="2">
                  <c:v>8.2938046054770537E-2</c:v>
                </c:pt>
                <c:pt idx="3">
                  <c:v>0.11875220230569418</c:v>
                </c:pt>
                <c:pt idx="4">
                  <c:v>0.23876104167282428</c:v>
                </c:pt>
              </c:numCache>
            </c:numRef>
          </c:xVal>
          <c:yVal>
            <c:numRef>
              <c:f>area!$M$13:$M$17</c:f>
              <c:numCache>
                <c:formatCode>General</c:formatCode>
                <c:ptCount val="5"/>
                <c:pt idx="0">
                  <c:v>1.302477441456318E-2</c:v>
                </c:pt>
                <c:pt idx="1">
                  <c:v>1.5566655190321277E-2</c:v>
                </c:pt>
                <c:pt idx="2">
                  <c:v>1.0112254872825993E-2</c:v>
                </c:pt>
                <c:pt idx="3">
                  <c:v>5.9822181560913866E-2</c:v>
                </c:pt>
                <c:pt idx="4">
                  <c:v>7.2156067181586597E-2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5-4EC0-917F-658167EC8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9264"/>
        <c:axId val="440901752"/>
      </c:scatterChart>
      <c:valAx>
        <c:axId val="4297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1752"/>
        <c:crosses val="autoZero"/>
        <c:crossBetween val="midCat"/>
      </c:valAx>
      <c:valAx>
        <c:axId val="4409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2</xdr:row>
      <xdr:rowOff>90487</xdr:rowOff>
    </xdr:from>
    <xdr:to>
      <xdr:col>20</xdr:col>
      <xdr:colOff>390525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271BC-6A89-42DC-B914-12F5D5246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0</xdr:row>
      <xdr:rowOff>138112</xdr:rowOff>
    </xdr:from>
    <xdr:to>
      <xdr:col>22</xdr:col>
      <xdr:colOff>561975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E4BB3-9FC0-4512-8867-77B250CDF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18</xdr:row>
      <xdr:rowOff>19050</xdr:rowOff>
    </xdr:from>
    <xdr:to>
      <xdr:col>14</xdr:col>
      <xdr:colOff>114300</xdr:colOff>
      <xdr:row>35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FD523-1371-472E-874C-7E23EB8D8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276225</xdr:colOff>
      <xdr:row>18</xdr:row>
      <xdr:rowOff>57150</xdr:rowOff>
    </xdr:from>
    <xdr:to>
      <xdr:col>22</xdr:col>
      <xdr:colOff>200025</xdr:colOff>
      <xdr:row>35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CE12F9-375B-4909-9413-29106CA92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B1C7-23DE-4E3D-B78C-B06148BA2880}">
  <dimension ref="A1:L16"/>
  <sheetViews>
    <sheetView tabSelected="1" workbookViewId="0">
      <selection activeCell="P21" sqref="P21"/>
    </sheetView>
  </sheetViews>
  <sheetFormatPr defaultRowHeight="15" x14ac:dyDescent="0.25"/>
  <sheetData>
    <row r="1" spans="1:12" x14ac:dyDescent="0.25">
      <c r="A1" t="s">
        <v>2</v>
      </c>
    </row>
    <row r="2" spans="1:12" x14ac:dyDescent="0.25">
      <c r="B2" t="s">
        <v>1</v>
      </c>
      <c r="C2">
        <v>2</v>
      </c>
      <c r="D2">
        <v>2</v>
      </c>
      <c r="E2">
        <v>1.5</v>
      </c>
      <c r="F2">
        <v>1.5</v>
      </c>
      <c r="G2">
        <v>1</v>
      </c>
      <c r="H2">
        <v>1</v>
      </c>
      <c r="I2">
        <v>0.5</v>
      </c>
      <c r="J2">
        <v>0.5</v>
      </c>
    </row>
    <row r="3" spans="1:12" x14ac:dyDescent="0.25">
      <c r="A3" t="s">
        <v>0</v>
      </c>
    </row>
    <row r="4" spans="1:12" x14ac:dyDescent="0.25">
      <c r="A4">
        <v>0.15</v>
      </c>
      <c r="C4">
        <v>1.9851180881350801</v>
      </c>
      <c r="D4">
        <v>1.9789035803178201</v>
      </c>
      <c r="E4">
        <v>1.54979062551807</v>
      </c>
      <c r="F4">
        <v>1.478073722682</v>
      </c>
      <c r="G4">
        <v>1.0041127468914399</v>
      </c>
      <c r="H4">
        <v>0.96838985694941304</v>
      </c>
      <c r="I4">
        <v>0.22800187233935201</v>
      </c>
      <c r="J4">
        <v>0.68272611380339998</v>
      </c>
    </row>
    <row r="5" spans="1:12" x14ac:dyDescent="0.25">
      <c r="A5">
        <v>0.2</v>
      </c>
      <c r="C5">
        <v>2.0269129436259301</v>
      </c>
      <c r="D5">
        <v>2.00587260674684</v>
      </c>
      <c r="E5">
        <v>1.5262150524318701</v>
      </c>
      <c r="F5">
        <v>1.5054790951119701</v>
      </c>
      <c r="G5">
        <v>1.00535569580512</v>
      </c>
      <c r="H5">
        <v>0.97550431478145905</v>
      </c>
      <c r="I5">
        <v>0.52035563329768197</v>
      </c>
      <c r="J5">
        <v>0.50540244401992596</v>
      </c>
    </row>
    <row r="12" spans="1:12" x14ac:dyDescent="0.25">
      <c r="A12" t="s">
        <v>3</v>
      </c>
    </row>
    <row r="13" spans="1:12" x14ac:dyDescent="0.25">
      <c r="B13" t="s">
        <v>1</v>
      </c>
      <c r="C13">
        <v>2</v>
      </c>
      <c r="D13">
        <v>2</v>
      </c>
      <c r="E13">
        <v>1.5</v>
      </c>
      <c r="F13">
        <v>1.5</v>
      </c>
      <c r="G13">
        <v>1</v>
      </c>
      <c r="H13">
        <v>1</v>
      </c>
      <c r="I13">
        <v>0.5</v>
      </c>
      <c r="J13">
        <v>0.5</v>
      </c>
      <c r="L13" t="s">
        <v>4</v>
      </c>
    </row>
    <row r="14" spans="1:12" x14ac:dyDescent="0.25">
      <c r="A14" t="s">
        <v>0</v>
      </c>
    </row>
    <row r="15" spans="1:12" x14ac:dyDescent="0.25">
      <c r="A15">
        <v>0.15</v>
      </c>
      <c r="C15">
        <v>0.32078309584144299</v>
      </c>
      <c r="D15">
        <v>0.336428796044629</v>
      </c>
      <c r="E15">
        <v>0.40588688978553</v>
      </c>
      <c r="F15">
        <v>0.41482621115102097</v>
      </c>
      <c r="G15">
        <v>0.30496615144898498</v>
      </c>
      <c r="H15">
        <v>0.13973116347546299</v>
      </c>
      <c r="I15">
        <v>0.18804015971167701</v>
      </c>
      <c r="J15">
        <v>6.5851216144680605E-2</v>
      </c>
      <c r="L15">
        <f>AVERAGE(C15:J15)</f>
        <v>0.27206421045042861</v>
      </c>
    </row>
    <row r="16" spans="1:12" x14ac:dyDescent="0.25">
      <c r="A16">
        <v>0.2</v>
      </c>
      <c r="C16">
        <v>0.39999250335073799</v>
      </c>
      <c r="D16">
        <v>0.43373750654495202</v>
      </c>
      <c r="E16">
        <v>0.49355363004489899</v>
      </c>
      <c r="F16">
        <v>0.52672397344598598</v>
      </c>
      <c r="G16">
        <v>0.211631162777594</v>
      </c>
      <c r="H16">
        <v>0.35014628847981599</v>
      </c>
      <c r="I16">
        <v>0.201324613020715</v>
      </c>
      <c r="J16">
        <v>6.5917499423499198E-2</v>
      </c>
      <c r="L16">
        <f>AVERAGE(C16:J16)</f>
        <v>0.33537839713602496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B7BF-E40A-4E7D-9885-3466BD86851C}">
  <dimension ref="A1:N17"/>
  <sheetViews>
    <sheetView workbookViewId="0">
      <selection activeCell="O18" sqref="O18"/>
    </sheetView>
  </sheetViews>
  <sheetFormatPr defaultRowHeight="15" x14ac:dyDescent="0.25"/>
  <sheetData>
    <row r="1" spans="1:14" x14ac:dyDescent="0.25">
      <c r="B1" t="s">
        <v>13</v>
      </c>
      <c r="H1" t="s">
        <v>14</v>
      </c>
    </row>
    <row r="2" spans="1:14" x14ac:dyDescent="0.25">
      <c r="B2" t="s">
        <v>5</v>
      </c>
      <c r="C2" t="s">
        <v>6</v>
      </c>
      <c r="D2" t="s">
        <v>3</v>
      </c>
      <c r="E2" t="s">
        <v>7</v>
      </c>
      <c r="H2" t="s">
        <v>15</v>
      </c>
      <c r="I2">
        <v>1</v>
      </c>
      <c r="J2">
        <v>2</v>
      </c>
      <c r="K2">
        <v>3</v>
      </c>
      <c r="M2" t="s">
        <v>16</v>
      </c>
      <c r="N2" t="s">
        <v>17</v>
      </c>
    </row>
    <row r="3" spans="1:14" x14ac:dyDescent="0.25">
      <c r="A3" t="s">
        <v>8</v>
      </c>
      <c r="B3">
        <v>0.33</v>
      </c>
      <c r="C3">
        <v>0.1</v>
      </c>
      <c r="D3">
        <f>PI()*C3*B3</f>
        <v>0.10367255756846318</v>
      </c>
      <c r="E3">
        <f>SQRT(1-C3^2/B3^2)</f>
        <v>0.95298092081917507</v>
      </c>
      <c r="H3" t="s">
        <v>18</v>
      </c>
      <c r="I3" s="1">
        <v>9.1691110647597896E-5</v>
      </c>
      <c r="J3">
        <v>0</v>
      </c>
      <c r="K3">
        <v>1.8040580755778699E-4</v>
      </c>
      <c r="M3">
        <f>AVERAGE(I3:K3)</f>
        <v>9.0698972735128291E-5</v>
      </c>
      <c r="N3">
        <f>_xlfn.STDEV.S(I3:K3)</f>
        <v>9.0206995867129602E-5</v>
      </c>
    </row>
    <row r="4" spans="1:14" x14ac:dyDescent="0.25">
      <c r="A4" t="s">
        <v>9</v>
      </c>
      <c r="B4">
        <v>0.28999999999999998</v>
      </c>
      <c r="C4">
        <v>0.19</v>
      </c>
      <c r="D4">
        <f t="shared" ref="D4:D7" si="0">PI()*C4*B4</f>
        <v>0.17310175521279758</v>
      </c>
      <c r="E4">
        <f>SQRT(1-C4^2/B4^2)</f>
        <v>0.75547938966229811</v>
      </c>
      <c r="I4">
        <v>0</v>
      </c>
      <c r="J4">
        <v>0</v>
      </c>
      <c r="K4">
        <v>0</v>
      </c>
      <c r="M4">
        <f t="shared" ref="M4:M7" si="1">AVERAGE(I4:K4)</f>
        <v>0</v>
      </c>
      <c r="N4">
        <f t="shared" ref="N4:N7" si="2">_xlfn.STDEV.S(I4:K4)</f>
        <v>0</v>
      </c>
    </row>
    <row r="5" spans="1:14" x14ac:dyDescent="0.25">
      <c r="A5" t="s">
        <v>10</v>
      </c>
      <c r="B5">
        <v>0.24</v>
      </c>
      <c r="C5">
        <v>0.11</v>
      </c>
      <c r="D5">
        <f t="shared" si="0"/>
        <v>8.2938046054770537E-2</v>
      </c>
      <c r="E5">
        <f>SQRT(1-C5^2/B5^2)</f>
        <v>0.8887803753208976</v>
      </c>
      <c r="I5">
        <v>1.7341729956069001E-4</v>
      </c>
      <c r="J5">
        <v>0</v>
      </c>
      <c r="K5">
        <v>0</v>
      </c>
      <c r="M5">
        <f t="shared" si="1"/>
        <v>5.7805766520230006E-5</v>
      </c>
      <c r="N5">
        <f t="shared" si="2"/>
        <v>1.0012252458350234E-4</v>
      </c>
    </row>
    <row r="6" spans="1:14" x14ac:dyDescent="0.25">
      <c r="A6" t="s">
        <v>11</v>
      </c>
      <c r="B6">
        <v>0.21</v>
      </c>
      <c r="C6">
        <v>0.18</v>
      </c>
      <c r="D6">
        <f t="shared" si="0"/>
        <v>0.11875220230569418</v>
      </c>
      <c r="E6">
        <f>SQRT(1-C6^2/B6^2)</f>
        <v>0.51507875363771272</v>
      </c>
      <c r="I6">
        <v>5.3341052291382401E-3</v>
      </c>
      <c r="J6">
        <v>0</v>
      </c>
      <c r="K6">
        <v>0</v>
      </c>
      <c r="M6">
        <f t="shared" si="1"/>
        <v>1.7780350763794133E-3</v>
      </c>
      <c r="N6">
        <f t="shared" si="2"/>
        <v>3.0796470899287533E-3</v>
      </c>
    </row>
    <row r="7" spans="1:14" x14ac:dyDescent="0.25">
      <c r="A7" t="s">
        <v>12</v>
      </c>
      <c r="B7">
        <v>0.38</v>
      </c>
      <c r="C7">
        <v>0.2</v>
      </c>
      <c r="D7">
        <f t="shared" si="0"/>
        <v>0.23876104167282428</v>
      </c>
      <c r="E7">
        <f>SQRT(1-C7^2/B7^2)</f>
        <v>0.850289180073869</v>
      </c>
      <c r="I7" s="1">
        <v>9.70938001811509E-5</v>
      </c>
      <c r="J7">
        <v>0</v>
      </c>
      <c r="K7">
        <v>1.22876503408929E-2</v>
      </c>
      <c r="M7">
        <f t="shared" si="1"/>
        <v>4.1282480470246838E-3</v>
      </c>
      <c r="N7">
        <f t="shared" si="2"/>
        <v>7.0664164288835136E-3</v>
      </c>
    </row>
    <row r="8" spans="1:14" x14ac:dyDescent="0.25">
      <c r="H8" t="s">
        <v>19</v>
      </c>
      <c r="I8">
        <v>1.9770597947514801E-3</v>
      </c>
      <c r="J8">
        <v>3.8460173034688501E-3</v>
      </c>
      <c r="K8">
        <v>6.3876489154326603E-3</v>
      </c>
      <c r="M8">
        <f t="shared" ref="M8:M17" si="3">AVERAGE(I8:K8)</f>
        <v>4.0702420045509967E-3</v>
      </c>
      <c r="N8">
        <f t="shared" ref="N8:N17" si="4">_xlfn.STDEV.S(I8:K8)</f>
        <v>2.2138273725156024E-3</v>
      </c>
    </row>
    <row r="9" spans="1:14" x14ac:dyDescent="0.25">
      <c r="I9">
        <v>8.0834275471054003E-4</v>
      </c>
      <c r="J9">
        <v>5.1816823329628101E-3</v>
      </c>
      <c r="K9">
        <v>8.6037141532528394E-3</v>
      </c>
      <c r="M9">
        <f t="shared" si="3"/>
        <v>4.8645797469753964E-3</v>
      </c>
      <c r="N9">
        <f t="shared" si="4"/>
        <v>3.907348122170938E-3</v>
      </c>
    </row>
    <row r="10" spans="1:14" x14ac:dyDescent="0.25">
      <c r="I10">
        <v>2.59598650118534E-3</v>
      </c>
      <c r="J10">
        <v>3.5497504386596801E-3</v>
      </c>
      <c r="K10">
        <v>3.3345020034293302E-3</v>
      </c>
      <c r="M10">
        <f t="shared" si="3"/>
        <v>3.1600796477581163E-3</v>
      </c>
      <c r="N10">
        <f t="shared" si="4"/>
        <v>5.0023372609717218E-4</v>
      </c>
    </row>
    <row r="11" spans="1:14" x14ac:dyDescent="0.25">
      <c r="I11">
        <v>1.39808418845707E-2</v>
      </c>
      <c r="J11">
        <v>2.1008759089641199E-2</v>
      </c>
      <c r="K11">
        <v>2.1093694239144901E-2</v>
      </c>
      <c r="M11">
        <f t="shared" si="3"/>
        <v>1.8694431737785601E-2</v>
      </c>
      <c r="N11">
        <f t="shared" si="4"/>
        <v>4.0823094533796863E-3</v>
      </c>
    </row>
    <row r="12" spans="1:14" x14ac:dyDescent="0.25">
      <c r="I12">
        <v>6.66515698102746E-3</v>
      </c>
      <c r="J12">
        <v>1.9581644393162098E-3</v>
      </c>
      <c r="K12">
        <v>5.9022991562393698E-2</v>
      </c>
      <c r="M12">
        <f t="shared" si="3"/>
        <v>2.2548770994245789E-2</v>
      </c>
      <c r="N12">
        <f t="shared" si="4"/>
        <v>3.167515618331438E-2</v>
      </c>
    </row>
    <row r="13" spans="1:14" x14ac:dyDescent="0.25">
      <c r="H13" t="s">
        <v>20</v>
      </c>
      <c r="I13">
        <v>6.3265913432047401E-3</v>
      </c>
      <c r="J13">
        <v>1.2307255371100299E-2</v>
      </c>
      <c r="K13">
        <v>2.0440476529384501E-2</v>
      </c>
      <c r="M13">
        <f t="shared" si="3"/>
        <v>1.302477441456318E-2</v>
      </c>
      <c r="N13">
        <f t="shared" si="4"/>
        <v>7.0842475920499135E-3</v>
      </c>
    </row>
    <row r="14" spans="1:14" x14ac:dyDescent="0.25">
      <c r="I14">
        <v>2.5866968150737302E-3</v>
      </c>
      <c r="J14">
        <v>1.6581383465480999E-2</v>
      </c>
      <c r="K14">
        <v>2.7531885290409099E-2</v>
      </c>
      <c r="M14">
        <f t="shared" si="3"/>
        <v>1.5566655190321277E-2</v>
      </c>
      <c r="N14">
        <f t="shared" si="4"/>
        <v>1.2503513990947008E-2</v>
      </c>
    </row>
    <row r="15" spans="1:14" x14ac:dyDescent="0.25">
      <c r="I15">
        <v>8.3071568037930803E-3</v>
      </c>
      <c r="J15">
        <v>1.1359201403711E-2</v>
      </c>
      <c r="K15">
        <v>1.0670406410973899E-2</v>
      </c>
      <c r="M15">
        <f t="shared" si="3"/>
        <v>1.0112254872825993E-2</v>
      </c>
      <c r="N15">
        <f t="shared" si="4"/>
        <v>1.6007479235109719E-3</v>
      </c>
    </row>
    <row r="16" spans="1:14" x14ac:dyDescent="0.25">
      <c r="I16">
        <v>4.4738694030626198E-2</v>
      </c>
      <c r="J16">
        <v>6.7228029086851701E-2</v>
      </c>
      <c r="K16">
        <v>6.7499821565263698E-2</v>
      </c>
      <c r="M16">
        <f t="shared" si="3"/>
        <v>5.9822181560913866E-2</v>
      </c>
      <c r="N16">
        <f t="shared" si="4"/>
        <v>1.3063390250815E-2</v>
      </c>
    </row>
    <row r="17" spans="9:14" x14ac:dyDescent="0.25">
      <c r="I17">
        <v>2.1328502339287899E-2</v>
      </c>
      <c r="J17">
        <v>6.26612620581188E-3</v>
      </c>
      <c r="K17">
        <v>0.18887357299966001</v>
      </c>
      <c r="M17">
        <f t="shared" si="3"/>
        <v>7.2156067181586597E-2</v>
      </c>
      <c r="N17">
        <f t="shared" si="4"/>
        <v>0.10136049978660611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frequency</vt:lpstr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2020-04-08T23:33:19Z</dcterms:created>
  <dcterms:modified xsi:type="dcterms:W3CDTF">2020-04-13T18:21:44Z</dcterms:modified>
</cp:coreProperties>
</file>