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filterPrivacy="1" defaultThemeVersion="124226"/>
  <xr:revisionPtr revIDLastSave="0" documentId="13_ncr:1_{ACA903EC-F112-4795-8B65-4A4871A07C65}" xr6:coauthVersionLast="47" xr6:coauthVersionMax="47" xr10:uidLastSave="{00000000-0000-0000-0000-000000000000}"/>
  <bookViews>
    <workbookView xWindow="-120" yWindow="-120" windowWidth="29040" windowHeight="15840" tabRatio="718" xr2:uid="{00000000-000D-0000-FFFF-FFFF00000000}"/>
  </bookViews>
  <sheets>
    <sheet name="Disclaimer" sheetId="14" r:id="rId1"/>
    <sheet name="Figures" sheetId="17" r:id="rId2"/>
    <sheet name="Tables" sheetId="18" r:id="rId3"/>
    <sheet name="Units and Conversion Factors" sheetId="16" r:id="rId4"/>
  </sheets>
  <definedNames>
    <definedName name="_xlnm.Print_Area" localSheetId="0">Disclaimer!$A$1:$K$47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 i="17" l="1"/>
  <c r="G60" i="17"/>
  <c r="F60" i="17"/>
  <c r="H59" i="17"/>
  <c r="G59" i="17"/>
  <c r="F59" i="17"/>
  <c r="H58" i="17"/>
  <c r="G58" i="17"/>
  <c r="F58" i="17"/>
  <c r="H57" i="17"/>
  <c r="G57" i="17"/>
  <c r="F57" i="17"/>
  <c r="H56" i="17"/>
  <c r="G56" i="17"/>
  <c r="F56" i="17"/>
  <c r="H55" i="17"/>
  <c r="G55" i="17"/>
  <c r="F55" i="17"/>
  <c r="H54" i="17"/>
  <c r="G54" i="17"/>
  <c r="F54" i="17"/>
  <c r="H53" i="17"/>
  <c r="G53" i="17"/>
  <c r="F53" i="17"/>
  <c r="H52" i="17"/>
  <c r="G52" i="17"/>
  <c r="F52" i="17"/>
  <c r="H51" i="17"/>
  <c r="G51" i="17"/>
  <c r="F51" i="17"/>
  <c r="H50" i="17"/>
  <c r="G50" i="17"/>
  <c r="F50" i="17"/>
  <c r="H49" i="17"/>
  <c r="G49" i="17"/>
  <c r="F49" i="17"/>
  <c r="H48" i="17"/>
  <c r="G48" i="17"/>
  <c r="F48" i="17"/>
  <c r="H47" i="17"/>
  <c r="G47" i="17"/>
  <c r="F47" i="17"/>
  <c r="H46" i="17"/>
  <c r="G46" i="17"/>
  <c r="F46" i="17"/>
  <c r="H45" i="17"/>
  <c r="G45" i="17"/>
  <c r="F45" i="17"/>
  <c r="H44" i="17"/>
  <c r="G44" i="17"/>
  <c r="F44" i="17"/>
  <c r="H43" i="17"/>
  <c r="G43" i="17"/>
  <c r="F43" i="17"/>
  <c r="H42" i="17"/>
  <c r="G42" i="17"/>
  <c r="F42" i="17"/>
  <c r="H41" i="17"/>
  <c r="G41" i="17"/>
  <c r="F41" i="17"/>
  <c r="H40" i="17"/>
  <c r="G40" i="17"/>
  <c r="F40" i="17"/>
  <c r="H39" i="17"/>
  <c r="G39" i="17"/>
  <c r="F39" i="17"/>
  <c r="H38" i="17"/>
  <c r="G38" i="17"/>
  <c r="F38" i="17"/>
  <c r="H37" i="17"/>
  <c r="G37" i="17"/>
  <c r="F37" i="17"/>
  <c r="H36" i="17"/>
  <c r="G36" i="17"/>
  <c r="F36" i="17"/>
  <c r="H35" i="17"/>
  <c r="G35" i="17"/>
  <c r="F35" i="17"/>
  <c r="H34" i="17"/>
  <c r="G34" i="17"/>
  <c r="F34" i="17"/>
  <c r="H33" i="17"/>
  <c r="G33" i="17"/>
  <c r="F33" i="17"/>
  <c r="H32" i="17"/>
  <c r="G32" i="17"/>
  <c r="F32" i="17"/>
  <c r="H31" i="17"/>
  <c r="G31" i="17"/>
  <c r="F31" i="17"/>
  <c r="H30" i="17"/>
  <c r="G30" i="17"/>
  <c r="F30" i="17"/>
  <c r="H29" i="17"/>
  <c r="G29" i="17"/>
  <c r="F29" i="17"/>
  <c r="H28" i="17"/>
  <c r="G28" i="17"/>
  <c r="F28" i="17"/>
  <c r="H27" i="17"/>
  <c r="G27" i="17"/>
  <c r="F27" i="17"/>
  <c r="F6" i="18"/>
  <c r="E6" i="18"/>
  <c r="D6" i="18"/>
  <c r="C6" i="18"/>
  <c r="B6" i="18"/>
  <c r="K17" i="18" l="1"/>
  <c r="K13" i="18"/>
  <c r="K9" i="18"/>
  <c r="K18" i="18" l="1"/>
</calcChain>
</file>

<file path=xl/sharedStrings.xml><?xml version="1.0" encoding="utf-8"?>
<sst xmlns="http://schemas.openxmlformats.org/spreadsheetml/2006/main" count="275" uniqueCount="204">
  <si>
    <t>Total</t>
  </si>
  <si>
    <t>Year</t>
  </si>
  <si>
    <t>Term</t>
  </si>
  <si>
    <t>Value
(short scale)</t>
  </si>
  <si>
    <t>Scientific notation</t>
  </si>
  <si>
    <t>Imperial</t>
  </si>
  <si>
    <t>Energy resource</t>
  </si>
  <si>
    <t>Gigajoules</t>
  </si>
  <si>
    <t>kilo</t>
  </si>
  <si>
    <t>thousand</t>
  </si>
  <si>
    <t>Natural gas (per thousand cubic metres)</t>
  </si>
  <si>
    <t>37.4*</t>
  </si>
  <si>
    <t>mega</t>
  </si>
  <si>
    <t>million</t>
  </si>
  <si>
    <t>Ethane (per cubic metre)</t>
  </si>
  <si>
    <t>giga</t>
  </si>
  <si>
    <t>billion</t>
  </si>
  <si>
    <t>Propane (per cubic metre)</t>
  </si>
  <si>
    <t>tera</t>
  </si>
  <si>
    <t>thousand billion (trillion)</t>
  </si>
  <si>
    <t>Butanes (per cubic metre)</t>
  </si>
  <si>
    <t>peta</t>
  </si>
  <si>
    <t>million billion</t>
  </si>
  <si>
    <t>Oil (per cubic metre)</t>
  </si>
  <si>
    <t>exa</t>
  </si>
  <si>
    <t>billion billion</t>
  </si>
  <si>
    <t>Light and medium crude oil</t>
  </si>
  <si>
    <t>Heavy crude oil</t>
  </si>
  <si>
    <t>tonne</t>
  </si>
  <si>
    <t>Bitumen</t>
  </si>
  <si>
    <t>Pentanes plus</t>
  </si>
  <si>
    <t>Refined petroleum products (per cubic metre)</t>
  </si>
  <si>
    <t>Motor gasoline</t>
  </si>
  <si>
    <t>Diesel</t>
  </si>
  <si>
    <t>Aviation turbo fuel</t>
  </si>
  <si>
    <t>Aviation gasoline</t>
  </si>
  <si>
    <t>Kerosene</t>
  </si>
  <si>
    <t>Light fuel oil</t>
  </si>
  <si>
    <t>Heavy fuel oil</t>
  </si>
  <si>
    <t>Naphthas</t>
  </si>
  <si>
    <t>Lubricating oils and greases</t>
  </si>
  <si>
    <t>Petrochemical feedstock</t>
  </si>
  <si>
    <t>Asphalt</t>
  </si>
  <si>
    <t>Coke</t>
  </si>
  <si>
    <t>Other products (from refinery)</t>
  </si>
  <si>
    <t>Coal (per tonne)</t>
  </si>
  <si>
    <t>Subbituminous</t>
  </si>
  <si>
    <t>Bituminous</t>
  </si>
  <si>
    <t xml:space="preserve">Electricity (per megawatt-hour of output) </t>
  </si>
  <si>
    <t>*Based on the heating value at 1000 Btu/cf</t>
  </si>
  <si>
    <r>
      <t xml:space="preserve">10 </t>
    </r>
    <r>
      <rPr>
        <vertAlign val="superscript"/>
        <sz val="10"/>
        <rFont val="Arial"/>
        <family val="2"/>
      </rPr>
      <t>3</t>
    </r>
  </si>
  <si>
    <r>
      <t xml:space="preserve">10 </t>
    </r>
    <r>
      <rPr>
        <vertAlign val="superscript"/>
        <sz val="10"/>
        <rFont val="Arial"/>
        <family val="2"/>
      </rPr>
      <t>6</t>
    </r>
  </si>
  <si>
    <r>
      <t xml:space="preserve">10 </t>
    </r>
    <r>
      <rPr>
        <vertAlign val="superscript"/>
        <sz val="10"/>
        <rFont val="Arial"/>
        <family val="2"/>
      </rPr>
      <t>9</t>
    </r>
  </si>
  <si>
    <r>
      <t xml:space="preserve">10 </t>
    </r>
    <r>
      <rPr>
        <vertAlign val="superscript"/>
        <sz val="10"/>
        <rFont val="Arial"/>
        <family val="2"/>
      </rPr>
      <t>12</t>
    </r>
  </si>
  <si>
    <r>
      <t xml:space="preserve">10 </t>
    </r>
    <r>
      <rPr>
        <vertAlign val="superscript"/>
        <sz val="10"/>
        <rFont val="Arial"/>
        <family val="2"/>
      </rPr>
      <t>15</t>
    </r>
  </si>
  <si>
    <r>
      <t xml:space="preserve">10 </t>
    </r>
    <r>
      <rPr>
        <vertAlign val="superscript"/>
        <sz val="10"/>
        <rFont val="Arial"/>
        <family val="2"/>
      </rPr>
      <t>18</t>
    </r>
  </si>
  <si>
    <t>Table AA.1  Symbols</t>
  </si>
  <si>
    <r>
      <t>Table AA.2  Metric and Imperial Equivalent Units</t>
    </r>
    <r>
      <rPr>
        <b/>
        <vertAlign val="superscript"/>
        <sz val="10"/>
        <rFont val="Arial"/>
        <family val="2"/>
      </rPr>
      <t>(a)</t>
    </r>
    <r>
      <rPr>
        <b/>
        <sz val="10"/>
        <rFont val="Arial"/>
        <family val="2"/>
      </rPr>
      <t xml:space="preserve"> </t>
    </r>
  </si>
  <si>
    <t>Table AA.3  Value and Scientific Notation</t>
  </si>
  <si>
    <t>Table AA.4  Energy Content Factors</t>
  </si>
  <si>
    <t>International System of Units (SI)</t>
  </si>
  <si>
    <t>Metric</t>
  </si>
  <si>
    <t>°C degree</t>
  </si>
  <si>
    <t>Celcius</t>
  </si>
  <si>
    <t>M</t>
  </si>
  <si>
    <r>
      <t>1 m</t>
    </r>
    <r>
      <rPr>
        <vertAlign val="superscript"/>
        <sz val="10"/>
        <rFont val="Arial"/>
        <family val="2"/>
      </rPr>
      <t>3</t>
    </r>
    <r>
      <rPr>
        <sz val="10"/>
        <rFont val="Arial"/>
        <family val="2"/>
      </rPr>
      <t xml:space="preserve"> of gas
(101.325 kPa and 15°C)</t>
    </r>
  </si>
  <si>
    <t>=</t>
  </si>
  <si>
    <t>35.49373 cubic feet of gas
(14.65 psia and 60°F)</t>
  </si>
  <si>
    <t>d</t>
  </si>
  <si>
    <t>day</t>
  </si>
  <si>
    <t>m</t>
  </si>
  <si>
    <t>metre</t>
  </si>
  <si>
    <r>
      <t>1 m</t>
    </r>
    <r>
      <rPr>
        <vertAlign val="superscript"/>
        <sz val="10"/>
        <rFont val="Arial"/>
        <family val="2"/>
      </rPr>
      <t>3</t>
    </r>
    <r>
      <rPr>
        <sz val="10"/>
        <rFont val="Arial"/>
        <family val="2"/>
      </rPr>
      <t xml:space="preserve"> of ethane
(equilibrium pressure and 15°C)</t>
    </r>
  </si>
  <si>
    <t>6.3301 Canadian barrels of ethane
(equilibrium pressure and 60°F)</t>
  </si>
  <si>
    <t>EJ</t>
  </si>
  <si>
    <t>exajoule</t>
  </si>
  <si>
    <t>MJ</t>
  </si>
  <si>
    <t>megajoule</t>
  </si>
  <si>
    <r>
      <t>1 m</t>
    </r>
    <r>
      <rPr>
        <vertAlign val="superscript"/>
        <sz val="10"/>
        <rFont val="Arial"/>
        <family val="2"/>
      </rPr>
      <t>3</t>
    </r>
    <r>
      <rPr>
        <sz val="10"/>
        <rFont val="Arial"/>
        <family val="2"/>
      </rPr>
      <t xml:space="preserve"> of propane
(equilibrium pressure and 15°C)</t>
    </r>
  </si>
  <si>
    <t>6.3000 Canadian barrels of propane
(equilibrium pressure and 60°F)</t>
  </si>
  <si>
    <t>ha</t>
  </si>
  <si>
    <t>hectare</t>
  </si>
  <si>
    <t>mol</t>
  </si>
  <si>
    <t>mole</t>
  </si>
  <si>
    <r>
      <t>1 m</t>
    </r>
    <r>
      <rPr>
        <vertAlign val="superscript"/>
        <sz val="10"/>
        <rFont val="Arial"/>
        <family val="2"/>
      </rPr>
      <t>3</t>
    </r>
    <r>
      <rPr>
        <sz val="10"/>
        <rFont val="Arial"/>
        <family val="2"/>
      </rPr>
      <t xml:space="preserve"> of butanes
(equilibrium pressure and 15°C)</t>
    </r>
  </si>
  <si>
    <t>6.2968 Canadian barrels of butanes
(equilibrium pressure and 60°F)</t>
  </si>
  <si>
    <t>J</t>
  </si>
  <si>
    <t>joule</t>
  </si>
  <si>
    <t>T</t>
  </si>
  <si>
    <r>
      <t>1 m</t>
    </r>
    <r>
      <rPr>
        <vertAlign val="superscript"/>
        <sz val="10"/>
        <rFont val="Arial"/>
        <family val="2"/>
      </rPr>
      <t>3</t>
    </r>
    <r>
      <rPr>
        <sz val="10"/>
        <rFont val="Arial"/>
        <family val="2"/>
      </rPr>
      <t xml:space="preserve"> of oil or pentanes plus
(equilibrium pressure and 15°C)</t>
    </r>
  </si>
  <si>
    <t>6.2929 Canadian barrels of oil or pentanes plus
(equilibrium pressure and 60°F)</t>
  </si>
  <si>
    <t>kg</t>
  </si>
  <si>
    <t>kilogram</t>
  </si>
  <si>
    <t>t</t>
  </si>
  <si>
    <r>
      <t>1 m</t>
    </r>
    <r>
      <rPr>
        <vertAlign val="superscript"/>
        <sz val="10"/>
        <rFont val="Arial"/>
        <family val="2"/>
      </rPr>
      <t>3</t>
    </r>
    <r>
      <rPr>
        <sz val="10"/>
        <rFont val="Arial"/>
        <family val="2"/>
      </rPr>
      <t xml:space="preserve"> of water
(equilibrium pressure and 15°C)</t>
    </r>
  </si>
  <si>
    <t>6.2901 Canadian barrels of water
(equilibrium pressure and 60°F)</t>
  </si>
  <si>
    <t>kPa</t>
  </si>
  <si>
    <t>kilopascal</t>
  </si>
  <si>
    <t>TJ</t>
  </si>
  <si>
    <t>terajoule</t>
  </si>
  <si>
    <t>1 tonne</t>
  </si>
  <si>
    <t xml:space="preserve">0.9842064 (U.K.) long tons (2240 pounds)  </t>
  </si>
  <si>
    <t>1.102311 short tons (2000 pounds)</t>
  </si>
  <si>
    <t>bbl</t>
  </si>
  <si>
    <t>barrel</t>
  </si>
  <si>
    <t>°F</t>
  </si>
  <si>
    <t>degree Fahrenheit</t>
  </si>
  <si>
    <t>1 gigajoule</t>
  </si>
  <si>
    <t>0.9482133 British thermal units (Btu as defined in the federal Gas Inspection Act (60-61°F)</t>
  </si>
  <si>
    <t>Upgraded bitumen 
(synthetic crude oil)</t>
  </si>
  <si>
    <t>Btu</t>
  </si>
  <si>
    <t>British thermal unit</t>
  </si>
  <si>
    <t>psia</t>
  </si>
  <si>
    <t>pounds per square inch absolute</t>
  </si>
  <si>
    <r>
      <t xml:space="preserve">a </t>
    </r>
    <r>
      <rPr>
        <sz val="10"/>
        <color theme="0" tint="-0.499984740745262"/>
        <rFont val="Arial"/>
        <family val="2"/>
      </rPr>
      <t>Reserves and production data in this report are presented in the International System of Units (SI). The provincial totals and a few other major totals are shown in both SI units and the imperial equivalents in the various tables.</t>
    </r>
  </si>
  <si>
    <t>cf</t>
  </si>
  <si>
    <t>cubic foot</t>
  </si>
  <si>
    <t>psig</t>
  </si>
  <si>
    <t>pounds per square inch gauge</t>
  </si>
  <si>
    <r>
      <t xml:space="preserve">b </t>
    </r>
    <r>
      <rPr>
        <sz val="10"/>
        <color theme="0" tint="-0.499984740745262"/>
        <rFont val="Arial"/>
        <family val="2"/>
      </rPr>
      <t>Volumes of gas are given as at a standard pressure and temperature of 101.325 kPa and 15°C respectively.</t>
    </r>
  </si>
  <si>
    <t xml:space="preserve">MM </t>
  </si>
  <si>
    <t>B</t>
  </si>
  <si>
    <t>trillion</t>
  </si>
  <si>
    <t>(Million tons)</t>
  </si>
  <si>
    <t xml:space="preserve">Thermal </t>
  </si>
  <si>
    <t xml:space="preserve">Metallurgical </t>
  </si>
  <si>
    <t>(Megatonnes)</t>
  </si>
  <si>
    <t>Coal Type</t>
  </si>
  <si>
    <t>Owner (grouped by coal type)</t>
  </si>
  <si>
    <t>Mine</t>
  </si>
  <si>
    <t>Location</t>
  </si>
  <si>
    <t>Production (Mt)</t>
  </si>
  <si>
    <t>Coal Power Generation Station Asset</t>
  </si>
  <si>
    <t>Coal Power Generation Station Owner</t>
  </si>
  <si>
    <r>
      <t>Generating Capacity (MW)</t>
    </r>
    <r>
      <rPr>
        <b/>
        <vertAlign val="superscript"/>
        <sz val="10"/>
        <rFont val="Arial"/>
        <family val="2"/>
      </rPr>
      <t>b</t>
    </r>
  </si>
  <si>
    <t>Supplying Coal Mine</t>
  </si>
  <si>
    <t>Mine Owner</t>
  </si>
  <si>
    <t xml:space="preserve">  Subbituminous</t>
  </si>
  <si>
    <t>Subbituminous coal</t>
  </si>
  <si>
    <t xml:space="preserve">  Battle River 3</t>
  </si>
  <si>
    <t xml:space="preserve">  Paintearth and Vesta</t>
  </si>
  <si>
    <t xml:space="preserve">  Westmoreland Coal Co.</t>
  </si>
  <si>
    <t xml:space="preserve">  Metallurgical bituminous</t>
  </si>
  <si>
    <t xml:space="preserve">   Capital Power Corp./Westmoreland Coal Co.</t>
  </si>
  <si>
    <t>Genesee</t>
  </si>
  <si>
    <t>Warburg</t>
  </si>
  <si>
    <t xml:space="preserve">  Battle River 4</t>
  </si>
  <si>
    <t xml:space="preserve">  Thermal bituminous</t>
  </si>
  <si>
    <t xml:space="preserve">   Westmoreland Coal Co.</t>
  </si>
  <si>
    <t>Sheerness</t>
  </si>
  <si>
    <t>Hanna</t>
  </si>
  <si>
    <t xml:space="preserve">  Battle River 5</t>
  </si>
  <si>
    <t>Paintearth and Vesta</t>
  </si>
  <si>
    <t>Forestburg</t>
  </si>
  <si>
    <t xml:space="preserve">  Genesee 1</t>
  </si>
  <si>
    <t xml:space="preserve">  Capital Power</t>
  </si>
  <si>
    <t xml:space="preserve">  Genesee</t>
  </si>
  <si>
    <t xml:space="preserve">   TransAlta Corporation</t>
  </si>
  <si>
    <t>Highvale</t>
  </si>
  <si>
    <t>Wabamun</t>
  </si>
  <si>
    <t xml:space="preserve">  Genesee 2</t>
  </si>
  <si>
    <t xml:space="preserve">   Dodds Coal Mining Co. Ltd.</t>
  </si>
  <si>
    <t>Dodds</t>
  </si>
  <si>
    <t>Ryley</t>
  </si>
  <si>
    <t xml:space="preserve">  Genesee 3</t>
  </si>
  <si>
    <t>Subtotal</t>
  </si>
  <si>
    <t xml:space="preserve">  H.R. Milner</t>
  </si>
  <si>
    <t xml:space="preserve">  Coal Valley</t>
  </si>
  <si>
    <t>Metallurgical bituminous coal</t>
  </si>
  <si>
    <t xml:space="preserve">  Keephills 1</t>
  </si>
  <si>
    <t xml:space="preserve">  TransAlta</t>
  </si>
  <si>
    <t xml:space="preserve">  Highvale</t>
  </si>
  <si>
    <t xml:space="preserve">   Teck Resources Limited</t>
  </si>
  <si>
    <t>Cheviot</t>
  </si>
  <si>
    <t>Hinton</t>
  </si>
  <si>
    <t xml:space="preserve">  Keephills 2</t>
  </si>
  <si>
    <t xml:space="preserve">   Grande Cache Coal Corp./Up Energy Development</t>
  </si>
  <si>
    <t>Grande Cache</t>
  </si>
  <si>
    <t xml:space="preserve">  Keephills 3</t>
  </si>
  <si>
    <t xml:space="preserve">  Sheerness 1</t>
  </si>
  <si>
    <t xml:space="preserve">  Sheerness</t>
  </si>
  <si>
    <t>Thermal bituminous coal</t>
  </si>
  <si>
    <t xml:space="preserve">  Sheerness 2</t>
  </si>
  <si>
    <t>Coal Valley</t>
  </si>
  <si>
    <t xml:space="preserve">  Sundance 3</t>
  </si>
  <si>
    <t xml:space="preserve">  Sundance 4</t>
  </si>
  <si>
    <t xml:space="preserve">  Sundance 5</t>
  </si>
  <si>
    <t xml:space="preserve">  Sundance 6</t>
  </si>
  <si>
    <r>
      <t>a</t>
    </r>
    <r>
      <rPr>
        <sz val="10"/>
        <color theme="0" tint="-0.499984740745262"/>
        <rFont val="Arial"/>
        <family val="2"/>
      </rPr>
      <t xml:space="preserve"> Assets are not listed by retirement schedules.</t>
    </r>
  </si>
  <si>
    <r>
      <t>b</t>
    </r>
    <r>
      <rPr>
        <sz val="10"/>
        <color theme="0" tint="-0.499984740745262"/>
        <rFont val="Arial"/>
        <family val="2"/>
      </rPr>
      <t xml:space="preserve"> Maximum capabilities reported by AESO.</t>
    </r>
  </si>
  <si>
    <t>Figure S7.1</t>
  </si>
  <si>
    <t xml:space="preserve">  Coalspur Mines (Operations) Ltd.</t>
  </si>
  <si>
    <t>Vista</t>
  </si>
  <si>
    <t>Table S7.1  Alberta marketable coal production (Mt)</t>
  </si>
  <si>
    <r>
      <t>Table S7.3  Alberta coal-fired power generation stations and supplying coal mines</t>
    </r>
    <r>
      <rPr>
        <b/>
        <vertAlign val="superscript"/>
        <sz val="10"/>
        <rFont val="Arial"/>
        <family val="2"/>
      </rPr>
      <t>a</t>
    </r>
  </si>
  <si>
    <r>
      <rPr>
        <vertAlign val="superscript"/>
        <sz val="10"/>
        <color theme="0" tint="-0.499984740745262"/>
        <rFont val="Arial"/>
        <family val="2"/>
      </rPr>
      <t>c</t>
    </r>
    <r>
      <rPr>
        <sz val="10"/>
        <color theme="0" tint="-0.499984740745262"/>
        <rFont val="Arial"/>
        <family val="2"/>
      </rPr>
      <t xml:space="preserve"> Retired.</t>
    </r>
  </si>
  <si>
    <r>
      <t xml:space="preserve">  Maxim Power</t>
    </r>
    <r>
      <rPr>
        <vertAlign val="superscript"/>
        <sz val="10"/>
        <rFont val="Arial"/>
        <family val="2"/>
      </rPr>
      <t>c</t>
    </r>
  </si>
  <si>
    <r>
      <t xml:space="preserve">  TransAlta</t>
    </r>
    <r>
      <rPr>
        <vertAlign val="superscript"/>
        <sz val="10"/>
        <rFont val="Arial"/>
        <family val="2"/>
      </rPr>
      <t>c</t>
    </r>
  </si>
  <si>
    <t>Any discrepancies are due to rounding.</t>
  </si>
  <si>
    <t>Table S7.2  Alberta coal mines and marketable coal production in 2022</t>
  </si>
  <si>
    <t xml:space="preserve">  Heartland Generation</t>
  </si>
  <si>
    <r>
      <t xml:space="preserve">  Heartland Generation</t>
    </r>
    <r>
      <rPr>
        <vertAlign val="superscript"/>
        <sz val="10"/>
        <rFont val="Arial"/>
        <family val="2"/>
      </rPr>
      <t>c</t>
    </r>
  </si>
  <si>
    <t xml:space="preserve">  Heartland Generation/TransAlta</t>
  </si>
  <si>
    <t xml:space="preserve">  Westmoreland Coal Co./Capital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</si>
</sst>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5">
    <numFmt numFmtId="43" formatCode="_-* #,##0.00_-;\-* #,##0.00_-;_-* &quot;-&quot;??_-;_-@_-"/>
    <numFmt numFmtId="164" formatCode="&quot;$&quot;#,##0_);\(&quot;$&quot;#,##0\)"/>
    <numFmt numFmtId="165" formatCode="&quot;$&quot;#,##0.00_);[Red]\(&quot;$&quot;#,##0.00\)"/>
    <numFmt numFmtId="166" formatCode="_(&quot;$&quot;* #,##0.00_);_(&quot;$&quot;* \(#,##0.00\);_(&quot;$&quot;* &quot;-&quot;??_);_(@_)"/>
    <numFmt numFmtId="167" formatCode="_(* #,##0.00_);_(* \(#,##0.00\);_(* &quot;-&quot;??_);_(@_)"/>
    <numFmt numFmtId="168" formatCode="0.0"/>
    <numFmt numFmtId="169" formatCode="0.0000"/>
    <numFmt numFmtId="170" formatCode="0.0000000"/>
    <numFmt numFmtId="171" formatCode="_-* ###0_-;\(###0\);_-* &quot;–&quot;_-;_-@_-"/>
    <numFmt numFmtId="172" formatCode="_-* #,##0_-;\(#,##0\);_-* &quot;–&quot;_-;_-@_-"/>
    <numFmt numFmtId="173" formatCode="_-* #,###_-;\(#,###\);_-* &quot;–&quot;_-;_-@_-"/>
    <numFmt numFmtId="174" formatCode="_-* #,###.00_-;\(#,###.00\);_-* &quot;–&quot;_-;_-@_-"/>
    <numFmt numFmtId="175" formatCode="_-\ #,##0.000_-;\(#,##0.000\);_-* &quot;–&quot;_-;_-@_-"/>
    <numFmt numFmtId="176" formatCode="_-* #,###.0_-;\(#,###.0\);_-* &quot;–&quot;_-;_-@_-"/>
    <numFmt numFmtId="177" formatCode="_-\ #,##0%_-;\(#,##0\)%;_-* &quot;–&quot;_-;_-@_-"/>
    <numFmt numFmtId="178" formatCode="_-####_-;\(####\);_-\ &quot;–&quot;_-;_-@_-"/>
    <numFmt numFmtId="179" formatCode="_-\ #,##0.00_-;\(#,##0.00\);_-* &quot;–&quot;_-;_-@_-"/>
    <numFmt numFmtId="180" formatCode="0.0%"/>
    <numFmt numFmtId="181" formatCode="_-* #,##0.0_-;\(#,##0.0\);_-* &quot;–&quot;_-;_-@_-"/>
    <numFmt numFmtId="182" formatCode="_-\ #,##0.0_-;\(#,##0.0\);_-* &quot;–&quot;_-;_-@_-"/>
    <numFmt numFmtId="183" formatCode="#,##0.00;[Red]\(#,##0.00\)"/>
    <numFmt numFmtId="184" formatCode="#,##0\ ;[Red]\(#,##0\)"/>
    <numFmt numFmtId="185" formatCode="&quot;$&quot;#,##0\ ;\(&quot;$&quot;#,##0\)"/>
    <numFmt numFmtId="186" formatCode="m/d/yy\ h:mm"/>
    <numFmt numFmtId="187" formatCode="_ * #,##0.00_ ;_ * \-#,##0.00_ ;_ * &quot;-&quot;??_ ;_ @_ "/>
    <numFmt numFmtId="188" formatCode="0.0\ \ \ \ ;[Red]\(0.0\)\ \ "/>
    <numFmt numFmtId="189" formatCode="0.0\ \ \ \ \ \ ;[Red]\(0.0\)\ \ \ \ "/>
    <numFmt numFmtId="190" formatCode="0.0\ \ \ \ \ \ \ \ ;[Red]\(0.0\)\ \ \ \ \ \ "/>
    <numFmt numFmtId="191" formatCode="mmm\ dd\,\ yyyy"/>
    <numFmt numFmtId="192" formatCode="mmm\-yyyy"/>
    <numFmt numFmtId="193" formatCode="yyyy"/>
    <numFmt numFmtId="194" formatCode="_-* ###0.00_-;\(###0.00\);_-* &quot;–&quot;_-;_-@_-"/>
    <numFmt numFmtId="195" formatCode="_-* ###0.0_-;\(###0.0\);_-* &quot;–&quot;_-;_-@_-"/>
    <numFmt numFmtId="196" formatCode="0.00_)"/>
    <numFmt numFmtId="197" formatCode="0____"/>
  </numFmts>
  <fonts count="105">
    <font>
      <sz val="1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8"/>
      <name val="Arial"/>
      <family val="2"/>
    </font>
    <font>
      <b/>
      <vertAlign val="superscript"/>
      <sz val="10"/>
      <name val="Arial"/>
      <family val="2"/>
    </font>
    <font>
      <sz val="10"/>
      <name val="Arial"/>
      <family val="2"/>
    </font>
    <font>
      <vertAlign val="superscript"/>
      <sz val="8"/>
      <name val="Arial"/>
      <family val="2"/>
    </font>
    <font>
      <sz val="9"/>
      <name val="Arial"/>
      <family val="2"/>
    </font>
    <font>
      <sz val="11"/>
      <color indexed="8"/>
      <name val="Calibri"/>
      <family val="2"/>
    </font>
    <font>
      <sz val="11"/>
      <color indexed="9"/>
      <name val="Calibri"/>
      <family val="2"/>
    </font>
    <font>
      <sz val="11"/>
      <color indexed="20"/>
      <name val="Calibri"/>
      <family val="2"/>
    </font>
    <font>
      <sz val="6.5"/>
      <name val="Arial"/>
      <family val="2"/>
    </font>
    <font>
      <sz val="6"/>
      <name val="Arial"/>
      <family val="2"/>
    </font>
    <font>
      <b/>
      <sz val="6.5"/>
      <name val="Arial"/>
      <family val="2"/>
    </font>
    <font>
      <sz val="6.5"/>
      <color indexed="57"/>
      <name val="Arial"/>
      <family val="2"/>
    </font>
    <font>
      <sz val="7"/>
      <name val="Arial"/>
      <family val="2"/>
    </font>
    <font>
      <b/>
      <sz val="8.5"/>
      <color indexed="45"/>
      <name val="Arial"/>
      <family val="2"/>
    </font>
    <font>
      <sz val="12"/>
      <color indexed="50"/>
      <name val="Arial"/>
      <family val="2"/>
    </font>
    <font>
      <b/>
      <sz val="7.5"/>
      <name val="Arial"/>
      <family val="2"/>
    </font>
    <font>
      <sz val="7.5"/>
      <name val="Arial"/>
      <family val="2"/>
    </font>
    <font>
      <sz val="8"/>
      <color indexed="50"/>
      <name val="Arial"/>
      <family val="2"/>
    </font>
    <font>
      <sz val="7.5"/>
      <color indexed="57"/>
      <name val="Arial"/>
      <family val="2"/>
    </font>
    <font>
      <sz val="8"/>
      <color indexed="57"/>
      <name val="Arial"/>
      <family val="2"/>
    </font>
    <font>
      <b/>
      <sz val="11"/>
      <color indexed="10"/>
      <name val="Calibri"/>
      <family val="2"/>
    </font>
    <font>
      <b/>
      <sz val="11"/>
      <color indexed="9"/>
      <name val="Calibri"/>
      <family val="2"/>
    </font>
    <font>
      <sz val="10"/>
      <name val="Geneva"/>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1"/>
      <color indexed="62"/>
      <name val="Calibri"/>
      <family val="2"/>
    </font>
    <font>
      <u/>
      <sz val="10"/>
      <color indexed="12"/>
      <name val="Arial"/>
      <family val="2"/>
    </font>
    <font>
      <u/>
      <sz val="11"/>
      <color indexed="12"/>
      <name val="Calibri"/>
      <family val="2"/>
    </font>
    <font>
      <sz val="11"/>
      <color indexed="62"/>
      <name val="Calibri"/>
      <family val="2"/>
    </font>
    <font>
      <sz val="10"/>
      <color indexed="12"/>
      <name val="Arial"/>
      <family val="2"/>
    </font>
    <font>
      <sz val="11"/>
      <color indexed="10"/>
      <name val="Calibri"/>
      <family val="2"/>
    </font>
    <font>
      <sz val="11"/>
      <color indexed="19"/>
      <name val="Calibri"/>
      <family val="2"/>
    </font>
    <font>
      <b/>
      <sz val="7"/>
      <name val="Times"/>
      <family val="1"/>
    </font>
    <font>
      <sz val="10"/>
      <name val="Verdana"/>
      <family val="2"/>
    </font>
    <font>
      <b/>
      <sz val="11"/>
      <color indexed="63"/>
      <name val="Calibri"/>
      <family val="2"/>
    </font>
    <font>
      <b/>
      <sz val="9"/>
      <color indexed="18"/>
      <name val="Times New Roman"/>
      <family val="1"/>
    </font>
    <font>
      <b/>
      <sz val="18"/>
      <color indexed="62"/>
      <name val="Cambria"/>
      <family val="2"/>
    </font>
    <font>
      <b/>
      <sz val="15"/>
      <color indexed="45"/>
      <name val="Arial"/>
      <family val="2"/>
    </font>
    <font>
      <b/>
      <sz val="7"/>
      <color indexed="45"/>
      <name val="Arial"/>
      <family val="2"/>
    </font>
    <font>
      <sz val="7"/>
      <color indexed="45"/>
      <name val="Arial"/>
      <family val="2"/>
    </font>
    <font>
      <sz val="10"/>
      <name val="Arial"/>
      <family val="2"/>
    </font>
    <font>
      <b/>
      <sz val="18"/>
      <color theme="3"/>
      <name val="Cambria"/>
      <family val="2"/>
      <scheme val="maj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0"/>
      <color indexed="16"/>
      <name val="Arial"/>
      <family val="2"/>
    </font>
    <font>
      <b/>
      <sz val="10"/>
      <color indexed="16"/>
      <name val="Arial"/>
      <family val="2"/>
    </font>
    <font>
      <sz val="10"/>
      <color indexed="20"/>
      <name val="Arial"/>
      <family val="2"/>
    </font>
    <font>
      <sz val="10"/>
      <name val="MS Sans Serif"/>
      <family val="2"/>
    </font>
    <font>
      <sz val="16"/>
      <name val="Arial"/>
      <family val="2"/>
    </font>
    <font>
      <b/>
      <sz val="9"/>
      <color indexed="18"/>
      <name val="Arial"/>
      <family val="2"/>
    </font>
    <font>
      <sz val="10"/>
      <name val="Corporate Mono"/>
    </font>
    <font>
      <b/>
      <sz val="16"/>
      <name val="Arial"/>
      <family val="2"/>
    </font>
    <font>
      <sz val="10"/>
      <name val="Arial"/>
      <family val="2"/>
    </font>
    <font>
      <b/>
      <i/>
      <u/>
      <sz val="14"/>
      <color rgb="FFFA3526"/>
      <name val="Calibri"/>
      <family val="2"/>
      <scheme val="minor"/>
    </font>
    <font>
      <b/>
      <i/>
      <sz val="14"/>
      <color rgb="FFFA3526"/>
      <name val="Calibri"/>
      <family val="2"/>
      <scheme val="minor"/>
    </font>
    <font>
      <sz val="11"/>
      <color theme="1"/>
      <name val="Arial"/>
      <family val="2"/>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18"/>
      <color theme="3"/>
      <name val="Cambria"/>
      <family val="2"/>
      <scheme val="major"/>
    </font>
    <font>
      <sz val="10"/>
      <color theme="0" tint="-0.499984740745262"/>
      <name val="Arial"/>
      <family val="2"/>
    </font>
    <font>
      <b/>
      <sz val="10"/>
      <color rgb="FF000000"/>
      <name val="Arial"/>
      <family val="2"/>
    </font>
    <font>
      <sz val="10"/>
      <color rgb="FF000000"/>
      <name val="Arial"/>
      <family val="2"/>
    </font>
    <font>
      <sz val="9"/>
      <color theme="0" tint="-0.499984740745262"/>
      <name val="Arial"/>
      <family val="2"/>
    </font>
    <font>
      <vertAlign val="superscript"/>
      <sz val="10"/>
      <name val="Arial"/>
      <family val="2"/>
    </font>
    <font>
      <vertAlign val="superscript"/>
      <sz val="10"/>
      <color theme="0" tint="-0.499984740745262"/>
      <name val="Arial"/>
      <family val="2"/>
    </font>
    <font>
      <b/>
      <sz val="9"/>
      <name val="Arial"/>
      <family val="2"/>
    </font>
    <font>
      <b/>
      <sz val="10"/>
      <color rgb="FFFF0000"/>
      <name val="Arial"/>
      <family val="2"/>
    </font>
    <font>
      <sz val="9"/>
      <color theme="0" tint="-0.34998626667073579"/>
      <name val="Arial"/>
      <family val="2"/>
    </font>
    <font>
      <sz val="10"/>
      <color rgb="FFFF0000"/>
      <name val="Arial"/>
      <family val="2"/>
    </font>
    <font>
      <b/>
      <sz val="10"/>
      <color rgb="FF0000FF"/>
      <name val="Arial"/>
      <family val="2"/>
    </font>
  </fonts>
  <fills count="58">
    <fill>
      <patternFill patternType="none"/>
    </fill>
    <fill>
      <patternFill patternType="gray125"/>
    </fill>
    <fill>
      <patternFill patternType="solid">
        <fgColor indexed="8"/>
        <bgColor indexed="64"/>
      </patternFill>
    </fill>
    <fill>
      <patternFill patternType="solid">
        <fgColor indexed="44"/>
      </patternFill>
    </fill>
    <fill>
      <patternFill patternType="solid">
        <fgColor indexed="29"/>
      </patternFill>
    </fill>
    <fill>
      <patternFill patternType="solid">
        <fgColor indexed="45"/>
      </patternFill>
    </fill>
    <fill>
      <patternFill patternType="solid">
        <fgColor indexed="26"/>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51"/>
      </patternFill>
    </fill>
    <fill>
      <patternFill patternType="solid">
        <fgColor indexed="53"/>
      </patternFill>
    </fill>
    <fill>
      <patternFill patternType="solid">
        <fgColor indexed="49"/>
      </patternFill>
    </fill>
    <fill>
      <patternFill patternType="solid">
        <fgColor indexed="56"/>
      </patternFill>
    </fill>
    <fill>
      <patternFill patternType="solid">
        <fgColor indexed="10"/>
      </patternFill>
    </fill>
    <fill>
      <patternFill patternType="solid">
        <fgColor indexed="54"/>
      </patternFill>
    </fill>
    <fill>
      <patternFill patternType="solid">
        <fgColor indexed="42"/>
        <bgColor indexed="64"/>
      </patternFill>
    </fill>
    <fill>
      <patternFill patternType="solid">
        <fgColor indexed="9"/>
      </patternFill>
    </fill>
    <fill>
      <patternFill patternType="solid">
        <fgColor indexed="55"/>
      </patternFill>
    </fill>
    <fill>
      <patternFill patternType="gray0625">
        <fgColor indexed="15"/>
      </patternFill>
    </fill>
    <fill>
      <patternFill patternType="lightGray"/>
    </fill>
    <fill>
      <patternFill patternType="gray0625"/>
    </fill>
    <fill>
      <patternFill patternType="solid">
        <fgColor indexed="31"/>
        <bgColor indexed="8"/>
      </patternFill>
    </fill>
    <fill>
      <patternFill patternType="solid">
        <fgColor indexed="43"/>
        <bgColor indexed="8"/>
      </patternFill>
    </fill>
    <fill>
      <patternFill patternType="solid">
        <fgColor indexed="1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top/>
      <bottom/>
      <diagonal/>
    </border>
    <border>
      <left/>
      <right/>
      <top/>
      <bottom style="dotted">
        <color indexed="64"/>
      </bottom>
      <diagonal/>
    </border>
    <border>
      <left style="thin">
        <color indexed="23"/>
      </left>
      <right style="thin">
        <color indexed="23"/>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64"/>
      </bottom>
      <diagonal/>
    </border>
    <border>
      <left/>
      <right/>
      <top style="medium">
        <color indexed="39"/>
      </top>
      <bottom/>
      <diagonal/>
    </border>
    <border>
      <left style="medium">
        <color indexed="39"/>
      </left>
      <right/>
      <top style="medium">
        <color indexed="39"/>
      </top>
      <bottom/>
      <diagonal/>
    </border>
    <border>
      <left/>
      <right/>
      <top style="double">
        <color indexed="0"/>
      </top>
      <bottom/>
      <diagonal/>
    </border>
    <border>
      <left/>
      <right/>
      <top style="thin">
        <color indexed="45"/>
      </top>
      <bottom style="thin">
        <color indexed="45"/>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theme="0" tint="-0.24994659260841701"/>
      </bottom>
      <diagonal/>
    </border>
  </borders>
  <cellStyleXfs count="851">
    <xf numFmtId="0" fontId="0" fillId="0" borderId="0"/>
    <xf numFmtId="0" fontId="7" fillId="0" borderId="0"/>
    <xf numFmtId="0" fontId="7" fillId="0" borderId="0"/>
    <xf numFmtId="0" fontId="7" fillId="0" borderId="0"/>
    <xf numFmtId="0" fontId="7" fillId="0" borderId="0"/>
    <xf numFmtId="0" fontId="10" fillId="3"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3" fillId="0" borderId="0">
      <alignment horizontal="left"/>
    </xf>
    <xf numFmtId="171" fontId="14" fillId="0" borderId="0">
      <alignment horizontal="right" vertical="center"/>
    </xf>
    <xf numFmtId="172" fontId="14" fillId="0" borderId="0">
      <alignment horizontal="right" vertical="center"/>
    </xf>
    <xf numFmtId="171" fontId="13" fillId="17" borderId="0">
      <alignment horizontal="right" vertical="center"/>
    </xf>
    <xf numFmtId="171" fontId="15" fillId="0" borderId="0">
      <alignment horizontal="right" vertical="center"/>
    </xf>
    <xf numFmtId="171" fontId="13" fillId="0" borderId="0">
      <alignment horizontal="right" vertical="center"/>
    </xf>
    <xf numFmtId="171" fontId="16" fillId="0" borderId="0">
      <alignment horizontal="right" vertical="center"/>
    </xf>
    <xf numFmtId="171" fontId="13" fillId="0" borderId="0">
      <alignment horizontal="right" vertical="center"/>
    </xf>
    <xf numFmtId="171" fontId="16" fillId="0" borderId="0">
      <alignment horizontal="right" vertical="center"/>
    </xf>
    <xf numFmtId="0" fontId="17" fillId="0" borderId="0">
      <alignment vertical="center"/>
    </xf>
    <xf numFmtId="0" fontId="5" fillId="0" borderId="0">
      <alignment vertical="center"/>
    </xf>
    <xf numFmtId="0" fontId="18" fillId="0" borderId="0">
      <alignment horizontal="left"/>
    </xf>
    <xf numFmtId="0" fontId="19" fillId="0" borderId="0">
      <alignment horizontal="left"/>
    </xf>
    <xf numFmtId="0" fontId="17" fillId="0" borderId="0"/>
    <xf numFmtId="0" fontId="8" fillId="0" borderId="0">
      <alignment horizontal="right" vertical="center"/>
    </xf>
    <xf numFmtId="173" fontId="20" fillId="0" borderId="0">
      <alignment horizontal="right" vertical="center"/>
    </xf>
    <xf numFmtId="174" fontId="20" fillId="0" borderId="0">
      <alignment horizontal="right" vertical="center"/>
    </xf>
    <xf numFmtId="175" fontId="20" fillId="0" borderId="0">
      <alignment horizontal="right"/>
    </xf>
    <xf numFmtId="9" fontId="21" fillId="17" borderId="0">
      <alignment horizontal="right" vertical="center"/>
    </xf>
    <xf numFmtId="176" fontId="21" fillId="17" borderId="0">
      <alignment horizontal="right" vertical="center"/>
    </xf>
    <xf numFmtId="177" fontId="21" fillId="0" borderId="10" applyBorder="0">
      <alignment horizontal="right"/>
    </xf>
    <xf numFmtId="178" fontId="17" fillId="0" borderId="0">
      <alignment horizontal="right" vertical="center"/>
    </xf>
    <xf numFmtId="179" fontId="21" fillId="0" borderId="0">
      <alignment horizontal="right"/>
    </xf>
    <xf numFmtId="175" fontId="21" fillId="0" borderId="0">
      <alignment horizontal="right"/>
    </xf>
    <xf numFmtId="180" fontId="21" fillId="0" borderId="0">
      <alignment horizontal="right" vertical="center"/>
    </xf>
    <xf numFmtId="181" fontId="21" fillId="0" borderId="0">
      <alignment horizontal="right" vertical="center"/>
    </xf>
    <xf numFmtId="177" fontId="22" fillId="0" borderId="0">
      <alignment horizontal="right"/>
    </xf>
    <xf numFmtId="173" fontId="21" fillId="0" borderId="0">
      <alignment horizontal="right" vertical="center"/>
    </xf>
    <xf numFmtId="173" fontId="23" fillId="17" borderId="0">
      <alignment horizontal="right" vertical="center"/>
    </xf>
    <xf numFmtId="173" fontId="23" fillId="0" borderId="0" applyFill="0" applyBorder="0">
      <alignment horizontal="right" vertical="center"/>
    </xf>
    <xf numFmtId="173" fontId="21" fillId="0" borderId="0">
      <alignment horizontal="right" vertical="center"/>
    </xf>
    <xf numFmtId="0" fontId="19" fillId="0" borderId="11"/>
    <xf numFmtId="182" fontId="5" fillId="0" borderId="12">
      <alignment horizontal="right"/>
    </xf>
    <xf numFmtId="0" fontId="24" fillId="0" borderId="0">
      <alignment horizontal="center"/>
    </xf>
    <xf numFmtId="0" fontId="23" fillId="0" borderId="0">
      <alignment horizontal="center"/>
    </xf>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5" fillId="18" borderId="13" applyNumberFormat="0" applyAlignment="0" applyProtection="0"/>
    <xf numFmtId="0" fontId="26" fillId="19" borderId="14" applyNumberFormat="0" applyAlignment="0" applyProtection="0"/>
    <xf numFmtId="0" fontId="26" fillId="19" borderId="14" applyNumberFormat="0" applyAlignment="0" applyProtection="0"/>
    <xf numFmtId="183" fontId="7" fillId="0" borderId="0" applyFont="0" applyFill="0" applyBorder="0" applyAlignment="0" applyProtection="0"/>
    <xf numFmtId="43"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84" fontId="2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85" fontId="7" fillId="0" borderId="0" applyFont="0" applyFill="0" applyBorder="0" applyAlignment="0" applyProtection="0"/>
    <xf numFmtId="185"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85"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86" fontId="7" fillId="0" borderId="0" applyFont="0" applyFill="0" applyBorder="0" applyAlignment="0" applyProtection="0">
      <alignment wrapText="1"/>
    </xf>
    <xf numFmtId="186" fontId="7" fillId="0" borderId="0" applyFont="0" applyFill="0" applyBorder="0" applyAlignment="0" applyProtection="0">
      <alignment wrapText="1"/>
    </xf>
    <xf numFmtId="0" fontId="28" fillId="0" borderId="0" applyNumberFormat="0" applyFill="0" applyBorder="0" applyAlignment="0" applyProtection="0"/>
    <xf numFmtId="0" fontId="28" fillId="0" borderId="0" applyNumberForma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0" fontId="24" fillId="0" borderId="0">
      <alignment vertical="center"/>
    </xf>
    <xf numFmtId="0" fontId="29" fillId="9" borderId="0" applyNumberFormat="0" applyBorder="0" applyAlignment="0" applyProtection="0"/>
    <xf numFmtId="0" fontId="29" fillId="9" borderId="0" applyNumberFormat="0" applyBorder="0" applyAlignment="0" applyProtection="0"/>
    <xf numFmtId="0" fontId="30" fillId="0" borderId="0" applyNumberFormat="0" applyFont="0" applyFill="0" applyAlignment="0" applyProtection="0"/>
    <xf numFmtId="0" fontId="31" fillId="0" borderId="15" applyNumberForma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16"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10" borderId="13" applyNumberFormat="0" applyAlignment="0" applyProtection="0"/>
    <xf numFmtId="187" fontId="37" fillId="0" borderId="1">
      <protection locked="0"/>
    </xf>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6" fillId="10" borderId="13" applyNumberFormat="0" applyAlignment="0" applyProtection="0"/>
    <xf numFmtId="0" fontId="38" fillId="0" borderId="17" applyNumberFormat="0" applyFill="0" applyAlignment="0" applyProtection="0"/>
    <xf numFmtId="0" fontId="38" fillId="0" borderId="17" applyNumberFormat="0" applyFill="0" applyAlignment="0" applyProtection="0"/>
    <xf numFmtId="0" fontId="39" fillId="10" borderId="0" applyNumberFormat="0" applyBorder="0" applyAlignment="0" applyProtection="0"/>
    <xf numFmtId="0" fontId="39" fillId="10"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7" fillId="0" borderId="0"/>
    <xf numFmtId="0" fontId="7" fillId="0" borderId="0"/>
    <xf numFmtId="0" fontId="7" fillId="0" borderId="0"/>
    <xf numFmtId="2" fontId="9" fillId="0" borderId="0"/>
    <xf numFmtId="0" fontId="10" fillId="0" borderId="0"/>
    <xf numFmtId="0" fontId="7" fillId="0" borderId="0"/>
    <xf numFmtId="0" fontId="40" fillId="0" borderId="0" applyAlignment="0">
      <alignment vertical="top" wrapText="1"/>
      <protection locked="0"/>
    </xf>
    <xf numFmtId="0" fontId="7" fillId="0" borderId="0"/>
    <xf numFmtId="0" fontId="7" fillId="0" borderId="0"/>
    <xf numFmtId="0" fontId="7" fillId="0" borderId="0"/>
    <xf numFmtId="0" fontId="40" fillId="0" borderId="0" applyAlignment="0">
      <alignment vertical="top" wrapText="1"/>
      <protection locked="0"/>
    </xf>
    <xf numFmtId="0" fontId="40" fillId="0" borderId="0" applyAlignment="0">
      <alignment vertical="top" wrapText="1"/>
      <protection locked="0"/>
    </xf>
    <xf numFmtId="0" fontId="40" fillId="0" borderId="0" applyAlignment="0">
      <alignment vertical="top" wrapText="1"/>
      <protection locked="0"/>
    </xf>
    <xf numFmtId="0" fontId="7" fillId="0" borderId="0"/>
    <xf numFmtId="0" fontId="7" fillId="0" borderId="0"/>
    <xf numFmtId="0" fontId="7" fillId="0" borderId="0"/>
    <xf numFmtId="0" fontId="40" fillId="0" borderId="0" applyAlignment="0">
      <alignment vertical="top" wrapText="1"/>
      <protection locked="0"/>
    </xf>
    <xf numFmtId="0" fontId="40" fillId="0" borderId="0" applyAlignment="0">
      <alignment vertical="top" wrapText="1"/>
      <protection locked="0"/>
    </xf>
    <xf numFmtId="0" fontId="40" fillId="0" borderId="0" applyAlignment="0">
      <alignment vertical="top" wrapText="1"/>
      <protection locked="0"/>
    </xf>
    <xf numFmtId="0" fontId="40" fillId="0" borderId="0" applyAlignment="0">
      <alignment vertical="top" wrapText="1"/>
      <protection locked="0"/>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41" fillId="0" borderId="0"/>
    <xf numFmtId="0" fontId="10"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7" fillId="6" borderId="18" applyNumberFormat="0" applyFont="0" applyAlignment="0" applyProtection="0"/>
    <xf numFmtId="0" fontId="10" fillId="6" borderId="18" applyNumberFormat="0" applyFont="0" applyAlignment="0" applyProtection="0"/>
    <xf numFmtId="0" fontId="10" fillId="6" borderId="18" applyNumberFormat="0" applyFont="0" applyAlignment="0" applyProtection="0"/>
    <xf numFmtId="0" fontId="17" fillId="0" borderId="0">
      <alignment vertical="center"/>
    </xf>
    <xf numFmtId="178" fontId="17" fillId="0" borderId="0">
      <alignment horizontal="right" vertical="center"/>
    </xf>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0" fontId="42" fillId="18" borderId="19"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 fillId="0" borderId="0" applyFont="0" applyFill="0" applyBorder="0" applyAlignment="0" applyProtection="0"/>
    <xf numFmtId="169" fontId="43" fillId="20" borderId="20">
      <alignment horizontal="right"/>
    </xf>
    <xf numFmtId="0" fontId="27" fillId="21" borderId="0" applyNumberFormat="0" applyFont="0" applyBorder="0" applyAlignment="0" applyProtection="0"/>
    <xf numFmtId="0" fontId="27" fillId="22" borderId="0" applyNumberFormat="0" applyFont="0" applyBorder="0" applyAlignment="0" applyProtection="0"/>
    <xf numFmtId="0" fontId="27" fillId="1" borderId="0" applyNumberFormat="0" applyFont="0" applyBorder="0" applyAlignment="0" applyProtection="0"/>
    <xf numFmtId="188" fontId="27" fillId="0" borderId="0" applyFont="0" applyFill="0" applyBorder="0" applyAlignment="0" applyProtection="0"/>
    <xf numFmtId="189" fontId="27" fillId="0" borderId="0" applyFont="0" applyFill="0" applyBorder="0" applyAlignment="0" applyProtection="0"/>
    <xf numFmtId="190" fontId="27" fillId="0" borderId="0" applyFont="0" applyFill="0" applyBorder="0" applyAlignment="0" applyProtection="0"/>
    <xf numFmtId="0" fontId="4" fillId="23" borderId="21" applyNumberFormat="0" applyProtection="0">
      <alignment horizontal="center" wrapText="1"/>
    </xf>
    <xf numFmtId="0" fontId="4" fillId="23" borderId="21" applyNumberFormat="0" applyProtection="0">
      <alignment horizontal="center" wrapText="1"/>
    </xf>
    <xf numFmtId="0" fontId="4" fillId="23" borderId="21" applyNumberFormat="0" applyProtection="0">
      <alignment horizontal="center" wrapText="1"/>
    </xf>
    <xf numFmtId="0" fontId="4" fillId="23" borderId="21" applyNumberFormat="0" applyProtection="0">
      <alignment horizontal="center" wrapText="1"/>
    </xf>
    <xf numFmtId="0" fontId="4" fillId="23" borderId="22" applyNumberFormat="0" applyAlignment="0" applyProtection="0">
      <alignment wrapText="1"/>
    </xf>
    <xf numFmtId="0" fontId="4" fillId="23" borderId="22" applyNumberFormat="0" applyAlignment="0" applyProtection="0">
      <alignment wrapText="1"/>
    </xf>
    <xf numFmtId="0" fontId="4" fillId="23" borderId="22" applyNumberFormat="0" applyAlignment="0" applyProtection="0">
      <alignment wrapText="1"/>
    </xf>
    <xf numFmtId="0" fontId="4" fillId="23" borderId="22" applyNumberFormat="0" applyAlignment="0" applyProtection="0">
      <alignment wrapText="1"/>
    </xf>
    <xf numFmtId="0" fontId="7" fillId="24" borderId="0" applyNumberFormat="0" applyBorder="0">
      <alignment horizontal="center" wrapText="1"/>
    </xf>
    <xf numFmtId="0" fontId="7" fillId="24" borderId="0" applyNumberFormat="0" applyBorder="0">
      <alignment horizontal="center" wrapText="1"/>
    </xf>
    <xf numFmtId="0" fontId="7" fillId="24" borderId="0" applyNumberFormat="0" applyBorder="0">
      <alignment horizontal="center" wrapText="1"/>
    </xf>
    <xf numFmtId="0" fontId="7" fillId="24" borderId="0" applyNumberFormat="0" applyBorder="0">
      <alignment wrapText="1"/>
    </xf>
    <xf numFmtId="0" fontId="7" fillId="24" borderId="0" applyNumberFormat="0" applyBorder="0">
      <alignment wrapText="1"/>
    </xf>
    <xf numFmtId="0" fontId="7" fillId="24" borderId="0" applyNumberFormat="0" applyBorder="0">
      <alignment wrapText="1"/>
    </xf>
    <xf numFmtId="0" fontId="7" fillId="0" borderId="0" applyNumberFormat="0" applyFill="0" applyBorder="0" applyProtection="0">
      <alignment horizontal="right" wrapText="1"/>
    </xf>
    <xf numFmtId="0" fontId="7" fillId="0" borderId="0" applyNumberFormat="0" applyFill="0" applyBorder="0" applyProtection="0">
      <alignment horizontal="right" wrapText="1"/>
    </xf>
    <xf numFmtId="0" fontId="7" fillId="0" borderId="0" applyNumberFormat="0" applyFill="0" applyBorder="0" applyProtection="0">
      <alignment horizontal="right" wrapText="1"/>
    </xf>
    <xf numFmtId="191" fontId="7" fillId="0" borderId="0" applyFill="0" applyBorder="0" applyAlignment="0" applyProtection="0">
      <alignment wrapText="1"/>
    </xf>
    <xf numFmtId="191" fontId="7" fillId="0" borderId="0" applyFill="0" applyBorder="0" applyAlignment="0" applyProtection="0">
      <alignment wrapText="1"/>
    </xf>
    <xf numFmtId="191" fontId="7" fillId="0" borderId="0" applyFill="0" applyBorder="0" applyAlignment="0" applyProtection="0">
      <alignment wrapText="1"/>
    </xf>
    <xf numFmtId="192" fontId="7" fillId="0" borderId="0" applyFill="0" applyBorder="0" applyAlignment="0" applyProtection="0">
      <alignment wrapText="1"/>
    </xf>
    <xf numFmtId="192" fontId="7" fillId="0" borderId="0" applyFill="0" applyBorder="0" applyAlignment="0" applyProtection="0">
      <alignment wrapText="1"/>
    </xf>
    <xf numFmtId="192" fontId="7" fillId="0" borderId="0" applyFill="0" applyBorder="0" applyAlignment="0" applyProtection="0">
      <alignment wrapText="1"/>
    </xf>
    <xf numFmtId="193" fontId="7" fillId="0" borderId="0" applyFill="0" applyBorder="0" applyAlignment="0" applyProtection="0">
      <alignment wrapText="1"/>
    </xf>
    <xf numFmtId="193" fontId="7" fillId="0" borderId="0" applyFill="0" applyBorder="0" applyAlignment="0" applyProtection="0">
      <alignment wrapText="1"/>
    </xf>
    <xf numFmtId="19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pplyProtection="0">
      <alignment horizontal="righ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0" fontId="7" fillId="0" borderId="0" applyNumberFormat="0" applyFill="0" applyBorder="0">
      <alignment horizontal="right" wrapText="1"/>
    </xf>
    <xf numFmtId="0" fontId="7" fillId="0" borderId="0" applyNumberFormat="0" applyFill="0" applyBorder="0">
      <alignment horizontal="right" wrapText="1"/>
    </xf>
    <xf numFmtId="17" fontId="7" fillId="0" borderId="0" applyFill="0" applyBorder="0">
      <alignment horizontal="right" wrapText="1"/>
    </xf>
    <xf numFmtId="17" fontId="7" fillId="0" borderId="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165" fontId="7" fillId="0" borderId="0" applyFill="0" applyBorder="0" applyAlignment="0" applyProtection="0">
      <alignment wrapText="1"/>
    </xf>
    <xf numFmtId="165" fontId="7" fillId="0" borderId="0" applyFill="0" applyBorder="0" applyAlignment="0" applyProtection="0">
      <alignment wrapText="1"/>
    </xf>
    <xf numFmtId="0" fontId="32" fillId="0" borderId="0" applyNumberFormat="0" applyFill="0" applyBorder="0">
      <alignment horizontal="left" wrapText="1"/>
    </xf>
    <xf numFmtId="0" fontId="4" fillId="0" borderId="0" applyNumberFormat="0" applyFill="0" applyBorder="0">
      <alignment horizontal="center" wrapText="1"/>
    </xf>
    <xf numFmtId="0" fontId="4" fillId="0" borderId="0" applyNumberFormat="0" applyFill="0" applyBorder="0">
      <alignment horizontal="center" wrapText="1"/>
    </xf>
    <xf numFmtId="0" fontId="4" fillId="0" borderId="0" applyNumberFormat="0" applyFill="0" applyBorder="0">
      <alignment horizontal="center" wrapText="1"/>
    </xf>
    <xf numFmtId="0" fontId="4" fillId="0" borderId="0" applyNumberFormat="0" applyFill="0" applyBorder="0">
      <alignment horizontal="center" wrapText="1"/>
    </xf>
    <xf numFmtId="0" fontId="4" fillId="0" borderId="0" applyNumberFormat="0" applyFill="0" applyBorder="0">
      <alignment horizontal="center" wrapText="1"/>
    </xf>
    <xf numFmtId="0" fontId="4" fillId="0" borderId="0" applyNumberFormat="0" applyFill="0" applyBorder="0">
      <alignment horizontal="center" wrapText="1"/>
    </xf>
    <xf numFmtId="0" fontId="4" fillId="0" borderId="0" applyNumberFormat="0" applyFill="0" applyBorder="0">
      <alignment horizontal="center" wrapText="1"/>
    </xf>
    <xf numFmtId="0" fontId="4" fillId="0" borderId="0" applyNumberFormat="0" applyFill="0" applyBorder="0">
      <alignment horizontal="center" wrapText="1"/>
    </xf>
    <xf numFmtId="0" fontId="27" fillId="0" borderId="0" applyNumberFormat="0" applyFont="0" applyFill="0" applyBorder="0" applyProtection="0">
      <alignment wrapText="1"/>
    </xf>
    <xf numFmtId="0" fontId="27" fillId="0" borderId="0" applyNumberFormat="0" applyFont="0" applyFill="0" applyBorder="0" applyProtection="0">
      <alignment horizontal="centerContinuous" vertical="center" wrapText="1"/>
    </xf>
    <xf numFmtId="0" fontId="27" fillId="0" borderId="0" applyNumberFormat="0" applyFont="0" applyFill="0" applyBorder="0" applyProtection="0">
      <alignment horizontal="center" wrapText="1"/>
    </xf>
    <xf numFmtId="0" fontId="44" fillId="0" borderId="0" applyNumberFormat="0" applyFill="0" applyBorder="0" applyAlignment="0" applyProtection="0"/>
    <xf numFmtId="0" fontId="44" fillId="0" borderId="0" applyNumberFormat="0" applyFill="0" applyBorder="0" applyAlignment="0" applyProtection="0"/>
    <xf numFmtId="0" fontId="7" fillId="0" borderId="23" applyNumberFormat="0" applyFont="0" applyBorder="0" applyAlignment="0" applyProtection="0"/>
    <xf numFmtId="0" fontId="7" fillId="0" borderId="23" applyNumberFormat="0" applyFont="0" applyBorder="0" applyAlignment="0" applyProtection="0"/>
    <xf numFmtId="0" fontId="27" fillId="0" borderId="0" applyNumberFormat="0" applyFont="0" applyFill="0" applyBorder="0" applyProtection="0"/>
    <xf numFmtId="0" fontId="27" fillId="0" borderId="0" applyNumberFormat="0" applyFont="0" applyFill="0" applyBorder="0" applyProtection="0">
      <alignment vertical="center"/>
    </xf>
    <xf numFmtId="0" fontId="27" fillId="0" borderId="0" applyNumberFormat="0" applyFont="0" applyFill="0" applyBorder="0" applyProtection="0">
      <alignment vertical="top"/>
    </xf>
    <xf numFmtId="0" fontId="38" fillId="0" borderId="0" applyNumberFormat="0" applyFill="0" applyBorder="0" applyAlignment="0" applyProtection="0"/>
    <xf numFmtId="0" fontId="38" fillId="0" borderId="0" applyNumberFormat="0" applyFill="0" applyBorder="0" applyAlignment="0" applyProtection="0"/>
    <xf numFmtId="0" fontId="45" fillId="0" borderId="0"/>
    <xf numFmtId="0" fontId="18" fillId="0" borderId="0">
      <alignment horizontal="left"/>
    </xf>
    <xf numFmtId="171" fontId="14" fillId="25" borderId="0">
      <alignment horizontal="right" vertical="center"/>
    </xf>
    <xf numFmtId="0" fontId="18" fillId="0" borderId="0">
      <alignment horizontal="left"/>
    </xf>
    <xf numFmtId="178" fontId="17" fillId="0" borderId="0">
      <alignment horizontal="right" vertical="center"/>
    </xf>
    <xf numFmtId="180" fontId="17" fillId="0" borderId="0">
      <alignment horizontal="right" vertical="center"/>
    </xf>
    <xf numFmtId="0" fontId="14" fillId="0" borderId="0">
      <alignment vertical="center"/>
    </xf>
    <xf numFmtId="0" fontId="46" fillId="0" borderId="24" applyNumberFormat="0">
      <alignment vertical="center"/>
    </xf>
    <xf numFmtId="0" fontId="13" fillId="0" borderId="0">
      <alignment horizontal="left" vertical="center"/>
    </xf>
    <xf numFmtId="194" fontId="17" fillId="0" borderId="0">
      <alignment horizontal="right" vertical="center"/>
    </xf>
    <xf numFmtId="195" fontId="47" fillId="0" borderId="24">
      <alignment horizontal="right" vertical="center"/>
    </xf>
    <xf numFmtId="0" fontId="7" fillId="0" borderId="0"/>
    <xf numFmtId="0" fontId="7" fillId="0" borderId="0"/>
    <xf numFmtId="0" fontId="48" fillId="0" borderId="0"/>
    <xf numFmtId="0" fontId="48" fillId="0" borderId="0"/>
    <xf numFmtId="0" fontId="50" fillId="0" borderId="0"/>
    <xf numFmtId="0" fontId="49" fillId="0" borderId="0" applyNumberFormat="0" applyFill="0" applyBorder="0" applyAlignment="0" applyProtection="0"/>
    <xf numFmtId="0" fontId="51" fillId="0" borderId="25" applyNumberFormat="0" applyFill="0" applyAlignment="0" applyProtection="0"/>
    <xf numFmtId="0" fontId="52" fillId="0" borderId="26" applyNumberFormat="0" applyFill="0" applyAlignment="0" applyProtection="0"/>
    <xf numFmtId="0" fontId="53" fillId="0" borderId="27" applyNumberFormat="0" applyFill="0" applyAlignment="0" applyProtection="0"/>
    <xf numFmtId="0" fontId="53" fillId="0" borderId="0" applyNumberFormat="0" applyFill="0" applyBorder="0" applyAlignment="0" applyProtection="0"/>
    <xf numFmtId="0" fontId="54" fillId="26" borderId="0" applyNumberFormat="0" applyBorder="0" applyAlignment="0" applyProtection="0"/>
    <xf numFmtId="0" fontId="55" fillId="27" borderId="0" applyNumberFormat="0" applyBorder="0" applyAlignment="0" applyProtection="0"/>
    <xf numFmtId="0" fontId="56" fillId="28" borderId="0" applyNumberFormat="0" applyBorder="0" applyAlignment="0" applyProtection="0"/>
    <xf numFmtId="0" fontId="57" fillId="29" borderId="28" applyNumberFormat="0" applyAlignment="0" applyProtection="0"/>
    <xf numFmtId="0" fontId="58" fillId="30" borderId="29" applyNumberFormat="0" applyAlignment="0" applyProtection="0"/>
    <xf numFmtId="0" fontId="59" fillId="30" borderId="28" applyNumberFormat="0" applyAlignment="0" applyProtection="0"/>
    <xf numFmtId="0" fontId="60" fillId="0" borderId="30" applyNumberFormat="0" applyFill="0" applyAlignment="0" applyProtection="0"/>
    <xf numFmtId="0" fontId="61" fillId="31" borderId="31" applyNumberFormat="0" applyAlignment="0" applyProtection="0"/>
    <xf numFmtId="0" fontId="62" fillId="0" borderId="0" applyNumberFormat="0" applyFill="0" applyBorder="0" applyAlignment="0" applyProtection="0"/>
    <xf numFmtId="0" fontId="50" fillId="32" borderId="32" applyNumberFormat="0" applyFont="0" applyAlignment="0" applyProtection="0"/>
    <xf numFmtId="0" fontId="63" fillId="0" borderId="0" applyNumberFormat="0" applyFill="0" applyBorder="0" applyAlignment="0" applyProtection="0"/>
    <xf numFmtId="0" fontId="64" fillId="0" borderId="33" applyNumberFormat="0" applyFill="0" applyAlignment="0" applyProtection="0"/>
    <xf numFmtId="0" fontId="65" fillId="33" borderId="0" applyNumberFormat="0" applyBorder="0" applyAlignment="0" applyProtection="0"/>
    <xf numFmtId="0" fontId="50" fillId="34" borderId="0" applyNumberFormat="0" applyBorder="0" applyAlignment="0" applyProtection="0"/>
    <xf numFmtId="0" fontId="50" fillId="35" borderId="0" applyNumberFormat="0" applyBorder="0" applyAlignment="0" applyProtection="0"/>
    <xf numFmtId="0" fontId="65" fillId="36" borderId="0" applyNumberFormat="0" applyBorder="0" applyAlignment="0" applyProtection="0"/>
    <xf numFmtId="0" fontId="65" fillId="37" borderId="0" applyNumberFormat="0" applyBorder="0" applyAlignment="0" applyProtection="0"/>
    <xf numFmtId="0" fontId="50" fillId="38" borderId="0" applyNumberFormat="0" applyBorder="0" applyAlignment="0" applyProtection="0"/>
    <xf numFmtId="0" fontId="50" fillId="39" borderId="0" applyNumberFormat="0" applyBorder="0" applyAlignment="0" applyProtection="0"/>
    <xf numFmtId="0" fontId="65" fillId="40" borderId="0" applyNumberFormat="0" applyBorder="0" applyAlignment="0" applyProtection="0"/>
    <xf numFmtId="0" fontId="65"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65" fillId="44" borderId="0" applyNumberFormat="0" applyBorder="0" applyAlignment="0" applyProtection="0"/>
    <xf numFmtId="0" fontId="65" fillId="45" borderId="0" applyNumberFormat="0" applyBorder="0" applyAlignment="0" applyProtection="0"/>
    <xf numFmtId="0" fontId="50" fillId="46" borderId="0" applyNumberFormat="0" applyBorder="0" applyAlignment="0" applyProtection="0"/>
    <xf numFmtId="0" fontId="50" fillId="47" borderId="0" applyNumberFormat="0" applyBorder="0" applyAlignment="0" applyProtection="0"/>
    <xf numFmtId="0" fontId="65" fillId="48" borderId="0" applyNumberFormat="0" applyBorder="0" applyAlignment="0" applyProtection="0"/>
    <xf numFmtId="0" fontId="65" fillId="49"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65" fillId="52" borderId="0" applyNumberFormat="0" applyBorder="0" applyAlignment="0" applyProtection="0"/>
    <xf numFmtId="0" fontId="65"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65" fillId="56" borderId="0" applyNumberFormat="0" applyBorder="0" applyAlignment="0" applyProtection="0"/>
    <xf numFmtId="0" fontId="33" fillId="0" borderId="0" applyNumberFormat="0" applyFill="0" applyBorder="0" applyAlignment="0" applyProtection="0"/>
    <xf numFmtId="0" fontId="42" fillId="18" borderId="19" applyNumberFormat="0" applyAlignment="0" applyProtection="0"/>
    <xf numFmtId="0" fontId="7" fillId="6" borderId="18" applyNumberFormat="0" applyFont="0" applyAlignment="0" applyProtection="0"/>
    <xf numFmtId="0" fontId="39" fillId="10" borderId="0" applyNumberFormat="0" applyBorder="0" applyAlignment="0" applyProtection="0"/>
    <xf numFmtId="0" fontId="38" fillId="0" borderId="17" applyNumberFormat="0" applyFill="0" applyAlignment="0" applyProtection="0"/>
    <xf numFmtId="0" fontId="29" fillId="9" borderId="0" applyNumberFormat="0" applyBorder="0" applyAlignment="0" applyProtection="0"/>
    <xf numFmtId="0" fontId="26" fillId="19" borderId="14" applyNumberFormat="0" applyAlignment="0" applyProtection="0"/>
    <xf numFmtId="0" fontId="12" fillId="8" borderId="0" applyNumberFormat="0" applyBorder="0" applyAlignment="0" applyProtection="0"/>
    <xf numFmtId="0" fontId="11" fillId="15" borderId="0" applyNumberFormat="0" applyBorder="0" applyAlignment="0" applyProtection="0"/>
    <xf numFmtId="0" fontId="11" fillId="13" borderId="0" applyNumberFormat="0" applyBorder="0" applyAlignment="0" applyProtection="0"/>
    <xf numFmtId="0" fontId="11" fillId="16"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4" borderId="0" applyNumberFormat="0" applyBorder="0" applyAlignment="0" applyProtection="0"/>
    <xf numFmtId="0" fontId="11" fillId="4" borderId="0" applyNumberFormat="0" applyBorder="0" applyAlignment="0" applyProtection="0"/>
    <xf numFmtId="0" fontId="11" fillId="9" borderId="0" applyNumberFormat="0" applyBorder="0" applyAlignment="0" applyProtection="0"/>
    <xf numFmtId="0" fontId="11" fillId="5"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0" fillId="6" borderId="0" applyNumberFormat="0" applyBorder="0" applyAlignment="0" applyProtection="0"/>
    <xf numFmtId="0" fontId="10" fillId="9" borderId="0" applyNumberFormat="0" applyBorder="0" applyAlignment="0" applyProtection="0"/>
    <xf numFmtId="0" fontId="10" fillId="5" borderId="0" applyNumberFormat="0" applyBorder="0" applyAlignment="0" applyProtection="0"/>
    <xf numFmtId="0" fontId="10" fillId="10" borderId="0" applyNumberFormat="0" applyBorder="0" applyAlignment="0" applyProtection="0"/>
    <xf numFmtId="0" fontId="10" fillId="4" borderId="0" applyNumberFormat="0" applyBorder="0" applyAlignment="0" applyProtection="0"/>
    <xf numFmtId="0" fontId="10" fillId="9" borderId="0" applyNumberFormat="0" applyBorder="0" applyAlignment="0" applyProtection="0"/>
    <xf numFmtId="0" fontId="10" fillId="6" borderId="0" applyNumberFormat="0" applyBorder="0" applyAlignment="0" applyProtection="0"/>
    <xf numFmtId="0" fontId="10" fillId="9"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3" borderId="0" applyNumberFormat="0" applyBorder="0" applyAlignment="0" applyProtection="0"/>
    <xf numFmtId="0" fontId="7" fillId="0" borderId="0"/>
    <xf numFmtId="0" fontId="33" fillId="0" borderId="16" applyNumberFormat="0" applyFill="0" applyAlignment="0" applyProtection="0"/>
    <xf numFmtId="0" fontId="25" fillId="18" borderId="13" applyNumberFormat="0" applyAlignment="0" applyProtection="0"/>
    <xf numFmtId="0" fontId="28" fillId="0" borderId="0" applyNumberFormat="0" applyFill="0" applyBorder="0" applyAlignment="0" applyProtection="0"/>
    <xf numFmtId="0" fontId="32" fillId="0" borderId="0" applyNumberFormat="0" applyFont="0" applyFill="0" applyAlignment="0" applyProtection="0"/>
    <xf numFmtId="0" fontId="30" fillId="0" borderId="0" applyNumberFormat="0" applyFont="0" applyFill="0" applyAlignment="0" applyProtection="0"/>
    <xf numFmtId="0" fontId="36" fillId="10" borderId="13" applyNumberFormat="0" applyAlignment="0" applyProtection="0"/>
    <xf numFmtId="0" fontId="44" fillId="0" borderId="0" applyNumberFormat="0" applyFill="0" applyBorder="0" applyAlignment="0" applyProtection="0"/>
    <xf numFmtId="0" fontId="7" fillId="0" borderId="23" applyNumberFormat="0" applyFont="0" applyBorder="0" applyAlignment="0" applyProtection="0"/>
    <xf numFmtId="0" fontId="38" fillId="0" borderId="0" applyNumberFormat="0" applyFill="0" applyBorder="0" applyAlignment="0" applyProtection="0"/>
    <xf numFmtId="0" fontId="7" fillId="0" borderId="0"/>
    <xf numFmtId="0" fontId="7" fillId="0" borderId="0"/>
    <xf numFmtId="167" fontId="7" fillId="0" borderId="0" applyFont="0" applyFill="0" applyBorder="0" applyAlignment="0" applyProtection="0"/>
    <xf numFmtId="4" fontId="66" fillId="0" borderId="0">
      <protection locked="0"/>
    </xf>
    <xf numFmtId="196" fontId="67" fillId="0" borderId="0">
      <alignment horizontal="right"/>
    </xf>
    <xf numFmtId="40" fontId="68" fillId="0" borderId="0">
      <alignment horizontal="right"/>
    </xf>
    <xf numFmtId="39" fontId="9" fillId="0" borderId="0"/>
    <xf numFmtId="0" fontId="69" fillId="0" borderId="0">
      <alignment textRotation="90"/>
    </xf>
    <xf numFmtId="197" fontId="70" fillId="0" borderId="0"/>
    <xf numFmtId="39" fontId="71" fillId="0" borderId="0">
      <protection locked="0"/>
    </xf>
    <xf numFmtId="1" fontId="72" fillId="0" borderId="0">
      <alignment horizontal="center"/>
    </xf>
    <xf numFmtId="1" fontId="73" fillId="0" borderId="0">
      <alignment horizontal="centerContinuous"/>
    </xf>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0" fontId="74" fillId="0" borderId="0"/>
    <xf numFmtId="0" fontId="74" fillId="0" borderId="0"/>
    <xf numFmtId="9" fontId="74" fillId="0" borderId="0" applyFont="0" applyFill="0" applyBorder="0" applyAlignment="0" applyProtection="0"/>
    <xf numFmtId="0" fontId="3" fillId="0" borderId="0"/>
    <xf numFmtId="0" fontId="2" fillId="0" borderId="0"/>
    <xf numFmtId="0" fontId="7" fillId="0" borderId="0"/>
    <xf numFmtId="0" fontId="7" fillId="0" borderId="0"/>
    <xf numFmtId="0" fontId="2" fillId="0" borderId="0"/>
    <xf numFmtId="0" fontId="7" fillId="0" borderId="0"/>
    <xf numFmtId="0" fontId="7" fillId="0" borderId="0"/>
    <xf numFmtId="0" fontId="2" fillId="0" borderId="0"/>
    <xf numFmtId="0" fontId="2" fillId="32" borderId="32" applyNumberFormat="0" applyFont="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2" fillId="0" borderId="0"/>
    <xf numFmtId="0" fontId="49" fillId="0" borderId="0" applyNumberFormat="0" applyFill="0" applyBorder="0" applyAlignment="0" applyProtection="0"/>
    <xf numFmtId="0" fontId="51" fillId="0" borderId="25" applyNumberFormat="0" applyFill="0" applyAlignment="0" applyProtection="0"/>
    <xf numFmtId="0" fontId="52" fillId="0" borderId="26" applyNumberFormat="0" applyFill="0" applyAlignment="0" applyProtection="0"/>
    <xf numFmtId="0" fontId="53" fillId="0" borderId="27" applyNumberFormat="0" applyFill="0" applyAlignment="0" applyProtection="0"/>
    <xf numFmtId="0" fontId="53" fillId="0" borderId="0" applyNumberFormat="0" applyFill="0" applyBorder="0" applyAlignment="0" applyProtection="0"/>
    <xf numFmtId="0" fontId="54" fillId="26" borderId="0" applyNumberFormat="0" applyBorder="0" applyAlignment="0" applyProtection="0"/>
    <xf numFmtId="0" fontId="55" fillId="27" borderId="0" applyNumberFormat="0" applyBorder="0" applyAlignment="0" applyProtection="0"/>
    <xf numFmtId="0" fontId="56" fillId="28" borderId="0" applyNumberFormat="0" applyBorder="0" applyAlignment="0" applyProtection="0"/>
    <xf numFmtId="0" fontId="57" fillId="29" borderId="28" applyNumberFormat="0" applyAlignment="0" applyProtection="0"/>
    <xf numFmtId="0" fontId="58" fillId="30" borderId="29" applyNumberFormat="0" applyAlignment="0" applyProtection="0"/>
    <xf numFmtId="0" fontId="59" fillId="30" borderId="28" applyNumberFormat="0" applyAlignment="0" applyProtection="0"/>
    <xf numFmtId="0" fontId="60" fillId="0" borderId="30" applyNumberFormat="0" applyFill="0" applyAlignment="0" applyProtection="0"/>
    <xf numFmtId="0" fontId="61" fillId="31" borderId="31" applyNumberFormat="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4" fillId="0" borderId="33" applyNumberFormat="0" applyFill="0" applyAlignment="0" applyProtection="0"/>
    <xf numFmtId="0" fontId="65"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65" fillId="36" borderId="0" applyNumberFormat="0" applyBorder="0" applyAlignment="0" applyProtection="0"/>
    <xf numFmtId="0" fontId="65"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65" fillId="40" borderId="0" applyNumberFormat="0" applyBorder="0" applyAlignment="0" applyProtection="0"/>
    <xf numFmtId="0" fontId="65"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65" fillId="44" borderId="0" applyNumberFormat="0" applyBorder="0" applyAlignment="0" applyProtection="0"/>
    <xf numFmtId="0" fontId="65"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65" fillId="48" borderId="0" applyNumberFormat="0" applyBorder="0" applyAlignment="0" applyProtection="0"/>
    <xf numFmtId="0" fontId="65" fillId="49"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65" fillId="52" borderId="0" applyNumberFormat="0" applyBorder="0" applyAlignment="0" applyProtection="0"/>
    <xf numFmtId="0" fontId="65" fillId="53"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65" fillId="56" borderId="0" applyNumberFormat="0" applyBorder="0" applyAlignment="0" applyProtection="0"/>
    <xf numFmtId="0" fontId="77" fillId="0" borderId="0"/>
    <xf numFmtId="0" fontId="1" fillId="0" borderId="0"/>
    <xf numFmtId="0" fontId="1" fillId="34"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6" borderId="0" applyNumberFormat="0" applyBorder="0" applyAlignment="0" applyProtection="0"/>
    <xf numFmtId="0" fontId="1" fillId="50" borderId="0" applyNumberFormat="0" applyBorder="0" applyAlignment="0" applyProtection="0"/>
    <xf numFmtId="0" fontId="1" fillId="54" borderId="0" applyNumberFormat="0" applyBorder="0" applyAlignment="0" applyProtection="0"/>
    <xf numFmtId="0" fontId="1" fillId="35" borderId="0" applyNumberFormat="0" applyBorder="0" applyAlignment="0" applyProtection="0"/>
    <xf numFmtId="0" fontId="1" fillId="39" borderId="0" applyNumberFormat="0" applyBorder="0" applyAlignment="0" applyProtection="0"/>
    <xf numFmtId="0" fontId="1" fillId="43"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5" borderId="0" applyNumberFormat="0" applyBorder="0" applyAlignment="0" applyProtection="0"/>
    <xf numFmtId="0" fontId="1" fillId="0" borderId="0"/>
    <xf numFmtId="0" fontId="1" fillId="32" borderId="32" applyNumberFormat="0" applyFont="0" applyAlignment="0" applyProtection="0"/>
    <xf numFmtId="167" fontId="7" fillId="0" borderId="0" applyFont="0" applyFill="0" applyBorder="0" applyAlignment="0" applyProtection="0"/>
    <xf numFmtId="0" fontId="77" fillId="0" borderId="0"/>
    <xf numFmtId="0" fontId="1" fillId="0" borderId="0"/>
    <xf numFmtId="0" fontId="77" fillId="0" borderId="0"/>
    <xf numFmtId="0" fontId="7" fillId="0" borderId="0"/>
    <xf numFmtId="167" fontId="7" fillId="0" borderId="0" applyFont="0" applyFill="0" applyBorder="0" applyAlignment="0" applyProtection="0"/>
    <xf numFmtId="0" fontId="77" fillId="0" borderId="0"/>
    <xf numFmtId="0" fontId="1" fillId="0" borderId="0"/>
    <xf numFmtId="167" fontId="1" fillId="0" borderId="0" applyFont="0" applyFill="0" applyBorder="0" applyAlignment="0" applyProtection="0"/>
    <xf numFmtId="0" fontId="77" fillId="0" borderId="0"/>
    <xf numFmtId="0" fontId="77" fillId="0" borderId="0"/>
    <xf numFmtId="0" fontId="77" fillId="0" borderId="0"/>
    <xf numFmtId="0" fontId="77" fillId="0" borderId="0"/>
    <xf numFmtId="0" fontId="77" fillId="0" borderId="0"/>
    <xf numFmtId="0" fontId="78" fillId="0" borderId="25" applyNumberFormat="0" applyFill="0" applyAlignment="0" applyProtection="0"/>
    <xf numFmtId="0" fontId="79" fillId="0" borderId="26" applyNumberFormat="0" applyFill="0" applyAlignment="0" applyProtection="0"/>
    <xf numFmtId="0" fontId="80" fillId="0" borderId="27" applyNumberFormat="0" applyFill="0" applyAlignment="0" applyProtection="0"/>
    <xf numFmtId="0" fontId="80" fillId="0" borderId="0" applyNumberFormat="0" applyFill="0" applyBorder="0" applyAlignment="0" applyProtection="0"/>
    <xf numFmtId="0" fontId="81" fillId="26" borderId="0" applyNumberFormat="0" applyBorder="0" applyAlignment="0" applyProtection="0"/>
    <xf numFmtId="0" fontId="82" fillId="27" borderId="0" applyNumberFormat="0" applyBorder="0" applyAlignment="0" applyProtection="0"/>
    <xf numFmtId="0" fontId="83" fillId="28" borderId="0" applyNumberFormat="0" applyBorder="0" applyAlignment="0" applyProtection="0"/>
    <xf numFmtId="0" fontId="84" fillId="29" borderId="28" applyNumberFormat="0" applyAlignment="0" applyProtection="0"/>
    <xf numFmtId="0" fontId="85" fillId="30" borderId="29" applyNumberFormat="0" applyAlignment="0" applyProtection="0"/>
    <xf numFmtId="0" fontId="86" fillId="30" borderId="28" applyNumberFormat="0" applyAlignment="0" applyProtection="0"/>
    <xf numFmtId="0" fontId="87" fillId="0" borderId="30" applyNumberFormat="0" applyFill="0" applyAlignment="0" applyProtection="0"/>
    <xf numFmtId="0" fontId="88" fillId="31" borderId="31" applyNumberFormat="0" applyAlignment="0" applyProtection="0"/>
    <xf numFmtId="0" fontId="89" fillId="0" borderId="0" applyNumberFormat="0" applyFill="0" applyBorder="0" applyAlignment="0" applyProtection="0"/>
    <xf numFmtId="0" fontId="77" fillId="32" borderId="32" applyNumberFormat="0" applyFont="0" applyAlignment="0" applyProtection="0"/>
    <xf numFmtId="0" fontId="90" fillId="0" borderId="0" applyNumberFormat="0" applyFill="0" applyBorder="0" applyAlignment="0" applyProtection="0"/>
    <xf numFmtId="0" fontId="91" fillId="0" borderId="33" applyNumberFormat="0" applyFill="0" applyAlignment="0" applyProtection="0"/>
    <xf numFmtId="0" fontId="92" fillId="33" borderId="0" applyNumberFormat="0" applyBorder="0" applyAlignment="0" applyProtection="0"/>
    <xf numFmtId="0" fontId="77" fillId="34" borderId="0" applyNumberFormat="0" applyBorder="0" applyAlignment="0" applyProtection="0"/>
    <xf numFmtId="0" fontId="77" fillId="35" borderId="0" applyNumberFormat="0" applyBorder="0" applyAlignment="0" applyProtection="0"/>
    <xf numFmtId="0" fontId="92" fillId="36" borderId="0" applyNumberFormat="0" applyBorder="0" applyAlignment="0" applyProtection="0"/>
    <xf numFmtId="0" fontId="92" fillId="37" borderId="0" applyNumberFormat="0" applyBorder="0" applyAlignment="0" applyProtection="0"/>
    <xf numFmtId="0" fontId="77" fillId="38" borderId="0" applyNumberFormat="0" applyBorder="0" applyAlignment="0" applyProtection="0"/>
    <xf numFmtId="0" fontId="77" fillId="39" borderId="0" applyNumberFormat="0" applyBorder="0" applyAlignment="0" applyProtection="0"/>
    <xf numFmtId="0" fontId="92" fillId="40" borderId="0" applyNumberFormat="0" applyBorder="0" applyAlignment="0" applyProtection="0"/>
    <xf numFmtId="0" fontId="92" fillId="41" borderId="0" applyNumberFormat="0" applyBorder="0" applyAlignment="0" applyProtection="0"/>
    <xf numFmtId="0" fontId="77" fillId="42" borderId="0" applyNumberFormat="0" applyBorder="0" applyAlignment="0" applyProtection="0"/>
    <xf numFmtId="0" fontId="77" fillId="43" borderId="0" applyNumberFormat="0" applyBorder="0" applyAlignment="0" applyProtection="0"/>
    <xf numFmtId="0" fontId="92" fillId="44" borderId="0" applyNumberFormat="0" applyBorder="0" applyAlignment="0" applyProtection="0"/>
    <xf numFmtId="0" fontId="92" fillId="45" borderId="0" applyNumberFormat="0" applyBorder="0" applyAlignment="0" applyProtection="0"/>
    <xf numFmtId="0" fontId="77" fillId="46" borderId="0" applyNumberFormat="0" applyBorder="0" applyAlignment="0" applyProtection="0"/>
    <xf numFmtId="0" fontId="77" fillId="47" borderId="0" applyNumberFormat="0" applyBorder="0" applyAlignment="0" applyProtection="0"/>
    <xf numFmtId="0" fontId="92" fillId="48" borderId="0" applyNumberFormat="0" applyBorder="0" applyAlignment="0" applyProtection="0"/>
    <xf numFmtId="0" fontId="92" fillId="49" borderId="0" applyNumberFormat="0" applyBorder="0" applyAlignment="0" applyProtection="0"/>
    <xf numFmtId="0" fontId="77" fillId="50" borderId="0" applyNumberFormat="0" applyBorder="0" applyAlignment="0" applyProtection="0"/>
    <xf numFmtId="0" fontId="77" fillId="51" borderId="0" applyNumberFormat="0" applyBorder="0" applyAlignment="0" applyProtection="0"/>
    <xf numFmtId="0" fontId="92" fillId="52" borderId="0" applyNumberFormat="0" applyBorder="0" applyAlignment="0" applyProtection="0"/>
    <xf numFmtId="0" fontId="92" fillId="53" borderId="0" applyNumberFormat="0" applyBorder="0" applyAlignment="0" applyProtection="0"/>
    <xf numFmtId="0" fontId="77" fillId="54" borderId="0" applyNumberFormat="0" applyBorder="0" applyAlignment="0" applyProtection="0"/>
    <xf numFmtId="0" fontId="77" fillId="55" borderId="0" applyNumberFormat="0" applyBorder="0" applyAlignment="0" applyProtection="0"/>
    <xf numFmtId="0" fontId="92" fillId="56" borderId="0" applyNumberFormat="0" applyBorder="0" applyAlignment="0" applyProtection="0"/>
    <xf numFmtId="167" fontId="1" fillId="0" borderId="0" applyFont="0" applyFill="0" applyBorder="0" applyAlignment="0" applyProtection="0"/>
    <xf numFmtId="167" fontId="7"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3" fillId="0" borderId="0" applyNumberFormat="0" applyFill="0" applyBorder="0" applyAlignment="0" applyProtection="0"/>
    <xf numFmtId="0" fontId="1" fillId="32" borderId="32" applyNumberFormat="0" applyFont="0" applyAlignment="0" applyProtection="0"/>
    <xf numFmtId="0" fontId="1" fillId="32" borderId="32" applyNumberFormat="0" applyFont="0" applyAlignment="0" applyProtection="0"/>
    <xf numFmtId="0" fontId="49" fillId="0" borderId="0" applyNumberFormat="0" applyFill="0" applyBorder="0" applyAlignment="0" applyProtection="0"/>
    <xf numFmtId="0" fontId="1" fillId="0" borderId="0"/>
    <xf numFmtId="0" fontId="1" fillId="32" borderId="32" applyNumberFormat="0" applyFont="0" applyAlignment="0" applyProtection="0"/>
    <xf numFmtId="0" fontId="1" fillId="32" borderId="32" applyNumberFormat="0" applyFont="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32" borderId="32" applyNumberFormat="0" applyFont="0" applyAlignment="0" applyProtection="0"/>
    <xf numFmtId="0" fontId="1" fillId="42" borderId="0" applyNumberFormat="0" applyBorder="0" applyAlignment="0" applyProtection="0"/>
    <xf numFmtId="0" fontId="1" fillId="43"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9" fontId="77" fillId="0" borderId="0" applyFont="0" applyFill="0" applyBorder="0" applyAlignment="0" applyProtection="0"/>
    <xf numFmtId="0" fontId="1" fillId="0" borderId="0"/>
    <xf numFmtId="9" fontId="1" fillId="0" borderId="0" applyFont="0" applyFill="0" applyBorder="0" applyAlignment="0" applyProtection="0"/>
    <xf numFmtId="167" fontId="1" fillId="0" borderId="0" applyFont="0" applyFill="0" applyBorder="0" applyAlignment="0" applyProtection="0"/>
    <xf numFmtId="0" fontId="1" fillId="0" borderId="0"/>
    <xf numFmtId="0" fontId="1" fillId="32" borderId="32" applyNumberFormat="0" applyFont="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6" borderId="0" applyNumberFormat="0" applyBorder="0" applyAlignment="0" applyProtection="0"/>
    <xf numFmtId="0" fontId="1" fillId="50" borderId="0" applyNumberFormat="0" applyBorder="0" applyAlignment="0" applyProtection="0"/>
    <xf numFmtId="0" fontId="1" fillId="54" borderId="0" applyNumberFormat="0" applyBorder="0" applyAlignment="0" applyProtection="0"/>
    <xf numFmtId="0" fontId="1" fillId="35" borderId="0" applyNumberFormat="0" applyBorder="0" applyAlignment="0" applyProtection="0"/>
    <xf numFmtId="0" fontId="1" fillId="39" borderId="0" applyNumberFormat="0" applyBorder="0" applyAlignment="0" applyProtection="0"/>
    <xf numFmtId="0" fontId="1" fillId="43"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5" borderId="0" applyNumberFormat="0" applyBorder="0" applyAlignment="0" applyProtection="0"/>
    <xf numFmtId="0" fontId="57" fillId="29" borderId="28" applyNumberFormat="0" applyAlignment="0" applyProtection="0"/>
    <xf numFmtId="0" fontId="57" fillId="29" borderId="28" applyNumberFormat="0" applyAlignment="0" applyProtection="0"/>
    <xf numFmtId="0" fontId="1" fillId="0" borderId="0"/>
    <xf numFmtId="0" fontId="1" fillId="0" borderId="0"/>
    <xf numFmtId="0" fontId="1" fillId="32" borderId="32" applyNumberFormat="0" applyFont="0" applyAlignment="0" applyProtection="0"/>
    <xf numFmtId="0" fontId="1" fillId="0" borderId="0"/>
    <xf numFmtId="0" fontId="1" fillId="32" borderId="32" applyNumberFormat="0" applyFont="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7" fillId="0" borderId="0"/>
  </cellStyleXfs>
  <cellXfs count="163">
    <xf numFmtId="0" fontId="0" fillId="0" borderId="0" xfId="0"/>
    <xf numFmtId="0" fontId="0" fillId="2" borderId="0" xfId="0" applyFill="1"/>
    <xf numFmtId="0" fontId="0" fillId="0" borderId="2" xfId="0" applyBorder="1"/>
    <xf numFmtId="0" fontId="0" fillId="0" borderId="3" xfId="0" applyBorder="1"/>
    <xf numFmtId="0" fontId="0" fillId="0" borderId="5" xfId="0" applyBorder="1"/>
    <xf numFmtId="0" fontId="0" fillId="2" borderId="6" xfId="0" applyFill="1" applyBorder="1"/>
    <xf numFmtId="0" fontId="75" fillId="0" borderId="0" xfId="565" applyFont="1"/>
    <xf numFmtId="0" fontId="3" fillId="0" borderId="0" xfId="565"/>
    <xf numFmtId="0" fontId="76" fillId="0" borderId="0" xfId="565" applyFont="1"/>
    <xf numFmtId="0" fontId="0" fillId="2" borderId="5" xfId="0" applyFill="1" applyBorder="1"/>
    <xf numFmtId="0" fontId="0" fillId="0" borderId="6" xfId="0" applyBorder="1"/>
    <xf numFmtId="168" fontId="7" fillId="0" borderId="1" xfId="0" applyNumberFormat="1" applyFont="1" applyBorder="1" applyAlignment="1">
      <alignment horizontal="center"/>
    </xf>
    <xf numFmtId="168" fontId="7" fillId="0" borderId="7" xfId="0" applyNumberFormat="1" applyFont="1" applyBorder="1" applyAlignment="1">
      <alignment horizontal="center"/>
    </xf>
    <xf numFmtId="0" fontId="7" fillId="0" borderId="0" xfId="0" applyFont="1" applyAlignment="1">
      <alignment horizontal="center" vertical="center" wrapText="1"/>
    </xf>
    <xf numFmtId="0" fontId="7" fillId="0" borderId="0" xfId="0" applyFont="1" applyAlignment="1">
      <alignment horizontal="center"/>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98" fillId="0" borderId="0" xfId="0" applyFont="1" applyAlignment="1">
      <alignment horizontal="center" vertical="center" wrapText="1"/>
    </xf>
    <xf numFmtId="168" fontId="7" fillId="0" borderId="36" xfId="0" applyNumberFormat="1" applyFont="1" applyBorder="1" applyAlignment="1">
      <alignment horizontal="center"/>
    </xf>
    <xf numFmtId="0" fontId="4" fillId="0" borderId="0" xfId="0" applyFont="1" applyAlignment="1">
      <alignment vertical="center" wrapText="1"/>
    </xf>
    <xf numFmtId="0" fontId="4" fillId="0" borderId="1" xfId="0" applyFont="1" applyBorder="1" applyAlignment="1">
      <alignment horizontal="left" vertical="center" wrapText="1" indent="1"/>
    </xf>
    <xf numFmtId="0" fontId="4" fillId="0" borderId="34" xfId="0" applyFont="1" applyBorder="1" applyAlignment="1">
      <alignment horizontal="left" vertical="center" wrapText="1" indent="1"/>
    </xf>
    <xf numFmtId="0" fontId="4" fillId="0" borderId="35" xfId="0" applyFont="1" applyBorder="1" applyAlignment="1">
      <alignment horizontal="left" vertical="center" wrapText="1" indent="1"/>
    </xf>
    <xf numFmtId="0" fontId="4" fillId="0" borderId="36" xfId="0" applyFont="1" applyBorder="1" applyAlignment="1">
      <alignment horizontal="left" vertical="center" wrapText="1" indent="1"/>
    </xf>
    <xf numFmtId="0" fontId="4" fillId="0" borderId="1" xfId="0" applyFont="1" applyBorder="1" applyAlignment="1">
      <alignment horizontal="left" vertical="center" wrapText="1"/>
    </xf>
    <xf numFmtId="0" fontId="7" fillId="0" borderId="46" xfId="0" applyFont="1" applyBorder="1" applyAlignment="1">
      <alignment horizontal="center" vertical="center"/>
    </xf>
    <xf numFmtId="0" fontId="7" fillId="0" borderId="43" xfId="0" applyFont="1" applyBorder="1" applyAlignment="1">
      <alignment horizontal="center" vertical="center"/>
    </xf>
    <xf numFmtId="0" fontId="7" fillId="0" borderId="0" xfId="0" applyFont="1" applyAlignment="1">
      <alignment horizontal="center" vertical="center"/>
    </xf>
    <xf numFmtId="0" fontId="7" fillId="0" borderId="47" xfId="0" applyFont="1" applyBorder="1" applyAlignment="1">
      <alignment horizontal="center" vertical="center"/>
    </xf>
    <xf numFmtId="1" fontId="7" fillId="0" borderId="1" xfId="0" applyNumberFormat="1" applyFont="1" applyBorder="1" applyAlignment="1">
      <alignment horizontal="left" vertical="center" wrapText="1" indent="1"/>
    </xf>
    <xf numFmtId="0" fontId="7" fillId="0" borderId="9" xfId="0" quotePrefix="1" applyFont="1" applyBorder="1" applyAlignment="1">
      <alignment horizontal="center" vertical="center" wrapText="1"/>
    </xf>
    <xf numFmtId="0" fontId="7" fillId="0" borderId="1" xfId="0" applyFont="1" applyBorder="1" applyAlignment="1">
      <alignment horizontal="left" vertical="center" wrapText="1" indent="1"/>
    </xf>
    <xf numFmtId="0" fontId="7" fillId="0" borderId="34" xfId="0" applyFont="1" applyBorder="1" applyAlignment="1">
      <alignment horizontal="left" vertical="center" wrapText="1" indent="1"/>
    </xf>
    <xf numFmtId="0" fontId="7" fillId="0" borderId="35" xfId="0" applyFont="1" applyBorder="1" applyAlignment="1">
      <alignment horizontal="left" vertical="center" wrapText="1" indent="1"/>
    </xf>
    <xf numFmtId="1" fontId="7" fillId="0" borderId="36" xfId="0" applyNumberFormat="1" applyFont="1" applyBorder="1" applyAlignment="1">
      <alignment horizontal="left" vertical="center" wrapText="1" indent="1"/>
    </xf>
    <xf numFmtId="169" fontId="7" fillId="0" borderId="1" xfId="0" applyNumberFormat="1" applyFont="1" applyBorder="1" applyAlignment="1">
      <alignment horizontal="left" vertical="center" wrapText="1" indent="1"/>
    </xf>
    <xf numFmtId="0" fontId="7" fillId="0" borderId="41" xfId="0" applyFont="1" applyBorder="1" applyAlignment="1">
      <alignment horizontal="center" vertical="center"/>
    </xf>
    <xf numFmtId="0" fontId="7" fillId="0" borderId="1" xfId="0" quotePrefix="1" applyFont="1" applyBorder="1" applyAlignment="1">
      <alignment horizontal="center" vertical="center" wrapText="1"/>
    </xf>
    <xf numFmtId="170" fontId="7" fillId="0" borderId="1" xfId="0" applyNumberFormat="1" applyFont="1" applyBorder="1" applyAlignment="1">
      <alignment horizontal="left" vertical="center" wrapText="1" indent="1"/>
    </xf>
    <xf numFmtId="0" fontId="7" fillId="0" borderId="47" xfId="0" applyFont="1" applyBorder="1" applyAlignment="1">
      <alignment horizontal="center" vertical="center" wrapText="1"/>
    </xf>
    <xf numFmtId="0" fontId="7" fillId="0" borderId="42" xfId="0" applyFont="1" applyBorder="1" applyAlignment="1">
      <alignment horizontal="center" vertical="center"/>
    </xf>
    <xf numFmtId="0" fontId="7" fillId="0" borderId="48" xfId="0" applyFont="1" applyBorder="1" applyAlignment="1">
      <alignment horizontal="center" vertical="center"/>
    </xf>
    <xf numFmtId="168" fontId="7" fillId="0" borderId="1" xfId="0" applyNumberFormat="1" applyFont="1" applyBorder="1" applyAlignment="1">
      <alignment horizontal="center" vertical="center" wrapText="1"/>
    </xf>
    <xf numFmtId="0" fontId="95" fillId="0" borderId="35" xfId="0" applyFont="1" applyBorder="1" applyAlignment="1">
      <alignment horizontal="left" vertical="center" wrapText="1"/>
    </xf>
    <xf numFmtId="0" fontId="94" fillId="0" borderId="0" xfId="0" applyFont="1" applyAlignment="1">
      <alignment vertical="center"/>
    </xf>
    <xf numFmtId="0" fontId="0" fillId="0" borderId="4" xfId="0" applyBorder="1"/>
    <xf numFmtId="0" fontId="4" fillId="0" borderId="0" xfId="0" applyFont="1" applyAlignment="1">
      <alignment horizontal="center"/>
    </xf>
    <xf numFmtId="0" fontId="100" fillId="0" borderId="1" xfId="0" applyFont="1" applyBorder="1" applyAlignment="1">
      <alignment horizontal="center"/>
    </xf>
    <xf numFmtId="0" fontId="100" fillId="0" borderId="36" xfId="0" applyFont="1" applyBorder="1" applyAlignment="1">
      <alignment horizontal="center"/>
    </xf>
    <xf numFmtId="0" fontId="100" fillId="0" borderId="7" xfId="0" applyFont="1" applyBorder="1" applyAlignment="1">
      <alignment horizontal="center"/>
    </xf>
    <xf numFmtId="0" fontId="100" fillId="0" borderId="0" xfId="0" applyFont="1" applyAlignment="1">
      <alignment horizontal="right"/>
    </xf>
    <xf numFmtId="0" fontId="101" fillId="0" borderId="0" xfId="0" applyFont="1" applyAlignment="1">
      <alignment vertical="center" wrapText="1"/>
    </xf>
    <xf numFmtId="0" fontId="100" fillId="0" borderId="0" xfId="0" applyFont="1" applyAlignment="1">
      <alignment horizontal="center"/>
    </xf>
    <xf numFmtId="0" fontId="0" fillId="0" borderId="8" xfId="0" applyBorder="1" applyAlignment="1">
      <alignment horizontal="center"/>
    </xf>
    <xf numFmtId="168" fontId="7" fillId="0" borderId="7" xfId="0" applyNumberFormat="1" applyFont="1" applyBorder="1" applyAlignment="1" applyProtection="1">
      <alignment horizontal="center"/>
      <protection locked="0"/>
    </xf>
    <xf numFmtId="2" fontId="0" fillId="0" borderId="0" xfId="0" applyNumberFormat="1"/>
    <xf numFmtId="0" fontId="7" fillId="0" borderId="8" xfId="0" applyFont="1" applyBorder="1" applyAlignment="1">
      <alignment horizontal="center"/>
    </xf>
    <xf numFmtId="168" fontId="7" fillId="0" borderId="1" xfId="237" applyNumberFormat="1" applyBorder="1" applyAlignment="1">
      <alignment horizontal="center"/>
    </xf>
    <xf numFmtId="2" fontId="7" fillId="0" borderId="0" xfId="0" applyNumberFormat="1" applyFont="1"/>
    <xf numFmtId="169" fontId="0" fillId="0" borderId="0" xfId="0" applyNumberFormat="1"/>
    <xf numFmtId="0" fontId="0" fillId="0" borderId="0" xfId="0" applyAlignment="1">
      <alignment vertical="center"/>
    </xf>
    <xf numFmtId="0" fontId="7" fillId="0" borderId="48" xfId="237" applyBorder="1" applyAlignment="1">
      <alignment horizontal="left" vertical="center" wrapText="1"/>
    </xf>
    <xf numFmtId="0" fontId="7" fillId="0" borderId="48" xfId="237" applyBorder="1" applyAlignment="1">
      <alignment horizontal="center" vertical="center" wrapText="1"/>
    </xf>
    <xf numFmtId="0" fontId="7" fillId="0" borderId="35" xfId="237" applyBorder="1" applyAlignment="1">
      <alignment horizontal="left" vertical="center" wrapText="1"/>
    </xf>
    <xf numFmtId="0" fontId="7" fillId="0" borderId="35" xfId="237" applyBorder="1" applyAlignment="1">
      <alignment horizontal="center" vertical="center" wrapText="1"/>
    </xf>
    <xf numFmtId="0" fontId="4" fillId="0" borderId="35" xfId="237" applyFont="1" applyBorder="1" applyAlignment="1">
      <alignment horizontal="left" vertical="center" wrapText="1"/>
    </xf>
    <xf numFmtId="0" fontId="97" fillId="0" borderId="0" xfId="248" applyFont="1" applyAlignment="1">
      <alignment vertical="center"/>
    </xf>
    <xf numFmtId="0" fontId="102" fillId="0" borderId="0" xfId="0" applyFont="1" applyAlignment="1">
      <alignment horizontal="center" vertical="center"/>
    </xf>
    <xf numFmtId="0" fontId="9" fillId="0" borderId="0" xfId="0" applyFont="1" applyAlignment="1">
      <alignment horizontal="center" vertical="center"/>
    </xf>
    <xf numFmtId="0" fontId="95" fillId="0" borderId="0" xfId="0" applyFont="1" applyAlignment="1">
      <alignment vertical="center" wrapText="1"/>
    </xf>
    <xf numFmtId="168" fontId="4" fillId="0" borderId="0" xfId="0" applyNumberFormat="1" applyFont="1" applyAlignment="1">
      <alignment horizontal="center" vertical="center" wrapText="1"/>
    </xf>
    <xf numFmtId="0" fontId="96" fillId="0" borderId="0" xfId="0" applyFont="1" applyAlignment="1">
      <alignment vertical="center" wrapText="1"/>
    </xf>
    <xf numFmtId="168" fontId="7" fillId="0" borderId="0" xfId="0" applyNumberFormat="1" applyFont="1" applyAlignment="1">
      <alignment horizontal="center" vertical="center" wrapText="1"/>
    </xf>
    <xf numFmtId="0" fontId="96" fillId="0" borderId="0" xfId="0" applyFont="1" applyAlignment="1">
      <alignment horizontal="center" vertical="center" wrapText="1"/>
    </xf>
    <xf numFmtId="0" fontId="7" fillId="0" borderId="0" xfId="237" applyAlignment="1">
      <alignment horizontal="left" vertical="center" wrapText="1"/>
    </xf>
    <xf numFmtId="168" fontId="4" fillId="0" borderId="0" xfId="237" applyNumberFormat="1" applyFont="1" applyAlignment="1">
      <alignment horizontal="center" vertical="center" wrapText="1"/>
    </xf>
    <xf numFmtId="0" fontId="99" fillId="0" borderId="0" xfId="294" applyFont="1" applyAlignment="1">
      <alignment vertical="center"/>
    </xf>
    <xf numFmtId="0" fontId="7" fillId="0" borderId="0" xfId="237" applyAlignment="1">
      <alignment vertical="center"/>
    </xf>
    <xf numFmtId="0" fontId="7" fillId="0" borderId="0" xfId="0" applyFont="1" applyAlignment="1">
      <alignment vertical="center" wrapText="1"/>
    </xf>
    <xf numFmtId="0" fontId="95" fillId="0" borderId="35" xfId="237" applyFont="1" applyBorder="1" applyAlignment="1">
      <alignment horizontal="center" vertical="center" wrapText="1"/>
    </xf>
    <xf numFmtId="0" fontId="4" fillId="0" borderId="35" xfId="237" applyFont="1" applyBorder="1" applyAlignment="1">
      <alignment horizontal="center" vertical="center" wrapText="1"/>
    </xf>
    <xf numFmtId="0" fontId="95" fillId="57" borderId="35" xfId="237" applyFont="1" applyFill="1" applyBorder="1" applyAlignment="1">
      <alignment horizontal="center" vertical="center" wrapText="1"/>
    </xf>
    <xf numFmtId="0" fontId="7" fillId="0" borderId="45" xfId="0" applyFont="1" applyBorder="1" applyAlignment="1">
      <alignment horizontal="center" vertical="center"/>
    </xf>
    <xf numFmtId="0" fontId="4" fillId="0" borderId="35" xfId="294" applyFont="1" applyBorder="1" applyAlignment="1">
      <alignment horizontal="center" vertical="center"/>
    </xf>
    <xf numFmtId="168" fontId="0" fillId="0" borderId="0" xfId="0" applyNumberFormat="1"/>
    <xf numFmtId="0" fontId="4" fillId="0" borderId="34" xfId="237" applyFont="1" applyBorder="1" applyAlignment="1">
      <alignment vertical="center" wrapText="1"/>
    </xf>
    <xf numFmtId="0" fontId="95" fillId="57" borderId="36" xfId="237" applyFont="1" applyFill="1" applyBorder="1" applyAlignment="1">
      <alignment horizontal="center" vertical="center" wrapText="1"/>
    </xf>
    <xf numFmtId="0" fontId="96" fillId="0" borderId="42" xfId="237" applyFont="1" applyBorder="1" applyAlignment="1">
      <alignment vertical="center" wrapText="1"/>
    </xf>
    <xf numFmtId="0" fontId="96" fillId="0" borderId="34" xfId="237" applyFont="1" applyBorder="1" applyAlignment="1">
      <alignment vertical="center" wrapText="1"/>
    </xf>
    <xf numFmtId="0" fontId="96" fillId="0" borderId="44" xfId="237" applyFont="1" applyBorder="1" applyAlignment="1">
      <alignment vertical="center" wrapText="1"/>
    </xf>
    <xf numFmtId="0" fontId="4" fillId="0" borderId="44" xfId="0" applyFont="1" applyBorder="1" applyAlignment="1">
      <alignment vertical="center"/>
    </xf>
    <xf numFmtId="0" fontId="95" fillId="0" borderId="34" xfId="0" applyFont="1" applyBorder="1" applyAlignment="1">
      <alignment vertical="center" wrapText="1"/>
    </xf>
    <xf numFmtId="0" fontId="95" fillId="0" borderId="36" xfId="0" applyFont="1" applyBorder="1" applyAlignment="1">
      <alignment horizontal="center" vertical="center" wrapText="1"/>
    </xf>
    <xf numFmtId="0" fontId="7" fillId="0" borderId="34" xfId="237" applyBorder="1" applyAlignment="1">
      <alignment vertical="center" wrapText="1"/>
    </xf>
    <xf numFmtId="0" fontId="0" fillId="0" borderId="46" xfId="0" applyBorder="1" applyAlignment="1">
      <alignment vertical="center"/>
    </xf>
    <xf numFmtId="0" fontId="95" fillId="0" borderId="34" xfId="237" applyFont="1" applyBorder="1" applyAlignment="1">
      <alignment vertical="center"/>
    </xf>
    <xf numFmtId="0" fontId="95" fillId="0" borderId="35" xfId="237" applyFont="1" applyBorder="1" applyAlignment="1">
      <alignment vertical="center"/>
    </xf>
    <xf numFmtId="0" fontId="95" fillId="0" borderId="36" xfId="237" applyFont="1" applyBorder="1" applyAlignment="1">
      <alignment vertical="center"/>
    </xf>
    <xf numFmtId="0" fontId="4" fillId="0" borderId="45" xfId="294" applyFont="1" applyBorder="1" applyAlignment="1">
      <alignment vertical="center"/>
    </xf>
    <xf numFmtId="0" fontId="4" fillId="0" borderId="44" xfId="294" applyFont="1" applyBorder="1" applyAlignment="1">
      <alignment vertical="center"/>
    </xf>
    <xf numFmtId="0" fontId="4" fillId="0" borderId="43" xfId="294" applyFont="1" applyBorder="1" applyAlignment="1">
      <alignment vertical="center"/>
    </xf>
    <xf numFmtId="0" fontId="4" fillId="0" borderId="34" xfId="237" applyFont="1" applyBorder="1" applyAlignment="1">
      <alignment horizontal="left" vertical="center" wrapText="1"/>
    </xf>
    <xf numFmtId="0" fontId="4" fillId="0" borderId="36" xfId="237" applyFont="1" applyBorder="1" applyAlignment="1">
      <alignment horizontal="left" vertical="center" wrapText="1"/>
    </xf>
    <xf numFmtId="0" fontId="7" fillId="0" borderId="42" xfId="237" applyBorder="1" applyAlignment="1">
      <alignment horizontal="left" vertical="center" wrapText="1"/>
    </xf>
    <xf numFmtId="0" fontId="7" fillId="0" borderId="41" xfId="237" applyBorder="1" applyAlignment="1">
      <alignment horizontal="left" vertical="center" wrapText="1"/>
    </xf>
    <xf numFmtId="0" fontId="7" fillId="0" borderId="34" xfId="237" applyBorder="1" applyAlignment="1">
      <alignment horizontal="left" vertical="center" wrapText="1"/>
    </xf>
    <xf numFmtId="0" fontId="7" fillId="0" borderId="36" xfId="237" applyBorder="1" applyAlignment="1">
      <alignment horizontal="left" vertical="center" wrapText="1"/>
    </xf>
    <xf numFmtId="168" fontId="101" fillId="0" borderId="0" xfId="0" applyNumberFormat="1" applyFont="1"/>
    <xf numFmtId="168" fontId="0" fillId="0" borderId="0" xfId="0" applyNumberFormat="1" applyAlignment="1">
      <alignment vertical="center"/>
    </xf>
    <xf numFmtId="0" fontId="96" fillId="57" borderId="42" xfId="237" applyFont="1" applyFill="1" applyBorder="1" applyAlignment="1">
      <alignment vertical="center" wrapText="1"/>
    </xf>
    <xf numFmtId="0" fontId="7" fillId="57" borderId="48" xfId="237" applyFill="1" applyBorder="1" applyAlignment="1">
      <alignment horizontal="left" vertical="center" wrapText="1"/>
    </xf>
    <xf numFmtId="0" fontId="7" fillId="57" borderId="41" xfId="237" applyFill="1" applyBorder="1" applyAlignment="1">
      <alignment vertical="center" wrapText="1"/>
    </xf>
    <xf numFmtId="0" fontId="96" fillId="57" borderId="34" xfId="237" applyFont="1" applyFill="1" applyBorder="1" applyAlignment="1">
      <alignment vertical="center" wrapText="1"/>
    </xf>
    <xf numFmtId="0" fontId="7" fillId="57" borderId="35" xfId="237" applyFill="1" applyBorder="1" applyAlignment="1">
      <alignment horizontal="left" vertical="center" wrapText="1"/>
    </xf>
    <xf numFmtId="0" fontId="103" fillId="57" borderId="35" xfId="237" applyFont="1" applyFill="1" applyBorder="1" applyAlignment="1">
      <alignment horizontal="left" vertical="center" wrapText="1"/>
    </xf>
    <xf numFmtId="0" fontId="7" fillId="57" borderId="34" xfId="237" applyFill="1" applyBorder="1" applyAlignment="1">
      <alignment vertical="center" wrapText="1"/>
    </xf>
    <xf numFmtId="0" fontId="94" fillId="0" borderId="0" xfId="0" applyFont="1"/>
    <xf numFmtId="2" fontId="4" fillId="0" borderId="36" xfId="237" applyNumberFormat="1" applyFont="1" applyBorder="1" applyAlignment="1">
      <alignment horizontal="center" vertical="center" wrapText="1"/>
    </xf>
    <xf numFmtId="2" fontId="104" fillId="0" borderId="0" xfId="376" applyNumberFormat="1" applyFont="1" applyFill="1"/>
    <xf numFmtId="2" fontId="7" fillId="0" borderId="0" xfId="237" applyNumberFormat="1" applyAlignment="1">
      <alignment horizontal="center" vertical="center"/>
    </xf>
    <xf numFmtId="0" fontId="7" fillId="0" borderId="56" xfId="0" applyFont="1" applyBorder="1" applyAlignment="1">
      <alignment horizontal="left" vertical="center"/>
    </xf>
    <xf numFmtId="0" fontId="7" fillId="0" borderId="35" xfId="0" applyFont="1" applyBorder="1" applyAlignment="1">
      <alignment horizontal="left" vertical="center"/>
    </xf>
    <xf numFmtId="0" fontId="7" fillId="0" borderId="52" xfId="0" applyFont="1" applyBorder="1" applyAlignment="1">
      <alignment horizontal="center"/>
    </xf>
    <xf numFmtId="168" fontId="7" fillId="0" borderId="53" xfId="237" applyNumberFormat="1" applyBorder="1" applyAlignment="1">
      <alignment horizontal="center"/>
    </xf>
    <xf numFmtId="168" fontId="7" fillId="0" borderId="54" xfId="0" applyNumberFormat="1" applyFont="1" applyBorder="1" applyAlignment="1">
      <alignment horizontal="center"/>
    </xf>
    <xf numFmtId="168" fontId="7" fillId="0" borderId="53" xfId="0" applyNumberFormat="1" applyFont="1" applyBorder="1" applyAlignment="1">
      <alignment horizontal="center"/>
    </xf>
    <xf numFmtId="168" fontId="7" fillId="0" borderId="55" xfId="0" applyNumberFormat="1" applyFont="1" applyBorder="1" applyAlignment="1" applyProtection="1">
      <alignment horizontal="center"/>
      <protection locked="0"/>
    </xf>
    <xf numFmtId="2" fontId="7" fillId="0" borderId="48" xfId="237" applyNumberFormat="1" applyBorder="1" applyAlignment="1">
      <alignment horizontal="center" vertical="center" wrapText="1"/>
    </xf>
    <xf numFmtId="2" fontId="7" fillId="57" borderId="48" xfId="237" applyNumberFormat="1" applyFill="1" applyBorder="1" applyAlignment="1">
      <alignment horizontal="center" vertical="center" wrapText="1"/>
    </xf>
    <xf numFmtId="2" fontId="7" fillId="57" borderId="41" xfId="237" applyNumberFormat="1" applyFill="1" applyBorder="1" applyAlignment="1">
      <alignment horizontal="center" vertical="center" wrapText="1"/>
    </xf>
    <xf numFmtId="2" fontId="7" fillId="0" borderId="35" xfId="237" applyNumberFormat="1" applyBorder="1" applyAlignment="1">
      <alignment horizontal="center" vertical="center" wrapText="1"/>
    </xf>
    <xf numFmtId="2" fontId="7" fillId="57" borderId="35" xfId="237" applyNumberFormat="1" applyFill="1" applyBorder="1" applyAlignment="1">
      <alignment horizontal="center" vertical="center" wrapText="1"/>
    </xf>
    <xf numFmtId="2" fontId="7" fillId="57" borderId="36" xfId="237" applyNumberFormat="1" applyFill="1" applyBorder="1" applyAlignment="1">
      <alignment horizontal="center" vertical="center" wrapText="1"/>
    </xf>
    <xf numFmtId="2" fontId="7" fillId="0" borderId="45" xfId="237" applyNumberFormat="1" applyBorder="1" applyAlignment="1">
      <alignment horizontal="center" vertical="center" wrapText="1"/>
    </xf>
    <xf numFmtId="2" fontId="7" fillId="57" borderId="45" xfId="237" applyNumberFormat="1" applyFill="1" applyBorder="1" applyAlignment="1">
      <alignment horizontal="center" vertical="center" wrapText="1"/>
    </xf>
    <xf numFmtId="2" fontId="7" fillId="57" borderId="43" xfId="237" applyNumberFormat="1" applyFill="1" applyBorder="1" applyAlignment="1">
      <alignment horizontal="center" vertical="center" wrapText="1"/>
    </xf>
    <xf numFmtId="2" fontId="7" fillId="0" borderId="36" xfId="237" applyNumberFormat="1" applyBorder="1" applyAlignment="1">
      <alignment horizontal="center" vertical="center" wrapText="1"/>
    </xf>
    <xf numFmtId="2" fontId="7" fillId="0" borderId="47" xfId="0" applyNumberFormat="1" applyFont="1" applyBorder="1" applyAlignment="1">
      <alignment horizontal="center" vertical="center"/>
    </xf>
    <xf numFmtId="168" fontId="7" fillId="0" borderId="35" xfId="237" applyNumberFormat="1" applyBorder="1" applyAlignment="1">
      <alignment horizontal="left" vertical="center" wrapText="1"/>
    </xf>
    <xf numFmtId="168" fontId="7" fillId="0" borderId="56" xfId="237" applyNumberFormat="1" applyBorder="1" applyAlignment="1">
      <alignment horizontal="left" vertical="center" wrapText="1"/>
    </xf>
    <xf numFmtId="0" fontId="4" fillId="0" borderId="49" xfId="0" applyFont="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100" fillId="0" borderId="37" xfId="0" applyFont="1" applyBorder="1" applyAlignment="1">
      <alignment horizontal="center" vertical="center"/>
    </xf>
    <xf numFmtId="0" fontId="100" fillId="0" borderId="40" xfId="0" applyFont="1" applyBorder="1" applyAlignment="1">
      <alignment horizontal="center" vertical="center"/>
    </xf>
    <xf numFmtId="0" fontId="100" fillId="0" borderId="38" xfId="0" applyFont="1" applyBorder="1" applyAlignment="1">
      <alignment horizontal="center" vertical="center"/>
    </xf>
    <xf numFmtId="0" fontId="100" fillId="0" borderId="34" xfId="0" applyFont="1" applyBorder="1" applyAlignment="1">
      <alignment horizontal="center"/>
    </xf>
    <xf numFmtId="0" fontId="100" fillId="0" borderId="35" xfId="0" applyFont="1" applyBorder="1" applyAlignment="1">
      <alignment horizontal="center"/>
    </xf>
    <xf numFmtId="0" fontId="100" fillId="0" borderId="36" xfId="0" applyFont="1" applyBorder="1" applyAlignment="1">
      <alignment horizontal="center"/>
    </xf>
    <xf numFmtId="0" fontId="100" fillId="0" borderId="39" xfId="0" applyFont="1" applyBorder="1" applyAlignment="1">
      <alignment horizontal="center"/>
    </xf>
    <xf numFmtId="0" fontId="94" fillId="0" borderId="45" xfId="0" applyFont="1" applyBorder="1" applyAlignment="1">
      <alignment horizontal="left" vertical="center" wrapText="1"/>
    </xf>
    <xf numFmtId="0" fontId="4" fillId="0" borderId="44" xfId="0" applyFont="1" applyBorder="1" applyAlignment="1">
      <alignment horizontal="left" vertical="center" wrapText="1"/>
    </xf>
    <xf numFmtId="0" fontId="4" fillId="0" borderId="45" xfId="0" applyFont="1" applyBorder="1" applyAlignment="1">
      <alignment horizontal="left" vertical="center" wrapText="1"/>
    </xf>
    <xf numFmtId="0" fontId="4" fillId="0" borderId="43" xfId="0" applyFont="1" applyBorder="1" applyAlignment="1">
      <alignment horizontal="left" vertical="center" wrapText="1"/>
    </xf>
    <xf numFmtId="0" fontId="4" fillId="0" borderId="34" xfId="0" applyFont="1" applyBorder="1" applyAlignment="1">
      <alignment horizontal="left" vertical="center" wrapText="1"/>
    </xf>
    <xf numFmtId="0" fontId="4" fillId="0" borderId="35" xfId="0" applyFont="1" applyBorder="1" applyAlignment="1">
      <alignment horizontal="left" vertical="center" wrapText="1"/>
    </xf>
    <xf numFmtId="0" fontId="4" fillId="0" borderId="36" xfId="0" applyFont="1" applyBorder="1" applyAlignment="1">
      <alignment horizontal="left" vertical="center" wrapText="1"/>
    </xf>
    <xf numFmtId="0" fontId="4" fillId="0" borderId="1" xfId="0" applyFont="1" applyBorder="1" applyAlignment="1">
      <alignment horizontal="left" vertical="center" wrapText="1"/>
    </xf>
    <xf numFmtId="0" fontId="4" fillId="0" borderId="34" xfId="0" applyFont="1" applyBorder="1" applyAlignment="1">
      <alignment horizontal="left" vertical="center" indent="1"/>
    </xf>
    <xf numFmtId="0" fontId="4" fillId="0" borderId="35" xfId="0" applyFont="1" applyBorder="1" applyAlignment="1">
      <alignment horizontal="left" vertical="center" indent="1"/>
    </xf>
    <xf numFmtId="0" fontId="4" fillId="0" borderId="36" xfId="0" applyFont="1" applyBorder="1" applyAlignment="1">
      <alignment horizontal="left" vertical="center" indent="1"/>
    </xf>
    <xf numFmtId="0" fontId="99" fillId="0" borderId="45" xfId="0" applyFont="1" applyBorder="1" applyAlignment="1">
      <alignment horizontal="left" vertical="center" wrapText="1"/>
    </xf>
    <xf numFmtId="0" fontId="99" fillId="0" borderId="0" xfId="0" applyFont="1" applyAlignment="1">
      <alignment horizontal="left" vertical="center" wrapText="1"/>
    </xf>
  </cellXfs>
  <cellStyles count="851">
    <cellStyle name="_x000a_bidires=100_x000d_" xfId="2" xr:uid="{00000000-0005-0000-0000-000000000000}"/>
    <cellStyle name="_x000a_bidires=100_x000d_ 2" xfId="3" xr:uid="{00000000-0005-0000-0000-000001000000}"/>
    <cellStyle name="_x000a_bidires=100_x000d__BroadCommVal" xfId="4" xr:uid="{00000000-0005-0000-0000-000002000000}"/>
    <cellStyle name="20% - Accent1" xfId="608" builtinId="30" customBuiltin="1"/>
    <cellStyle name="20% - Accent1 2" xfId="6" xr:uid="{00000000-0005-0000-0000-000004000000}"/>
    <cellStyle name="20% - Accent1 3" xfId="5" xr:uid="{00000000-0005-0000-0000-000005000000}"/>
    <cellStyle name="20% - Accent1 3 2" xfId="481" xr:uid="{00000000-0005-0000-0000-000006000000}"/>
    <cellStyle name="20% - Accent1 3 2 2" xfId="574" xr:uid="{00000000-0005-0000-0000-000007000000}"/>
    <cellStyle name="20% - Accent1 3 2 2 2" xfId="819" xr:uid="{00000000-0005-0000-0000-000008000000}"/>
    <cellStyle name="20% - Accent1 3 2 3" xfId="633" xr:uid="{00000000-0005-0000-0000-000009000000}"/>
    <cellStyle name="20% - Accent1 3 3" xfId="535" xr:uid="{00000000-0005-0000-0000-00000A000000}"/>
    <cellStyle name="20% - Accent1 4" xfId="678" xr:uid="{00000000-0005-0000-0000-00000B000000}"/>
    <cellStyle name="20% - Accent1 5" xfId="788" xr:uid="{00000000-0005-0000-0000-00000C000000}"/>
    <cellStyle name="20% - Accent1 6" xfId="807" xr:uid="{00000000-0005-0000-0000-00000D000000}"/>
    <cellStyle name="20% - Accent1 7" xfId="838" xr:uid="{00000000-0005-0000-0000-00000E000000}"/>
    <cellStyle name="20% - Accent2" xfId="612" builtinId="34" customBuiltin="1"/>
    <cellStyle name="20% - Accent2 2" xfId="8" xr:uid="{00000000-0005-0000-0000-000010000000}"/>
    <cellStyle name="20% - Accent2 3" xfId="7" xr:uid="{00000000-0005-0000-0000-000011000000}"/>
    <cellStyle name="20% - Accent2 3 2" xfId="485" xr:uid="{00000000-0005-0000-0000-000012000000}"/>
    <cellStyle name="20% - Accent2 3 2 2" xfId="576" xr:uid="{00000000-0005-0000-0000-000013000000}"/>
    <cellStyle name="20% - Accent2 3 2 2 2" xfId="820" xr:uid="{00000000-0005-0000-0000-000014000000}"/>
    <cellStyle name="20% - Accent2 3 2 3" xfId="634" xr:uid="{00000000-0005-0000-0000-000015000000}"/>
    <cellStyle name="20% - Accent2 3 3" xfId="534" xr:uid="{00000000-0005-0000-0000-000016000000}"/>
    <cellStyle name="20% - Accent2 4" xfId="682" xr:uid="{00000000-0005-0000-0000-000017000000}"/>
    <cellStyle name="20% - Accent2 5" xfId="790" xr:uid="{00000000-0005-0000-0000-000018000000}"/>
    <cellStyle name="20% - Accent2 6" xfId="809" xr:uid="{00000000-0005-0000-0000-000019000000}"/>
    <cellStyle name="20% - Accent2 7" xfId="840" xr:uid="{00000000-0005-0000-0000-00001A000000}"/>
    <cellStyle name="20% - Accent3" xfId="616" builtinId="38" customBuiltin="1"/>
    <cellStyle name="20% - Accent3 2" xfId="10" xr:uid="{00000000-0005-0000-0000-00001C000000}"/>
    <cellStyle name="20% - Accent3 3" xfId="9" xr:uid="{00000000-0005-0000-0000-00001D000000}"/>
    <cellStyle name="20% - Accent3 3 2" xfId="489" xr:uid="{00000000-0005-0000-0000-00001E000000}"/>
    <cellStyle name="20% - Accent3 3 2 2" xfId="578" xr:uid="{00000000-0005-0000-0000-00001F000000}"/>
    <cellStyle name="20% - Accent3 3 2 2 2" xfId="821" xr:uid="{00000000-0005-0000-0000-000020000000}"/>
    <cellStyle name="20% - Accent3 3 2 3" xfId="635" xr:uid="{00000000-0005-0000-0000-000021000000}"/>
    <cellStyle name="20% - Accent3 3 3" xfId="533" xr:uid="{00000000-0005-0000-0000-000022000000}"/>
    <cellStyle name="20% - Accent3 4" xfId="686" xr:uid="{00000000-0005-0000-0000-000023000000}"/>
    <cellStyle name="20% - Accent3 5" xfId="793" xr:uid="{00000000-0005-0000-0000-000024000000}"/>
    <cellStyle name="20% - Accent3 6" xfId="811" xr:uid="{00000000-0005-0000-0000-000025000000}"/>
    <cellStyle name="20% - Accent3 7" xfId="842" xr:uid="{00000000-0005-0000-0000-000026000000}"/>
    <cellStyle name="20% - Accent4" xfId="620" builtinId="42" customBuiltin="1"/>
    <cellStyle name="20% - Accent4 2" xfId="12" xr:uid="{00000000-0005-0000-0000-000028000000}"/>
    <cellStyle name="20% - Accent4 3" xfId="11" xr:uid="{00000000-0005-0000-0000-000029000000}"/>
    <cellStyle name="20% - Accent4 3 2" xfId="493" xr:uid="{00000000-0005-0000-0000-00002A000000}"/>
    <cellStyle name="20% - Accent4 3 2 2" xfId="580" xr:uid="{00000000-0005-0000-0000-00002B000000}"/>
    <cellStyle name="20% - Accent4 3 2 2 2" xfId="822" xr:uid="{00000000-0005-0000-0000-00002C000000}"/>
    <cellStyle name="20% - Accent4 3 2 3" xfId="636" xr:uid="{00000000-0005-0000-0000-00002D000000}"/>
    <cellStyle name="20% - Accent4 3 3" xfId="532" xr:uid="{00000000-0005-0000-0000-00002E000000}"/>
    <cellStyle name="20% - Accent4 4" xfId="690" xr:uid="{00000000-0005-0000-0000-00002F000000}"/>
    <cellStyle name="20% - Accent4 5" xfId="795" xr:uid="{00000000-0005-0000-0000-000030000000}"/>
    <cellStyle name="20% - Accent4 6" xfId="813" xr:uid="{00000000-0005-0000-0000-000031000000}"/>
    <cellStyle name="20% - Accent4 7" xfId="844" xr:uid="{00000000-0005-0000-0000-000032000000}"/>
    <cellStyle name="20% - Accent5" xfId="624" builtinId="46" customBuiltin="1"/>
    <cellStyle name="20% - Accent5 2" xfId="14" xr:uid="{00000000-0005-0000-0000-000034000000}"/>
    <cellStyle name="20% - Accent5 3" xfId="13" xr:uid="{00000000-0005-0000-0000-000035000000}"/>
    <cellStyle name="20% - Accent5 3 2" xfId="497" xr:uid="{00000000-0005-0000-0000-000036000000}"/>
    <cellStyle name="20% - Accent5 3 2 2" xfId="582" xr:uid="{00000000-0005-0000-0000-000037000000}"/>
    <cellStyle name="20% - Accent5 3 2 2 2" xfId="823" xr:uid="{00000000-0005-0000-0000-000038000000}"/>
    <cellStyle name="20% - Accent5 3 2 3" xfId="637" xr:uid="{00000000-0005-0000-0000-000039000000}"/>
    <cellStyle name="20% - Accent5 3 3" xfId="531" xr:uid="{00000000-0005-0000-0000-00003A000000}"/>
    <cellStyle name="20% - Accent5 4" xfId="694" xr:uid="{00000000-0005-0000-0000-00003B000000}"/>
    <cellStyle name="20% - Accent5 5" xfId="797" xr:uid="{00000000-0005-0000-0000-00003C000000}"/>
    <cellStyle name="20% - Accent5 6" xfId="815" xr:uid="{00000000-0005-0000-0000-00003D000000}"/>
    <cellStyle name="20% - Accent5 7" xfId="846" xr:uid="{00000000-0005-0000-0000-00003E000000}"/>
    <cellStyle name="20% - Accent6" xfId="628" builtinId="50" customBuiltin="1"/>
    <cellStyle name="20% - Accent6 2" xfId="16" xr:uid="{00000000-0005-0000-0000-000040000000}"/>
    <cellStyle name="20% - Accent6 3" xfId="15" xr:uid="{00000000-0005-0000-0000-000041000000}"/>
    <cellStyle name="20% - Accent6 3 2" xfId="501" xr:uid="{00000000-0005-0000-0000-000042000000}"/>
    <cellStyle name="20% - Accent6 3 2 2" xfId="584" xr:uid="{00000000-0005-0000-0000-000043000000}"/>
    <cellStyle name="20% - Accent6 3 2 2 2" xfId="824" xr:uid="{00000000-0005-0000-0000-000044000000}"/>
    <cellStyle name="20% - Accent6 3 2 3" xfId="638" xr:uid="{00000000-0005-0000-0000-000045000000}"/>
    <cellStyle name="20% - Accent6 3 3" xfId="530" xr:uid="{00000000-0005-0000-0000-000046000000}"/>
    <cellStyle name="20% - Accent6 4" xfId="698" xr:uid="{00000000-0005-0000-0000-000047000000}"/>
    <cellStyle name="20% - Accent6 5" xfId="799" xr:uid="{00000000-0005-0000-0000-000048000000}"/>
    <cellStyle name="20% - Accent6 6" xfId="817" xr:uid="{00000000-0005-0000-0000-000049000000}"/>
    <cellStyle name="20% - Accent6 7" xfId="848" xr:uid="{00000000-0005-0000-0000-00004A000000}"/>
    <cellStyle name="40% - Accent1" xfId="609" builtinId="31" customBuiltin="1"/>
    <cellStyle name="40% - Accent1 2" xfId="18" xr:uid="{00000000-0005-0000-0000-00004C000000}"/>
    <cellStyle name="40% - Accent1 3" xfId="17" xr:uid="{00000000-0005-0000-0000-00004D000000}"/>
    <cellStyle name="40% - Accent1 3 2" xfId="482" xr:uid="{00000000-0005-0000-0000-00004E000000}"/>
    <cellStyle name="40% - Accent1 3 2 2" xfId="575" xr:uid="{00000000-0005-0000-0000-00004F000000}"/>
    <cellStyle name="40% - Accent1 3 2 2 2" xfId="825" xr:uid="{00000000-0005-0000-0000-000050000000}"/>
    <cellStyle name="40% - Accent1 3 2 3" xfId="639" xr:uid="{00000000-0005-0000-0000-000051000000}"/>
    <cellStyle name="40% - Accent1 3 3" xfId="529" xr:uid="{00000000-0005-0000-0000-000052000000}"/>
    <cellStyle name="40% - Accent1 4" xfId="679" xr:uid="{00000000-0005-0000-0000-000053000000}"/>
    <cellStyle name="40% - Accent1 5" xfId="789" xr:uid="{00000000-0005-0000-0000-000054000000}"/>
    <cellStyle name="40% - Accent1 6" xfId="808" xr:uid="{00000000-0005-0000-0000-000055000000}"/>
    <cellStyle name="40% - Accent1 7" xfId="839" xr:uid="{00000000-0005-0000-0000-000056000000}"/>
    <cellStyle name="40% - Accent2" xfId="613" builtinId="35" customBuiltin="1"/>
    <cellStyle name="40% - Accent2 2" xfId="20" xr:uid="{00000000-0005-0000-0000-000058000000}"/>
    <cellStyle name="40% - Accent2 3" xfId="19" xr:uid="{00000000-0005-0000-0000-000059000000}"/>
    <cellStyle name="40% - Accent2 3 2" xfId="486" xr:uid="{00000000-0005-0000-0000-00005A000000}"/>
    <cellStyle name="40% - Accent2 3 2 2" xfId="577" xr:uid="{00000000-0005-0000-0000-00005B000000}"/>
    <cellStyle name="40% - Accent2 3 2 2 2" xfId="826" xr:uid="{00000000-0005-0000-0000-00005C000000}"/>
    <cellStyle name="40% - Accent2 3 2 3" xfId="640" xr:uid="{00000000-0005-0000-0000-00005D000000}"/>
    <cellStyle name="40% - Accent2 3 3" xfId="528" xr:uid="{00000000-0005-0000-0000-00005E000000}"/>
    <cellStyle name="40% - Accent2 4" xfId="683" xr:uid="{00000000-0005-0000-0000-00005F000000}"/>
    <cellStyle name="40% - Accent2 5" xfId="791" xr:uid="{00000000-0005-0000-0000-000060000000}"/>
    <cellStyle name="40% - Accent2 6" xfId="810" xr:uid="{00000000-0005-0000-0000-000061000000}"/>
    <cellStyle name="40% - Accent2 7" xfId="841" xr:uid="{00000000-0005-0000-0000-000062000000}"/>
    <cellStyle name="40% - Accent3" xfId="617" builtinId="39" customBuiltin="1"/>
    <cellStyle name="40% - Accent3 2" xfId="22" xr:uid="{00000000-0005-0000-0000-000064000000}"/>
    <cellStyle name="40% - Accent3 3" xfId="21" xr:uid="{00000000-0005-0000-0000-000065000000}"/>
    <cellStyle name="40% - Accent3 3 2" xfId="490" xr:uid="{00000000-0005-0000-0000-000066000000}"/>
    <cellStyle name="40% - Accent3 3 2 2" xfId="579" xr:uid="{00000000-0005-0000-0000-000067000000}"/>
    <cellStyle name="40% - Accent3 3 2 2 2" xfId="827" xr:uid="{00000000-0005-0000-0000-000068000000}"/>
    <cellStyle name="40% - Accent3 3 2 3" xfId="641" xr:uid="{00000000-0005-0000-0000-000069000000}"/>
    <cellStyle name="40% - Accent3 3 3" xfId="527" xr:uid="{00000000-0005-0000-0000-00006A000000}"/>
    <cellStyle name="40% - Accent3 4" xfId="687" xr:uid="{00000000-0005-0000-0000-00006B000000}"/>
    <cellStyle name="40% - Accent3 5" xfId="794" xr:uid="{00000000-0005-0000-0000-00006C000000}"/>
    <cellStyle name="40% - Accent3 6" xfId="812" xr:uid="{00000000-0005-0000-0000-00006D000000}"/>
    <cellStyle name="40% - Accent3 7" xfId="843" xr:uid="{00000000-0005-0000-0000-00006E000000}"/>
    <cellStyle name="40% - Accent4" xfId="621" builtinId="43" customBuiltin="1"/>
    <cellStyle name="40% - Accent4 2" xfId="24" xr:uid="{00000000-0005-0000-0000-000070000000}"/>
    <cellStyle name="40% - Accent4 3" xfId="23" xr:uid="{00000000-0005-0000-0000-000071000000}"/>
    <cellStyle name="40% - Accent4 3 2" xfId="494" xr:uid="{00000000-0005-0000-0000-000072000000}"/>
    <cellStyle name="40% - Accent4 3 2 2" xfId="581" xr:uid="{00000000-0005-0000-0000-000073000000}"/>
    <cellStyle name="40% - Accent4 3 2 2 2" xfId="828" xr:uid="{00000000-0005-0000-0000-000074000000}"/>
    <cellStyle name="40% - Accent4 3 2 3" xfId="642" xr:uid="{00000000-0005-0000-0000-000075000000}"/>
    <cellStyle name="40% - Accent4 3 3" xfId="526" xr:uid="{00000000-0005-0000-0000-000076000000}"/>
    <cellStyle name="40% - Accent4 4" xfId="691" xr:uid="{00000000-0005-0000-0000-000077000000}"/>
    <cellStyle name="40% - Accent4 5" xfId="796" xr:uid="{00000000-0005-0000-0000-000078000000}"/>
    <cellStyle name="40% - Accent4 6" xfId="814" xr:uid="{00000000-0005-0000-0000-000079000000}"/>
    <cellStyle name="40% - Accent4 7" xfId="845" xr:uid="{00000000-0005-0000-0000-00007A000000}"/>
    <cellStyle name="40% - Accent5" xfId="625" builtinId="47" customBuiltin="1"/>
    <cellStyle name="40% - Accent5 2" xfId="26" xr:uid="{00000000-0005-0000-0000-00007C000000}"/>
    <cellStyle name="40% - Accent5 3" xfId="25" xr:uid="{00000000-0005-0000-0000-00007D000000}"/>
    <cellStyle name="40% - Accent5 3 2" xfId="498" xr:uid="{00000000-0005-0000-0000-00007E000000}"/>
    <cellStyle name="40% - Accent5 3 2 2" xfId="583" xr:uid="{00000000-0005-0000-0000-00007F000000}"/>
    <cellStyle name="40% - Accent5 3 2 2 2" xfId="829" xr:uid="{00000000-0005-0000-0000-000080000000}"/>
    <cellStyle name="40% - Accent5 3 2 3" xfId="643" xr:uid="{00000000-0005-0000-0000-000081000000}"/>
    <cellStyle name="40% - Accent5 3 3" xfId="525" xr:uid="{00000000-0005-0000-0000-000082000000}"/>
    <cellStyle name="40% - Accent5 4" xfId="695" xr:uid="{00000000-0005-0000-0000-000083000000}"/>
    <cellStyle name="40% - Accent5 5" xfId="798" xr:uid="{00000000-0005-0000-0000-000084000000}"/>
    <cellStyle name="40% - Accent5 6" xfId="816" xr:uid="{00000000-0005-0000-0000-000085000000}"/>
    <cellStyle name="40% - Accent5 7" xfId="847" xr:uid="{00000000-0005-0000-0000-000086000000}"/>
    <cellStyle name="40% - Accent6" xfId="629" builtinId="51" customBuiltin="1"/>
    <cellStyle name="40% - Accent6 2" xfId="28" xr:uid="{00000000-0005-0000-0000-000088000000}"/>
    <cellStyle name="40% - Accent6 3" xfId="27" xr:uid="{00000000-0005-0000-0000-000089000000}"/>
    <cellStyle name="40% - Accent6 3 2" xfId="502" xr:uid="{00000000-0005-0000-0000-00008A000000}"/>
    <cellStyle name="40% - Accent6 3 2 2" xfId="585" xr:uid="{00000000-0005-0000-0000-00008B000000}"/>
    <cellStyle name="40% - Accent6 3 2 2 2" xfId="830" xr:uid="{00000000-0005-0000-0000-00008C000000}"/>
    <cellStyle name="40% - Accent6 3 2 3" xfId="644" xr:uid="{00000000-0005-0000-0000-00008D000000}"/>
    <cellStyle name="40% - Accent6 3 3" xfId="524" xr:uid="{00000000-0005-0000-0000-00008E000000}"/>
    <cellStyle name="40% - Accent6 4" xfId="699" xr:uid="{00000000-0005-0000-0000-00008F000000}"/>
    <cellStyle name="40% - Accent6 5" xfId="800" xr:uid="{00000000-0005-0000-0000-000090000000}"/>
    <cellStyle name="40% - Accent6 6" xfId="818" xr:uid="{00000000-0005-0000-0000-000091000000}"/>
    <cellStyle name="40% - Accent6 7" xfId="849" xr:uid="{00000000-0005-0000-0000-000092000000}"/>
    <cellStyle name="60% - Accent1" xfId="610" builtinId="32" customBuiltin="1"/>
    <cellStyle name="60% - Accent1 2" xfId="30" xr:uid="{00000000-0005-0000-0000-000094000000}"/>
    <cellStyle name="60% - Accent1 3" xfId="29" xr:uid="{00000000-0005-0000-0000-000095000000}"/>
    <cellStyle name="60% - Accent1 3 2" xfId="483" xr:uid="{00000000-0005-0000-0000-000096000000}"/>
    <cellStyle name="60% - Accent1 3 3" xfId="523" xr:uid="{00000000-0005-0000-0000-000097000000}"/>
    <cellStyle name="60% - Accent1 4" xfId="680" xr:uid="{00000000-0005-0000-0000-000098000000}"/>
    <cellStyle name="60% - Accent2" xfId="614" builtinId="36" customBuiltin="1"/>
    <cellStyle name="60% - Accent2 2" xfId="32" xr:uid="{00000000-0005-0000-0000-00009A000000}"/>
    <cellStyle name="60% - Accent2 3" xfId="31" xr:uid="{00000000-0005-0000-0000-00009B000000}"/>
    <cellStyle name="60% - Accent2 3 2" xfId="487" xr:uid="{00000000-0005-0000-0000-00009C000000}"/>
    <cellStyle name="60% - Accent2 3 3" xfId="522" xr:uid="{00000000-0005-0000-0000-00009D000000}"/>
    <cellStyle name="60% - Accent2 4" xfId="684" xr:uid="{00000000-0005-0000-0000-00009E000000}"/>
    <cellStyle name="60% - Accent3" xfId="618" builtinId="40" customBuiltin="1"/>
    <cellStyle name="60% - Accent3 2" xfId="34" xr:uid="{00000000-0005-0000-0000-0000A0000000}"/>
    <cellStyle name="60% - Accent3 3" xfId="33" xr:uid="{00000000-0005-0000-0000-0000A1000000}"/>
    <cellStyle name="60% - Accent3 3 2" xfId="491" xr:uid="{00000000-0005-0000-0000-0000A2000000}"/>
    <cellStyle name="60% - Accent3 3 3" xfId="521" xr:uid="{00000000-0005-0000-0000-0000A3000000}"/>
    <cellStyle name="60% - Accent3 4" xfId="688" xr:uid="{00000000-0005-0000-0000-0000A4000000}"/>
    <cellStyle name="60% - Accent4" xfId="622" builtinId="44" customBuiltin="1"/>
    <cellStyle name="60% - Accent4 2" xfId="36" xr:uid="{00000000-0005-0000-0000-0000A6000000}"/>
    <cellStyle name="60% - Accent4 3" xfId="35" xr:uid="{00000000-0005-0000-0000-0000A7000000}"/>
    <cellStyle name="60% - Accent4 3 2" xfId="495" xr:uid="{00000000-0005-0000-0000-0000A8000000}"/>
    <cellStyle name="60% - Accent4 3 3" xfId="520" xr:uid="{00000000-0005-0000-0000-0000A9000000}"/>
    <cellStyle name="60% - Accent4 4" xfId="692" xr:uid="{00000000-0005-0000-0000-0000AA000000}"/>
    <cellStyle name="60% - Accent5" xfId="626" builtinId="48" customBuiltin="1"/>
    <cellStyle name="60% - Accent5 2" xfId="38" xr:uid="{00000000-0005-0000-0000-0000AC000000}"/>
    <cellStyle name="60% - Accent5 3" xfId="37" xr:uid="{00000000-0005-0000-0000-0000AD000000}"/>
    <cellStyle name="60% - Accent5 3 2" xfId="499" xr:uid="{00000000-0005-0000-0000-0000AE000000}"/>
    <cellStyle name="60% - Accent5 3 3" xfId="519" xr:uid="{00000000-0005-0000-0000-0000AF000000}"/>
    <cellStyle name="60% - Accent5 4" xfId="696" xr:uid="{00000000-0005-0000-0000-0000B0000000}"/>
    <cellStyle name="60% - Accent6" xfId="630" builtinId="52" customBuiltin="1"/>
    <cellStyle name="60% - Accent6 2" xfId="40" xr:uid="{00000000-0005-0000-0000-0000B2000000}"/>
    <cellStyle name="60% - Accent6 3" xfId="39" xr:uid="{00000000-0005-0000-0000-0000B3000000}"/>
    <cellStyle name="60% - Accent6 3 2" xfId="503" xr:uid="{00000000-0005-0000-0000-0000B4000000}"/>
    <cellStyle name="60% - Accent6 3 3" xfId="518" xr:uid="{00000000-0005-0000-0000-0000B5000000}"/>
    <cellStyle name="60% - Accent6 4" xfId="700" xr:uid="{00000000-0005-0000-0000-0000B6000000}"/>
    <cellStyle name="Accent1" xfId="607" builtinId="29" customBuiltin="1"/>
    <cellStyle name="Accent1 2" xfId="42" xr:uid="{00000000-0005-0000-0000-0000B8000000}"/>
    <cellStyle name="Accent1 3" xfId="41" xr:uid="{00000000-0005-0000-0000-0000B9000000}"/>
    <cellStyle name="Accent1 3 2" xfId="480" xr:uid="{00000000-0005-0000-0000-0000BA000000}"/>
    <cellStyle name="Accent1 3 3" xfId="517" xr:uid="{00000000-0005-0000-0000-0000BB000000}"/>
    <cellStyle name="Accent1 4" xfId="677" xr:uid="{00000000-0005-0000-0000-0000BC000000}"/>
    <cellStyle name="Accent2" xfId="611" builtinId="33" customBuiltin="1"/>
    <cellStyle name="Accent2 2" xfId="44" xr:uid="{00000000-0005-0000-0000-0000BE000000}"/>
    <cellStyle name="Accent2 3" xfId="43" xr:uid="{00000000-0005-0000-0000-0000BF000000}"/>
    <cellStyle name="Accent2 3 2" xfId="484" xr:uid="{00000000-0005-0000-0000-0000C0000000}"/>
    <cellStyle name="Accent2 3 3" xfId="516" xr:uid="{00000000-0005-0000-0000-0000C1000000}"/>
    <cellStyle name="Accent2 4" xfId="681" xr:uid="{00000000-0005-0000-0000-0000C2000000}"/>
    <cellStyle name="Accent3" xfId="615" builtinId="37" customBuiltin="1"/>
    <cellStyle name="Accent3 2" xfId="46" xr:uid="{00000000-0005-0000-0000-0000C4000000}"/>
    <cellStyle name="Accent3 3" xfId="45" xr:uid="{00000000-0005-0000-0000-0000C5000000}"/>
    <cellStyle name="Accent3 3 2" xfId="488" xr:uid="{00000000-0005-0000-0000-0000C6000000}"/>
    <cellStyle name="Accent3 3 3" xfId="515" xr:uid="{00000000-0005-0000-0000-0000C7000000}"/>
    <cellStyle name="Accent3 4" xfId="685" xr:uid="{00000000-0005-0000-0000-0000C8000000}"/>
    <cellStyle name="Accent4" xfId="619" builtinId="41" customBuiltin="1"/>
    <cellStyle name="Accent4 2" xfId="48" xr:uid="{00000000-0005-0000-0000-0000CA000000}"/>
    <cellStyle name="Accent4 3" xfId="47" xr:uid="{00000000-0005-0000-0000-0000CB000000}"/>
    <cellStyle name="Accent4 3 2" xfId="492" xr:uid="{00000000-0005-0000-0000-0000CC000000}"/>
    <cellStyle name="Accent4 3 3" xfId="514" xr:uid="{00000000-0005-0000-0000-0000CD000000}"/>
    <cellStyle name="Accent4 4" xfId="689" xr:uid="{00000000-0005-0000-0000-0000CE000000}"/>
    <cellStyle name="Accent5" xfId="623" builtinId="45" customBuiltin="1"/>
    <cellStyle name="Accent5 2" xfId="50" xr:uid="{00000000-0005-0000-0000-0000D0000000}"/>
    <cellStyle name="Accent5 3" xfId="49" xr:uid="{00000000-0005-0000-0000-0000D1000000}"/>
    <cellStyle name="Accent5 3 2" xfId="496" xr:uid="{00000000-0005-0000-0000-0000D2000000}"/>
    <cellStyle name="Accent5 3 3" xfId="513" xr:uid="{00000000-0005-0000-0000-0000D3000000}"/>
    <cellStyle name="Accent5 4" xfId="693" xr:uid="{00000000-0005-0000-0000-0000D4000000}"/>
    <cellStyle name="Accent6" xfId="627" builtinId="49" customBuiltin="1"/>
    <cellStyle name="Accent6 2" xfId="52" xr:uid="{00000000-0005-0000-0000-0000D6000000}"/>
    <cellStyle name="Accent6 3" xfId="51" xr:uid="{00000000-0005-0000-0000-0000D7000000}"/>
    <cellStyle name="Accent6 3 2" xfId="500" xr:uid="{00000000-0005-0000-0000-0000D8000000}"/>
    <cellStyle name="Accent6 3 3" xfId="512" xr:uid="{00000000-0005-0000-0000-0000D9000000}"/>
    <cellStyle name="Accent6 4" xfId="697" xr:uid="{00000000-0005-0000-0000-0000DA000000}"/>
    <cellStyle name="Bad" xfId="597" builtinId="27" customBuiltin="1"/>
    <cellStyle name="Bad 2" xfId="54" xr:uid="{00000000-0005-0000-0000-0000DC000000}"/>
    <cellStyle name="Bad 3" xfId="53" xr:uid="{00000000-0005-0000-0000-0000DD000000}"/>
    <cellStyle name="Bad 3 2" xfId="469" xr:uid="{00000000-0005-0000-0000-0000DE000000}"/>
    <cellStyle name="Bad 3 3" xfId="511" xr:uid="{00000000-0005-0000-0000-0000DF000000}"/>
    <cellStyle name="Bad 4" xfId="666" xr:uid="{00000000-0005-0000-0000-0000E0000000}"/>
    <cellStyle name="C02_Date line" xfId="55" xr:uid="{00000000-0005-0000-0000-0000E1000000}"/>
    <cellStyle name="C03_Col head general" xfId="56" xr:uid="{00000000-0005-0000-0000-0000E2000000}"/>
    <cellStyle name="C04_Note col head" xfId="57" xr:uid="{00000000-0005-0000-0000-0000E3000000}"/>
    <cellStyle name="C05_Current yr col head" xfId="58" xr:uid="{00000000-0005-0000-0000-0000E4000000}"/>
    <cellStyle name="C05a_Parent Current col head" xfId="59" xr:uid="{00000000-0005-0000-0000-0000E5000000}"/>
    <cellStyle name="C06_Previous yr col head" xfId="60" xr:uid="{00000000-0005-0000-0000-0000E6000000}"/>
    <cellStyle name="C06a_Parent Previous col head" xfId="61" xr:uid="{00000000-0005-0000-0000-0000E7000000}"/>
    <cellStyle name="C07_Group/Parent col heads" xfId="62" xr:uid="{00000000-0005-0000-0000-0000E8000000}"/>
    <cellStyle name="C07a_Parent col heads" xfId="63" xr:uid="{00000000-0005-0000-0000-0000E9000000}"/>
    <cellStyle name="C08_Table text" xfId="64" xr:uid="{00000000-0005-0000-0000-0000EA000000}"/>
    <cellStyle name="C09_Text" xfId="65" xr:uid="{00000000-0005-0000-0000-0000EB000000}"/>
    <cellStyle name="C10_Text subhead" xfId="66" xr:uid="{00000000-0005-0000-0000-0000EC000000}"/>
    <cellStyle name="C11_Note head" xfId="67" xr:uid="{00000000-0005-0000-0000-0000ED000000}"/>
    <cellStyle name="C12_Annotation" xfId="68" xr:uid="{00000000-0005-0000-0000-0000EE000000}"/>
    <cellStyle name="C13_Annotation Superiors" xfId="69" xr:uid="{00000000-0005-0000-0000-0000EF000000}"/>
    <cellStyle name="C14_Current year figs" xfId="70" xr:uid="{00000000-0005-0000-0000-0000F0000000}"/>
    <cellStyle name="C14a_Current Year Figs 2 dec" xfId="71" xr:uid="{00000000-0005-0000-0000-0000F1000000}"/>
    <cellStyle name="C14b_Current Year Figs 3 dec" xfId="72" xr:uid="{00000000-0005-0000-0000-0000F2000000}"/>
    <cellStyle name="C14c_Current year %" xfId="73" xr:uid="{00000000-0005-0000-0000-0000F3000000}"/>
    <cellStyle name="C14d_Current Year Figs 1 dec" xfId="74" xr:uid="{00000000-0005-0000-0000-0000F4000000}"/>
    <cellStyle name="C14e_Current year (%)" xfId="75" xr:uid="{00000000-0005-0000-0000-0000F5000000}"/>
    <cellStyle name="C15_Previous year figs" xfId="76" xr:uid="{00000000-0005-0000-0000-0000F6000000}"/>
    <cellStyle name="C15a_Previous year figs 2 dec" xfId="77" xr:uid="{00000000-0005-0000-0000-0000F7000000}"/>
    <cellStyle name="C15b_Prevoius Year Figs 3 dec" xfId="78" xr:uid="{00000000-0005-0000-0000-0000F8000000}"/>
    <cellStyle name="C15c_Previous year %" xfId="79" xr:uid="{00000000-0005-0000-0000-0000F9000000}"/>
    <cellStyle name="C15d_Previous Year Figs 1 dec" xfId="80" xr:uid="{00000000-0005-0000-0000-0000FA000000}"/>
    <cellStyle name="C15e__Previous year (%)" xfId="81" xr:uid="{00000000-0005-0000-0000-0000FB000000}"/>
    <cellStyle name="C16_Note_figs" xfId="82" xr:uid="{00000000-0005-0000-0000-0000FC000000}"/>
    <cellStyle name="C17_Parent Current yr figs" xfId="83" xr:uid="{00000000-0005-0000-0000-0000FD000000}"/>
    <cellStyle name="C18_Parent Previous yr figs" xfId="84" xr:uid="{00000000-0005-0000-0000-0000FE000000}"/>
    <cellStyle name="C19_Regular figs" xfId="85" xr:uid="{00000000-0005-0000-0000-0000FF000000}"/>
    <cellStyle name="C20_Note headings" xfId="86" xr:uid="{00000000-0005-0000-0000-000000010000}"/>
    <cellStyle name="C21_Regular figs 1 dec" xfId="87" xr:uid="{00000000-0005-0000-0000-000001010000}"/>
    <cellStyle name="C22_Running head" xfId="88" xr:uid="{00000000-0005-0000-0000-000002010000}"/>
    <cellStyle name="C23_Folios" xfId="89" xr:uid="{00000000-0005-0000-0000-000003010000}"/>
    <cellStyle name="Calculation" xfId="601" builtinId="22" customBuiltin="1"/>
    <cellStyle name="Calculation 2" xfId="91" xr:uid="{00000000-0005-0000-0000-000005010000}"/>
    <cellStyle name="Calculation 2 10" xfId="92" xr:uid="{00000000-0005-0000-0000-000006010000}"/>
    <cellStyle name="Calculation 2 2" xfId="93" xr:uid="{00000000-0005-0000-0000-000007010000}"/>
    <cellStyle name="Calculation 2 2 2" xfId="94" xr:uid="{00000000-0005-0000-0000-000008010000}"/>
    <cellStyle name="Calculation 2 2 2 2" xfId="95" xr:uid="{00000000-0005-0000-0000-000009010000}"/>
    <cellStyle name="Calculation 2 2 3" xfId="96" xr:uid="{00000000-0005-0000-0000-00000A010000}"/>
    <cellStyle name="Calculation 2 2 4" xfId="97" xr:uid="{00000000-0005-0000-0000-00000B010000}"/>
    <cellStyle name="Calculation 2 3" xfId="98" xr:uid="{00000000-0005-0000-0000-00000C010000}"/>
    <cellStyle name="Calculation 2 3 2" xfId="99" xr:uid="{00000000-0005-0000-0000-00000D010000}"/>
    <cellStyle name="Calculation 2 3 2 2" xfId="100" xr:uid="{00000000-0005-0000-0000-00000E010000}"/>
    <cellStyle name="Calculation 2 3 3" xfId="101" xr:uid="{00000000-0005-0000-0000-00000F010000}"/>
    <cellStyle name="Calculation 2 3 4" xfId="102" xr:uid="{00000000-0005-0000-0000-000010010000}"/>
    <cellStyle name="Calculation 2 4" xfId="103" xr:uid="{00000000-0005-0000-0000-000011010000}"/>
    <cellStyle name="Calculation 2 4 2" xfId="104" xr:uid="{00000000-0005-0000-0000-000012010000}"/>
    <cellStyle name="Calculation 2 4 2 2" xfId="105" xr:uid="{00000000-0005-0000-0000-000013010000}"/>
    <cellStyle name="Calculation 2 4 3" xfId="106" xr:uid="{00000000-0005-0000-0000-000014010000}"/>
    <cellStyle name="Calculation 2 4 4" xfId="107" xr:uid="{00000000-0005-0000-0000-000015010000}"/>
    <cellStyle name="Calculation 2 5" xfId="108" xr:uid="{00000000-0005-0000-0000-000016010000}"/>
    <cellStyle name="Calculation 2 5 2" xfId="109" xr:uid="{00000000-0005-0000-0000-000017010000}"/>
    <cellStyle name="Calculation 2 5 2 2" xfId="110" xr:uid="{00000000-0005-0000-0000-000018010000}"/>
    <cellStyle name="Calculation 2 5 3" xfId="111" xr:uid="{00000000-0005-0000-0000-000019010000}"/>
    <cellStyle name="Calculation 2 5 4" xfId="112" xr:uid="{00000000-0005-0000-0000-00001A010000}"/>
    <cellStyle name="Calculation 2 6" xfId="113" xr:uid="{00000000-0005-0000-0000-00001B010000}"/>
    <cellStyle name="Calculation 2 6 2" xfId="114" xr:uid="{00000000-0005-0000-0000-00001C010000}"/>
    <cellStyle name="Calculation 2 6 2 2" xfId="115" xr:uid="{00000000-0005-0000-0000-00001D010000}"/>
    <cellStyle name="Calculation 2 6 3" xfId="116" xr:uid="{00000000-0005-0000-0000-00001E010000}"/>
    <cellStyle name="Calculation 2 6 4" xfId="117" xr:uid="{00000000-0005-0000-0000-00001F010000}"/>
    <cellStyle name="Calculation 2 7" xfId="118" xr:uid="{00000000-0005-0000-0000-000020010000}"/>
    <cellStyle name="Calculation 2 7 2" xfId="119" xr:uid="{00000000-0005-0000-0000-000021010000}"/>
    <cellStyle name="Calculation 2 7 3" xfId="120" xr:uid="{00000000-0005-0000-0000-000022010000}"/>
    <cellStyle name="Calculation 2 8" xfId="121" xr:uid="{00000000-0005-0000-0000-000023010000}"/>
    <cellStyle name="Calculation 2 8 2" xfId="122" xr:uid="{00000000-0005-0000-0000-000024010000}"/>
    <cellStyle name="Calculation 2 9" xfId="123" xr:uid="{00000000-0005-0000-0000-000025010000}"/>
    <cellStyle name="Calculation 3" xfId="90" xr:uid="{00000000-0005-0000-0000-000026010000}"/>
    <cellStyle name="Calculation 3 2" xfId="473" xr:uid="{00000000-0005-0000-0000-000027010000}"/>
    <cellStyle name="Calculation 3 3" xfId="538" xr:uid="{00000000-0005-0000-0000-000028010000}"/>
    <cellStyle name="Calculation 4" xfId="670" xr:uid="{00000000-0005-0000-0000-000029010000}"/>
    <cellStyle name="Check Cell" xfId="603" builtinId="23" customBuiltin="1"/>
    <cellStyle name="Check Cell 2" xfId="125" xr:uid="{00000000-0005-0000-0000-00002B010000}"/>
    <cellStyle name="Check Cell 3" xfId="124" xr:uid="{00000000-0005-0000-0000-00002C010000}"/>
    <cellStyle name="Check Cell 3 2" xfId="475" xr:uid="{00000000-0005-0000-0000-00002D010000}"/>
    <cellStyle name="Check Cell 3 3" xfId="510" xr:uid="{00000000-0005-0000-0000-00002E010000}"/>
    <cellStyle name="Check Cell 4" xfId="672" xr:uid="{00000000-0005-0000-0000-00002F010000}"/>
    <cellStyle name="Comma 10" xfId="701" xr:uid="{00000000-0005-0000-0000-000030010000}"/>
    <cellStyle name="Comma 10 2" xfId="705" xr:uid="{00000000-0005-0000-0000-000031010000}"/>
    <cellStyle name="Comma 11" xfId="647" xr:uid="{00000000-0005-0000-0000-000032010000}"/>
    <cellStyle name="Comma 11 2" xfId="702" xr:uid="{00000000-0005-0000-0000-000033010000}"/>
    <cellStyle name="Comma 12" xfId="804" xr:uid="{00000000-0005-0000-0000-000034010000}"/>
    <cellStyle name="Comma 2" xfId="126" xr:uid="{00000000-0005-0000-0000-000035010000}"/>
    <cellStyle name="Comma 2 2" xfId="127" xr:uid="{00000000-0005-0000-0000-000036010000}"/>
    <cellStyle name="Comma 2 3" xfId="652" xr:uid="{00000000-0005-0000-0000-000037010000}"/>
    <cellStyle name="Comma 2 4" xfId="708" xr:uid="{00000000-0005-0000-0000-000038010000}"/>
    <cellStyle name="Comma 2_Forward Curve" xfId="128" xr:uid="{00000000-0005-0000-0000-000039010000}"/>
    <cellStyle name="Comma 3" xfId="129" xr:uid="{00000000-0005-0000-0000-00003A010000}"/>
    <cellStyle name="Comma 4" xfId="548" xr:uid="{00000000-0005-0000-0000-00003B010000}"/>
    <cellStyle name="Comma 5" xfId="558" xr:uid="{00000000-0005-0000-0000-00003C010000}"/>
    <cellStyle name="Comma 6" xfId="559" xr:uid="{00000000-0005-0000-0000-00003D010000}"/>
    <cellStyle name="Comma 7" xfId="560" xr:uid="{00000000-0005-0000-0000-00003E010000}"/>
    <cellStyle name="Comma 8" xfId="561" xr:uid="{00000000-0005-0000-0000-00003F010000}"/>
    <cellStyle name="Comma 9" xfId="655" xr:uid="{00000000-0005-0000-0000-000040010000}"/>
    <cellStyle name="Comma 9 2" xfId="704" xr:uid="{00000000-0005-0000-0000-000041010000}"/>
    <cellStyle name="Comma, No spaces" xfId="130" xr:uid="{00000000-0005-0000-0000-000042010000}"/>
    <cellStyle name="Comma0" xfId="131" xr:uid="{00000000-0005-0000-0000-000043010000}"/>
    <cellStyle name="Comma0 2" xfId="132" xr:uid="{00000000-0005-0000-0000-000044010000}"/>
    <cellStyle name="Currency 2" xfId="133" xr:uid="{00000000-0005-0000-0000-000045010000}"/>
    <cellStyle name="Currency 3" xfId="134" xr:uid="{00000000-0005-0000-0000-000046010000}"/>
    <cellStyle name="Currency0" xfId="135" xr:uid="{00000000-0005-0000-0000-000047010000}"/>
    <cellStyle name="Currency0 2" xfId="136" xr:uid="{00000000-0005-0000-0000-000048010000}"/>
    <cellStyle name="Currency0 3" xfId="137" xr:uid="{00000000-0005-0000-0000-000049010000}"/>
    <cellStyle name="Currency0 4" xfId="138" xr:uid="{00000000-0005-0000-0000-00004A010000}"/>
    <cellStyle name="Currency0 5" xfId="139" xr:uid="{00000000-0005-0000-0000-00004B010000}"/>
    <cellStyle name="Currency0 6" xfId="140" xr:uid="{00000000-0005-0000-0000-00004C010000}"/>
    <cellStyle name="Currency0_AECO-C" xfId="141" xr:uid="{00000000-0005-0000-0000-00004D010000}"/>
    <cellStyle name="Date" xfId="142" xr:uid="{00000000-0005-0000-0000-00004E010000}"/>
    <cellStyle name="Date 2" xfId="143" xr:uid="{00000000-0005-0000-0000-00004F010000}"/>
    <cellStyle name="DateTime" xfId="144" xr:uid="{00000000-0005-0000-0000-000050010000}"/>
    <cellStyle name="DateTime 2" xfId="145" xr:uid="{00000000-0005-0000-0000-000051010000}"/>
    <cellStyle name="Explanatory Text" xfId="605" builtinId="53" customBuiltin="1"/>
    <cellStyle name="Explanatory Text 2" xfId="147" xr:uid="{00000000-0005-0000-0000-000053010000}"/>
    <cellStyle name="Explanatory Text 3" xfId="146" xr:uid="{00000000-0005-0000-0000-000054010000}"/>
    <cellStyle name="Explanatory Text 3 2" xfId="478" xr:uid="{00000000-0005-0000-0000-000055010000}"/>
    <cellStyle name="Explanatory Text 3 3" xfId="539" xr:uid="{00000000-0005-0000-0000-000056010000}"/>
    <cellStyle name="Explanatory Text 4" xfId="675" xr:uid="{00000000-0005-0000-0000-000057010000}"/>
    <cellStyle name="Fixed" xfId="148" xr:uid="{00000000-0005-0000-0000-000058010000}"/>
    <cellStyle name="Fixed 2" xfId="149" xr:uid="{00000000-0005-0000-0000-000059010000}"/>
    <cellStyle name="FORECAST" xfId="549" xr:uid="{00000000-0005-0000-0000-00005A010000}"/>
    <cellStyle name="G03_Text" xfId="150" xr:uid="{00000000-0005-0000-0000-00005B010000}"/>
    <cellStyle name="Good" xfId="596" builtinId="26" customBuiltin="1"/>
    <cellStyle name="Good 2" xfId="152" xr:uid="{00000000-0005-0000-0000-00005D010000}"/>
    <cellStyle name="Good 3" xfId="151" xr:uid="{00000000-0005-0000-0000-00005E010000}"/>
    <cellStyle name="Good 3 2" xfId="468" xr:uid="{00000000-0005-0000-0000-00005F010000}"/>
    <cellStyle name="Good 3 3" xfId="509" xr:uid="{00000000-0005-0000-0000-000060010000}"/>
    <cellStyle name="Good 4" xfId="665" xr:uid="{00000000-0005-0000-0000-000061010000}"/>
    <cellStyle name="Heading 1" xfId="592" builtinId="16" customBuiltin="1"/>
    <cellStyle name="Heading 1 2" xfId="154" xr:uid="{00000000-0005-0000-0000-000063010000}"/>
    <cellStyle name="Heading 1 3" xfId="153" xr:uid="{00000000-0005-0000-0000-000064010000}"/>
    <cellStyle name="Heading 1 3 2" xfId="464" xr:uid="{00000000-0005-0000-0000-000065010000}"/>
    <cellStyle name="Heading 1 3 3" xfId="541" xr:uid="{00000000-0005-0000-0000-000066010000}"/>
    <cellStyle name="Heading 1 4" xfId="661" xr:uid="{00000000-0005-0000-0000-000067010000}"/>
    <cellStyle name="Heading 2" xfId="593" builtinId="17" customBuiltin="1"/>
    <cellStyle name="Heading 2 2" xfId="156" xr:uid="{00000000-0005-0000-0000-000069010000}"/>
    <cellStyle name="Heading 2 3" xfId="157" xr:uid="{00000000-0005-0000-0000-00006A010000}"/>
    <cellStyle name="Heading 2 4" xfId="158" xr:uid="{00000000-0005-0000-0000-00006B010000}"/>
    <cellStyle name="Heading 2 5" xfId="159" xr:uid="{00000000-0005-0000-0000-00006C010000}"/>
    <cellStyle name="Heading 2 6" xfId="155" xr:uid="{00000000-0005-0000-0000-00006D010000}"/>
    <cellStyle name="Heading 2 6 2" xfId="465" xr:uid="{00000000-0005-0000-0000-00006E010000}"/>
    <cellStyle name="Heading 2 6 3" xfId="540" xr:uid="{00000000-0005-0000-0000-00006F010000}"/>
    <cellStyle name="Heading 2 7" xfId="662" xr:uid="{00000000-0005-0000-0000-000070010000}"/>
    <cellStyle name="Heading 3" xfId="594" builtinId="18" customBuiltin="1"/>
    <cellStyle name="Heading 3 2" xfId="161" xr:uid="{00000000-0005-0000-0000-000072010000}"/>
    <cellStyle name="Heading 3 2 2" xfId="162" xr:uid="{00000000-0005-0000-0000-000073010000}"/>
    <cellStyle name="Heading 3 2 2 2" xfId="163" xr:uid="{00000000-0005-0000-0000-000074010000}"/>
    <cellStyle name="Heading 3 2 2 2 2" xfId="164" xr:uid="{00000000-0005-0000-0000-000075010000}"/>
    <cellStyle name="Heading 3 2 2 3" xfId="165" xr:uid="{00000000-0005-0000-0000-000076010000}"/>
    <cellStyle name="Heading 3 2 2 4" xfId="166" xr:uid="{00000000-0005-0000-0000-000077010000}"/>
    <cellStyle name="Heading 3 2 3" xfId="167" xr:uid="{00000000-0005-0000-0000-000078010000}"/>
    <cellStyle name="Heading 3 2 3 2" xfId="168" xr:uid="{00000000-0005-0000-0000-000079010000}"/>
    <cellStyle name="Heading 3 2 3 2 2" xfId="169" xr:uid="{00000000-0005-0000-0000-00007A010000}"/>
    <cellStyle name="Heading 3 2 3 3" xfId="170" xr:uid="{00000000-0005-0000-0000-00007B010000}"/>
    <cellStyle name="Heading 3 2 3 4" xfId="171" xr:uid="{00000000-0005-0000-0000-00007C010000}"/>
    <cellStyle name="Heading 3 2 4" xfId="172" xr:uid="{00000000-0005-0000-0000-00007D010000}"/>
    <cellStyle name="Heading 3 2 4 2" xfId="173" xr:uid="{00000000-0005-0000-0000-00007E010000}"/>
    <cellStyle name="Heading 3 2 4 2 2" xfId="174" xr:uid="{00000000-0005-0000-0000-00007F010000}"/>
    <cellStyle name="Heading 3 2 4 3" xfId="175" xr:uid="{00000000-0005-0000-0000-000080010000}"/>
    <cellStyle name="Heading 3 2 4 4" xfId="176" xr:uid="{00000000-0005-0000-0000-000081010000}"/>
    <cellStyle name="Heading 3 2 5" xfId="177" xr:uid="{00000000-0005-0000-0000-000082010000}"/>
    <cellStyle name="Heading 3 2 5 2" xfId="178" xr:uid="{00000000-0005-0000-0000-000083010000}"/>
    <cellStyle name="Heading 3 2 5 3" xfId="179" xr:uid="{00000000-0005-0000-0000-000084010000}"/>
    <cellStyle name="Heading 3 2 6" xfId="180" xr:uid="{00000000-0005-0000-0000-000085010000}"/>
    <cellStyle name="Heading 3 2 6 2" xfId="181" xr:uid="{00000000-0005-0000-0000-000086010000}"/>
    <cellStyle name="Heading 3 2 6 3" xfId="182" xr:uid="{00000000-0005-0000-0000-000087010000}"/>
    <cellStyle name="Heading 3 2 7" xfId="183" xr:uid="{00000000-0005-0000-0000-000088010000}"/>
    <cellStyle name="Heading 3 2 8" xfId="184" xr:uid="{00000000-0005-0000-0000-000089010000}"/>
    <cellStyle name="Heading 3 3" xfId="160" xr:uid="{00000000-0005-0000-0000-00008A010000}"/>
    <cellStyle name="Heading 3 3 2" xfId="466" xr:uid="{00000000-0005-0000-0000-00008B010000}"/>
    <cellStyle name="Heading 3 3 3" xfId="537" xr:uid="{00000000-0005-0000-0000-00008C010000}"/>
    <cellStyle name="Heading 3 4" xfId="663" xr:uid="{00000000-0005-0000-0000-00008D010000}"/>
    <cellStyle name="Heading 4" xfId="595" builtinId="19" customBuiltin="1"/>
    <cellStyle name="Heading 4 2" xfId="186" xr:uid="{00000000-0005-0000-0000-00008F010000}"/>
    <cellStyle name="Heading 4 3" xfId="185" xr:uid="{00000000-0005-0000-0000-000090010000}"/>
    <cellStyle name="Heading 4 3 2" xfId="467" xr:uid="{00000000-0005-0000-0000-000091010000}"/>
    <cellStyle name="Heading 4 3 3" xfId="504" xr:uid="{00000000-0005-0000-0000-000092010000}"/>
    <cellStyle name="Heading 4 4" xfId="664" xr:uid="{00000000-0005-0000-0000-000093010000}"/>
    <cellStyle name="HEADINGS" xfId="550" xr:uid="{00000000-0005-0000-0000-000094010000}"/>
    <cellStyle name="Hyperlink 2" xfId="187" xr:uid="{00000000-0005-0000-0000-000095010000}"/>
    <cellStyle name="Hyperlink 3" xfId="188" xr:uid="{00000000-0005-0000-0000-000096010000}"/>
    <cellStyle name="Input" xfId="599" builtinId="20" customBuiltin="1"/>
    <cellStyle name="Input 2" xfId="190" xr:uid="{00000000-0005-0000-0000-000098010000}"/>
    <cellStyle name="Input 2 10" xfId="191" xr:uid="{00000000-0005-0000-0000-000099010000}"/>
    <cellStyle name="Input 2 2" xfId="192" xr:uid="{00000000-0005-0000-0000-00009A010000}"/>
    <cellStyle name="Input 2 2 2" xfId="193" xr:uid="{00000000-0005-0000-0000-00009B010000}"/>
    <cellStyle name="Input 2 2 2 2" xfId="194" xr:uid="{00000000-0005-0000-0000-00009C010000}"/>
    <cellStyle name="Input 2 2 3" xfId="195" xr:uid="{00000000-0005-0000-0000-00009D010000}"/>
    <cellStyle name="Input 2 2 4" xfId="196" xr:uid="{00000000-0005-0000-0000-00009E010000}"/>
    <cellStyle name="Input 2 3" xfId="197" xr:uid="{00000000-0005-0000-0000-00009F010000}"/>
    <cellStyle name="Input 2 3 2" xfId="198" xr:uid="{00000000-0005-0000-0000-0000A0010000}"/>
    <cellStyle name="Input 2 3 2 2" xfId="199" xr:uid="{00000000-0005-0000-0000-0000A1010000}"/>
    <cellStyle name="Input 2 3 3" xfId="200" xr:uid="{00000000-0005-0000-0000-0000A2010000}"/>
    <cellStyle name="Input 2 3 4" xfId="201" xr:uid="{00000000-0005-0000-0000-0000A3010000}"/>
    <cellStyle name="Input 2 4" xfId="202" xr:uid="{00000000-0005-0000-0000-0000A4010000}"/>
    <cellStyle name="Input 2 4 2" xfId="203" xr:uid="{00000000-0005-0000-0000-0000A5010000}"/>
    <cellStyle name="Input 2 4 2 2" xfId="204" xr:uid="{00000000-0005-0000-0000-0000A6010000}"/>
    <cellStyle name="Input 2 4 3" xfId="205" xr:uid="{00000000-0005-0000-0000-0000A7010000}"/>
    <cellStyle name="Input 2 4 4" xfId="206" xr:uid="{00000000-0005-0000-0000-0000A8010000}"/>
    <cellStyle name="Input 2 5" xfId="207" xr:uid="{00000000-0005-0000-0000-0000A9010000}"/>
    <cellStyle name="Input 2 5 2" xfId="208" xr:uid="{00000000-0005-0000-0000-0000AA010000}"/>
    <cellStyle name="Input 2 5 2 2" xfId="209" xr:uid="{00000000-0005-0000-0000-0000AB010000}"/>
    <cellStyle name="Input 2 5 3" xfId="210" xr:uid="{00000000-0005-0000-0000-0000AC010000}"/>
    <cellStyle name="Input 2 5 4" xfId="211" xr:uid="{00000000-0005-0000-0000-0000AD010000}"/>
    <cellStyle name="Input 2 6" xfId="212" xr:uid="{00000000-0005-0000-0000-0000AE010000}"/>
    <cellStyle name="Input 2 6 2" xfId="213" xr:uid="{00000000-0005-0000-0000-0000AF010000}"/>
    <cellStyle name="Input 2 6 2 2" xfId="214" xr:uid="{00000000-0005-0000-0000-0000B0010000}"/>
    <cellStyle name="Input 2 6 3" xfId="215" xr:uid="{00000000-0005-0000-0000-0000B1010000}"/>
    <cellStyle name="Input 2 6 4" xfId="216" xr:uid="{00000000-0005-0000-0000-0000B2010000}"/>
    <cellStyle name="Input 2 7" xfId="217" xr:uid="{00000000-0005-0000-0000-0000B3010000}"/>
    <cellStyle name="Input 2 7 2" xfId="218" xr:uid="{00000000-0005-0000-0000-0000B4010000}"/>
    <cellStyle name="Input 2 7 3" xfId="219" xr:uid="{00000000-0005-0000-0000-0000B5010000}"/>
    <cellStyle name="Input 2 8" xfId="220" xr:uid="{00000000-0005-0000-0000-0000B6010000}"/>
    <cellStyle name="Input 2 8 2" xfId="221" xr:uid="{00000000-0005-0000-0000-0000B7010000}"/>
    <cellStyle name="Input 2 9" xfId="222" xr:uid="{00000000-0005-0000-0000-0000B8010000}"/>
    <cellStyle name="Input 2_Feb 2, 2012" xfId="223" xr:uid="{00000000-0005-0000-0000-0000B9010000}"/>
    <cellStyle name="Input 3" xfId="189" xr:uid="{00000000-0005-0000-0000-0000BA010000}"/>
    <cellStyle name="Input 3 2" xfId="471" xr:uid="{00000000-0005-0000-0000-0000BB010000}"/>
    <cellStyle name="Input 3 3" xfId="542" xr:uid="{00000000-0005-0000-0000-0000BC010000}"/>
    <cellStyle name="Input 4" xfId="668" xr:uid="{00000000-0005-0000-0000-0000BD010000}"/>
    <cellStyle name="Input 5" xfId="831" xr:uid="{00000000-0005-0000-0000-0000BE010000}"/>
    <cellStyle name="Input 6" xfId="832" xr:uid="{00000000-0005-0000-0000-0000BF010000}"/>
    <cellStyle name="Linked Cell" xfId="602" builtinId="24" customBuiltin="1"/>
    <cellStyle name="Linked Cell 2" xfId="225" xr:uid="{00000000-0005-0000-0000-0000C1010000}"/>
    <cellStyle name="Linked Cell 3" xfId="224" xr:uid="{00000000-0005-0000-0000-0000C2010000}"/>
    <cellStyle name="Linked Cell 3 2" xfId="474" xr:uid="{00000000-0005-0000-0000-0000C3010000}"/>
    <cellStyle name="Linked Cell 3 3" xfId="508" xr:uid="{00000000-0005-0000-0000-0000C4010000}"/>
    <cellStyle name="Linked Cell 4" xfId="671" xr:uid="{00000000-0005-0000-0000-0000C5010000}"/>
    <cellStyle name="MACRO" xfId="551" xr:uid="{00000000-0005-0000-0000-0000C6010000}"/>
    <cellStyle name="Neutral" xfId="598" builtinId="28" customBuiltin="1"/>
    <cellStyle name="Neutral 2" xfId="227" xr:uid="{00000000-0005-0000-0000-0000C8010000}"/>
    <cellStyle name="Neutral 3" xfId="226" xr:uid="{00000000-0005-0000-0000-0000C9010000}"/>
    <cellStyle name="Neutral 3 2" xfId="470" xr:uid="{00000000-0005-0000-0000-0000CA010000}"/>
    <cellStyle name="Neutral 3 3" xfId="507" xr:uid="{00000000-0005-0000-0000-0000CB010000}"/>
    <cellStyle name="Neutral 4" xfId="667" xr:uid="{00000000-0005-0000-0000-0000CC010000}"/>
    <cellStyle name="Normal" xfId="0" builtinId="0"/>
    <cellStyle name="Normal 10" xfId="228" xr:uid="{00000000-0005-0000-0000-0000CE010000}"/>
    <cellStyle name="Normal 10 2" xfId="229" xr:uid="{00000000-0005-0000-0000-0000CF010000}"/>
    <cellStyle name="Normal 10 3" xfId="230" xr:uid="{00000000-0005-0000-0000-0000D0010000}"/>
    <cellStyle name="Normal 100" xfId="779" xr:uid="{00000000-0005-0000-0000-0000D1010000}"/>
    <cellStyle name="Normal 101" xfId="780" xr:uid="{00000000-0005-0000-0000-0000D2010000}"/>
    <cellStyle name="Normal 102" xfId="785" xr:uid="{00000000-0005-0000-0000-0000D3010000}"/>
    <cellStyle name="Normal 103" xfId="802" xr:uid="{00000000-0005-0000-0000-0000D4010000}"/>
    <cellStyle name="Normal 104" xfId="805" xr:uid="{00000000-0005-0000-0000-0000D5010000}"/>
    <cellStyle name="Normal 105" xfId="836" xr:uid="{00000000-0005-0000-0000-0000D6010000}"/>
    <cellStyle name="Normal 106" xfId="850" xr:uid="{00000000-0005-0000-0000-0000D7010000}"/>
    <cellStyle name="Normal 107" xfId="631" xr:uid="{00000000-0005-0000-0000-0000D8010000}"/>
    <cellStyle name="Normal 11" xfId="231" xr:uid="{00000000-0005-0000-0000-0000D9010000}"/>
    <cellStyle name="Normal 11 2" xfId="232" xr:uid="{00000000-0005-0000-0000-0000DA010000}"/>
    <cellStyle name="Normal 11 3" xfId="233" xr:uid="{00000000-0005-0000-0000-0000DB010000}"/>
    <cellStyle name="Normal 12" xfId="234" xr:uid="{00000000-0005-0000-0000-0000DC010000}"/>
    <cellStyle name="Normal 12 2" xfId="235" xr:uid="{00000000-0005-0000-0000-0000DD010000}"/>
    <cellStyle name="Normal 12 3" xfId="236" xr:uid="{00000000-0005-0000-0000-0000DE010000}"/>
    <cellStyle name="Normal 13" xfId="237" xr:uid="{00000000-0005-0000-0000-0000DF010000}"/>
    <cellStyle name="Normal 13 2" xfId="458" xr:uid="{00000000-0005-0000-0000-0000E0010000}"/>
    <cellStyle name="Normal 13 2 2" xfId="571" xr:uid="{00000000-0005-0000-0000-0000E1010000}"/>
    <cellStyle name="Normal 13 3" xfId="460" xr:uid="{00000000-0005-0000-0000-0000E2010000}"/>
    <cellStyle name="Normal 13 3 2" xfId="546" xr:uid="{00000000-0005-0000-0000-0000E3010000}"/>
    <cellStyle name="Normal 13 4" xfId="562" xr:uid="{00000000-0005-0000-0000-0000E4010000}"/>
    <cellStyle name="Normal 13 4 2" xfId="587" xr:uid="{00000000-0005-0000-0000-0000E5010000}"/>
    <cellStyle name="Normal 13 5" xfId="570" xr:uid="{00000000-0005-0000-0000-0000E6010000}"/>
    <cellStyle name="Normal 14" xfId="238" xr:uid="{00000000-0005-0000-0000-0000E7010000}"/>
    <cellStyle name="Normal 14 2" xfId="239" xr:uid="{00000000-0005-0000-0000-0000E8010000}"/>
    <cellStyle name="Normal 14 3" xfId="240" xr:uid="{00000000-0005-0000-0000-0000E9010000}"/>
    <cellStyle name="Normal 145" xfId="241" xr:uid="{00000000-0005-0000-0000-0000EA010000}"/>
    <cellStyle name="Normal 15" xfId="242" xr:uid="{00000000-0005-0000-0000-0000EB010000}"/>
    <cellStyle name="Normal 16" xfId="243" xr:uid="{00000000-0005-0000-0000-0000EC010000}"/>
    <cellStyle name="Normal 17" xfId="244" xr:uid="{00000000-0005-0000-0000-0000ED010000}"/>
    <cellStyle name="Normal 18" xfId="245" xr:uid="{00000000-0005-0000-0000-0000EE010000}"/>
    <cellStyle name="Normal 19" xfId="1" xr:uid="{00000000-0005-0000-0000-0000EF010000}"/>
    <cellStyle name="Normal 19 2" xfId="462" xr:uid="{00000000-0005-0000-0000-0000F0010000}"/>
    <cellStyle name="Normal 19 2 2" xfId="572" xr:uid="{00000000-0005-0000-0000-0000F1010000}"/>
    <cellStyle name="Normal 19 2 2 2" xfId="833" xr:uid="{00000000-0005-0000-0000-0000F2010000}"/>
    <cellStyle name="Normal 19 2 3" xfId="632" xr:uid="{00000000-0005-0000-0000-0000F3010000}"/>
    <cellStyle name="Normal 19 3" xfId="536" xr:uid="{00000000-0005-0000-0000-0000F4010000}"/>
    <cellStyle name="Normal 19 4" xfId="568" xr:uid="{00000000-0005-0000-0000-0000F5010000}"/>
    <cellStyle name="Normal 2" xfId="246" xr:uid="{00000000-0005-0000-0000-0000F6010000}"/>
    <cellStyle name="Normal 2 2" xfId="247" xr:uid="{00000000-0005-0000-0000-0000F7010000}"/>
    <cellStyle name="Normal 2 2 13" xfId="248" xr:uid="{00000000-0005-0000-0000-0000F8010000}"/>
    <cellStyle name="Normal 2 2 14" xfId="249" xr:uid="{00000000-0005-0000-0000-0000F9010000}"/>
    <cellStyle name="Normal 2 2_Forward Curve" xfId="250" xr:uid="{00000000-0005-0000-0000-0000FA010000}"/>
    <cellStyle name="Normal 2 3" xfId="251" xr:uid="{00000000-0005-0000-0000-0000FB010000}"/>
    <cellStyle name="Normal 2 4" xfId="252" xr:uid="{00000000-0005-0000-0000-0000FC010000}"/>
    <cellStyle name="Normal 2 5" xfId="253" xr:uid="{00000000-0005-0000-0000-0000FD010000}"/>
    <cellStyle name="Normal 2_AECO-C" xfId="254" xr:uid="{00000000-0005-0000-0000-0000FE010000}"/>
    <cellStyle name="Normal 20" xfId="565" xr:uid="{00000000-0005-0000-0000-0000FF010000}"/>
    <cellStyle name="Normal 20 2" xfId="590" xr:uid="{00000000-0005-0000-0000-000000020000}"/>
    <cellStyle name="Normal 20 2 2" xfId="660" xr:uid="{00000000-0005-0000-0000-000001020000}"/>
    <cellStyle name="Normal 20 3" xfId="703" xr:uid="{00000000-0005-0000-0000-000002020000}"/>
    <cellStyle name="Normal 20 4" xfId="834" xr:uid="{00000000-0005-0000-0000-000003020000}"/>
    <cellStyle name="Normal 20 5" xfId="645" xr:uid="{00000000-0005-0000-0000-000004020000}"/>
    <cellStyle name="Normal 21" xfId="567" xr:uid="{00000000-0005-0000-0000-000005020000}"/>
    <cellStyle name="Normal 21 2" xfId="706" xr:uid="{00000000-0005-0000-0000-000006020000}"/>
    <cellStyle name="Normal 21 3" xfId="649" xr:uid="{00000000-0005-0000-0000-000007020000}"/>
    <cellStyle name="Normal 22" xfId="566" xr:uid="{00000000-0005-0000-0000-000008020000}"/>
    <cellStyle name="Normal 22 2" xfId="707" xr:uid="{00000000-0005-0000-0000-000009020000}"/>
    <cellStyle name="Normal 22 3" xfId="654" xr:uid="{00000000-0005-0000-0000-00000A020000}"/>
    <cellStyle name="Normal 22 9" xfId="569" xr:uid="{00000000-0005-0000-0000-00000B020000}"/>
    <cellStyle name="Normal 23" xfId="657" xr:uid="{00000000-0005-0000-0000-00000C020000}"/>
    <cellStyle name="Normal 24" xfId="650" xr:uid="{00000000-0005-0000-0000-00000D020000}"/>
    <cellStyle name="Normal 25" xfId="656" xr:uid="{00000000-0005-0000-0000-00000E020000}"/>
    <cellStyle name="Normal 26" xfId="653" xr:uid="{00000000-0005-0000-0000-00000F020000}"/>
    <cellStyle name="Normal 27" xfId="658" xr:uid="{00000000-0005-0000-0000-000010020000}"/>
    <cellStyle name="Normal 28" xfId="648" xr:uid="{00000000-0005-0000-0000-000011020000}"/>
    <cellStyle name="Normal 29" xfId="659" xr:uid="{00000000-0005-0000-0000-000012020000}"/>
    <cellStyle name="Normal 3" xfId="255" xr:uid="{00000000-0005-0000-0000-000013020000}"/>
    <cellStyle name="Normal 3 2" xfId="256" xr:uid="{00000000-0005-0000-0000-000014020000}"/>
    <cellStyle name="Normal 3 3" xfId="257" xr:uid="{00000000-0005-0000-0000-000015020000}"/>
    <cellStyle name="Normal 3 4" xfId="258" xr:uid="{00000000-0005-0000-0000-000016020000}"/>
    <cellStyle name="Normal 3 5" xfId="259" xr:uid="{00000000-0005-0000-0000-000017020000}"/>
    <cellStyle name="Normal 3 6" xfId="260" xr:uid="{00000000-0005-0000-0000-000018020000}"/>
    <cellStyle name="Normal 3 7" xfId="261" xr:uid="{00000000-0005-0000-0000-000019020000}"/>
    <cellStyle name="Normal 3 8" xfId="262" xr:uid="{00000000-0005-0000-0000-00001A020000}"/>
    <cellStyle name="Normal 3_AECO-C" xfId="263" xr:uid="{00000000-0005-0000-0000-00001B020000}"/>
    <cellStyle name="Normal 30" xfId="709" xr:uid="{00000000-0005-0000-0000-00001C020000}"/>
    <cellStyle name="Normal 31" xfId="710" xr:uid="{00000000-0005-0000-0000-00001D020000}"/>
    <cellStyle name="Normal 32" xfId="711" xr:uid="{00000000-0005-0000-0000-00001E020000}"/>
    <cellStyle name="Normal 33" xfId="712" xr:uid="{00000000-0005-0000-0000-00001F020000}"/>
    <cellStyle name="Normal 34" xfId="713" xr:uid="{00000000-0005-0000-0000-000020020000}"/>
    <cellStyle name="Normal 35" xfId="714" xr:uid="{00000000-0005-0000-0000-000021020000}"/>
    <cellStyle name="Normal 36" xfId="715" xr:uid="{00000000-0005-0000-0000-000022020000}"/>
    <cellStyle name="Normal 37" xfId="716" xr:uid="{00000000-0005-0000-0000-000023020000}"/>
    <cellStyle name="Normal 38" xfId="717" xr:uid="{00000000-0005-0000-0000-000024020000}"/>
    <cellStyle name="Normal 39" xfId="718" xr:uid="{00000000-0005-0000-0000-000025020000}"/>
    <cellStyle name="Normal 4" xfId="264" xr:uid="{00000000-0005-0000-0000-000026020000}"/>
    <cellStyle name="Normal 4 10" xfId="265" xr:uid="{00000000-0005-0000-0000-000027020000}"/>
    <cellStyle name="Normal 4 2" xfId="266" xr:uid="{00000000-0005-0000-0000-000028020000}"/>
    <cellStyle name="Normal 4 2 2" xfId="267" xr:uid="{00000000-0005-0000-0000-000029020000}"/>
    <cellStyle name="Normal 4 2 3" xfId="268" xr:uid="{00000000-0005-0000-0000-00002A020000}"/>
    <cellStyle name="Normal 4 3" xfId="269" xr:uid="{00000000-0005-0000-0000-00002B020000}"/>
    <cellStyle name="Normal 4 4" xfId="270" xr:uid="{00000000-0005-0000-0000-00002C020000}"/>
    <cellStyle name="Normal 4 4 2" xfId="271" xr:uid="{00000000-0005-0000-0000-00002D020000}"/>
    <cellStyle name="Normal 4 4 3" xfId="272" xr:uid="{00000000-0005-0000-0000-00002E020000}"/>
    <cellStyle name="Normal 4 5" xfId="273" xr:uid="{00000000-0005-0000-0000-00002F020000}"/>
    <cellStyle name="Normal 4 5 2" xfId="274" xr:uid="{00000000-0005-0000-0000-000030020000}"/>
    <cellStyle name="Normal 4 5 3" xfId="275" xr:uid="{00000000-0005-0000-0000-000031020000}"/>
    <cellStyle name="Normal 4 6" xfId="276" xr:uid="{00000000-0005-0000-0000-000032020000}"/>
    <cellStyle name="Normal 4 6 2" xfId="277" xr:uid="{00000000-0005-0000-0000-000033020000}"/>
    <cellStyle name="Normal 4 6 3" xfId="278" xr:uid="{00000000-0005-0000-0000-000034020000}"/>
    <cellStyle name="Normal 4 7" xfId="279" xr:uid="{00000000-0005-0000-0000-000035020000}"/>
    <cellStyle name="Normal 4 7 2" xfId="280" xr:uid="{00000000-0005-0000-0000-000036020000}"/>
    <cellStyle name="Normal 4 7 3" xfId="281" xr:uid="{00000000-0005-0000-0000-000037020000}"/>
    <cellStyle name="Normal 4 8" xfId="282" xr:uid="{00000000-0005-0000-0000-000038020000}"/>
    <cellStyle name="Normal 4 8 2" xfId="283" xr:uid="{00000000-0005-0000-0000-000039020000}"/>
    <cellStyle name="Normal 4 8 3" xfId="284" xr:uid="{00000000-0005-0000-0000-00003A020000}"/>
    <cellStyle name="Normal 4 9" xfId="285" xr:uid="{00000000-0005-0000-0000-00003B020000}"/>
    <cellStyle name="Normal 40" xfId="719" xr:uid="{00000000-0005-0000-0000-00003C020000}"/>
    <cellStyle name="Normal 41" xfId="720" xr:uid="{00000000-0005-0000-0000-00003D020000}"/>
    <cellStyle name="Normal 42" xfId="721" xr:uid="{00000000-0005-0000-0000-00003E020000}"/>
    <cellStyle name="Normal 43" xfId="722" xr:uid="{00000000-0005-0000-0000-00003F020000}"/>
    <cellStyle name="Normal 44" xfId="723" xr:uid="{00000000-0005-0000-0000-000040020000}"/>
    <cellStyle name="Normal 45" xfId="724" xr:uid="{00000000-0005-0000-0000-000041020000}"/>
    <cellStyle name="Normal 46" xfId="725" xr:uid="{00000000-0005-0000-0000-000042020000}"/>
    <cellStyle name="Normal 47" xfId="726" xr:uid="{00000000-0005-0000-0000-000043020000}"/>
    <cellStyle name="Normal 48" xfId="727" xr:uid="{00000000-0005-0000-0000-000044020000}"/>
    <cellStyle name="Normal 49" xfId="728" xr:uid="{00000000-0005-0000-0000-000045020000}"/>
    <cellStyle name="Normal 5" xfId="286" xr:uid="{00000000-0005-0000-0000-000046020000}"/>
    <cellStyle name="Normal 50" xfId="729" xr:uid="{00000000-0005-0000-0000-000047020000}"/>
    <cellStyle name="Normal 51" xfId="730" xr:uid="{00000000-0005-0000-0000-000048020000}"/>
    <cellStyle name="Normal 52" xfId="731" xr:uid="{00000000-0005-0000-0000-000049020000}"/>
    <cellStyle name="Normal 53" xfId="732" xr:uid="{00000000-0005-0000-0000-00004A020000}"/>
    <cellStyle name="Normal 54" xfId="733" xr:uid="{00000000-0005-0000-0000-00004B020000}"/>
    <cellStyle name="Normal 55" xfId="734" xr:uid="{00000000-0005-0000-0000-00004C020000}"/>
    <cellStyle name="Normal 56" xfId="735" xr:uid="{00000000-0005-0000-0000-00004D020000}"/>
    <cellStyle name="Normal 57" xfId="736" xr:uid="{00000000-0005-0000-0000-00004E020000}"/>
    <cellStyle name="Normal 58" xfId="737" xr:uid="{00000000-0005-0000-0000-00004F020000}"/>
    <cellStyle name="Normal 59" xfId="738" xr:uid="{00000000-0005-0000-0000-000050020000}"/>
    <cellStyle name="Normal 6" xfId="287" xr:uid="{00000000-0005-0000-0000-000051020000}"/>
    <cellStyle name="Normal 6 2" xfId="288" xr:uid="{00000000-0005-0000-0000-000052020000}"/>
    <cellStyle name="Normal 6 3" xfId="289" xr:uid="{00000000-0005-0000-0000-000053020000}"/>
    <cellStyle name="Normal 6 4" xfId="459" xr:uid="{00000000-0005-0000-0000-000054020000}"/>
    <cellStyle name="Normal 6 5" xfId="461" xr:uid="{00000000-0005-0000-0000-000055020000}"/>
    <cellStyle name="Normal 6 5 2" xfId="547" xr:uid="{00000000-0005-0000-0000-000056020000}"/>
    <cellStyle name="Normal 6 6" xfId="563" xr:uid="{00000000-0005-0000-0000-000057020000}"/>
    <cellStyle name="Normal 6 6 2" xfId="588" xr:uid="{00000000-0005-0000-0000-000058020000}"/>
    <cellStyle name="Normal 6 7" xfId="651" xr:uid="{00000000-0005-0000-0000-000059020000}"/>
    <cellStyle name="Normal 6_AECO-C" xfId="290" xr:uid="{00000000-0005-0000-0000-00005A020000}"/>
    <cellStyle name="Normal 60" xfId="739" xr:uid="{00000000-0005-0000-0000-00005B020000}"/>
    <cellStyle name="Normal 61" xfId="740" xr:uid="{00000000-0005-0000-0000-00005C020000}"/>
    <cellStyle name="Normal 62" xfId="741" xr:uid="{00000000-0005-0000-0000-00005D020000}"/>
    <cellStyle name="Normal 63" xfId="742" xr:uid="{00000000-0005-0000-0000-00005E020000}"/>
    <cellStyle name="Normal 64" xfId="743" xr:uid="{00000000-0005-0000-0000-00005F020000}"/>
    <cellStyle name="Normal 65" xfId="744" xr:uid="{00000000-0005-0000-0000-000060020000}"/>
    <cellStyle name="Normal 66" xfId="745" xr:uid="{00000000-0005-0000-0000-000061020000}"/>
    <cellStyle name="Normal 67" xfId="746" xr:uid="{00000000-0005-0000-0000-000062020000}"/>
    <cellStyle name="Normal 68" xfId="747" xr:uid="{00000000-0005-0000-0000-000063020000}"/>
    <cellStyle name="Normal 69" xfId="748" xr:uid="{00000000-0005-0000-0000-000064020000}"/>
    <cellStyle name="Normal 7" xfId="291" xr:uid="{00000000-0005-0000-0000-000065020000}"/>
    <cellStyle name="Normal 7 2" xfId="292" xr:uid="{00000000-0005-0000-0000-000066020000}"/>
    <cellStyle name="Normal 7 3" xfId="293" xr:uid="{00000000-0005-0000-0000-000067020000}"/>
    <cellStyle name="Normal 70" xfId="749" xr:uid="{00000000-0005-0000-0000-000068020000}"/>
    <cellStyle name="Normal 71" xfId="750" xr:uid="{00000000-0005-0000-0000-000069020000}"/>
    <cellStyle name="Normal 72" xfId="751" xr:uid="{00000000-0005-0000-0000-00006A020000}"/>
    <cellStyle name="Normal 73" xfId="752" xr:uid="{00000000-0005-0000-0000-00006B020000}"/>
    <cellStyle name="Normal 74" xfId="753" xr:uid="{00000000-0005-0000-0000-00006C020000}"/>
    <cellStyle name="Normal 75" xfId="754" xr:uid="{00000000-0005-0000-0000-00006D020000}"/>
    <cellStyle name="Normal 76" xfId="755" xr:uid="{00000000-0005-0000-0000-00006E020000}"/>
    <cellStyle name="Normal 77" xfId="756" xr:uid="{00000000-0005-0000-0000-00006F020000}"/>
    <cellStyle name="Normal 78" xfId="757" xr:uid="{00000000-0005-0000-0000-000070020000}"/>
    <cellStyle name="Normal 79" xfId="758" xr:uid="{00000000-0005-0000-0000-000071020000}"/>
    <cellStyle name="Normal 8" xfId="294" xr:uid="{00000000-0005-0000-0000-000072020000}"/>
    <cellStyle name="Normal 80" xfId="759" xr:uid="{00000000-0005-0000-0000-000073020000}"/>
    <cellStyle name="Normal 81" xfId="760" xr:uid="{00000000-0005-0000-0000-000074020000}"/>
    <cellStyle name="Normal 82" xfId="761" xr:uid="{00000000-0005-0000-0000-000075020000}"/>
    <cellStyle name="Normal 83" xfId="762" xr:uid="{00000000-0005-0000-0000-000076020000}"/>
    <cellStyle name="Normal 84" xfId="763" xr:uid="{00000000-0005-0000-0000-000077020000}"/>
    <cellStyle name="Normal 85" xfId="764" xr:uid="{00000000-0005-0000-0000-000078020000}"/>
    <cellStyle name="Normal 86" xfId="765" xr:uid="{00000000-0005-0000-0000-000079020000}"/>
    <cellStyle name="Normal 87" xfId="766" xr:uid="{00000000-0005-0000-0000-00007A020000}"/>
    <cellStyle name="Normal 88" xfId="767" xr:uid="{00000000-0005-0000-0000-00007B020000}"/>
    <cellStyle name="Normal 89" xfId="768" xr:uid="{00000000-0005-0000-0000-00007C020000}"/>
    <cellStyle name="Normal 9" xfId="295" xr:uid="{00000000-0005-0000-0000-00007D020000}"/>
    <cellStyle name="Normal 9 2" xfId="296" xr:uid="{00000000-0005-0000-0000-00007E020000}"/>
    <cellStyle name="Normal 9 2 2" xfId="297" xr:uid="{00000000-0005-0000-0000-00007F020000}"/>
    <cellStyle name="Normal 9 2 3" xfId="298" xr:uid="{00000000-0005-0000-0000-000080020000}"/>
    <cellStyle name="Normal 9 2 4" xfId="299" xr:uid="{00000000-0005-0000-0000-000081020000}"/>
    <cellStyle name="Normal 9 3" xfId="300" xr:uid="{00000000-0005-0000-0000-000082020000}"/>
    <cellStyle name="Normal 9 4" xfId="301" xr:uid="{00000000-0005-0000-0000-000083020000}"/>
    <cellStyle name="Normal 9 5" xfId="302" xr:uid="{00000000-0005-0000-0000-000084020000}"/>
    <cellStyle name="Normal 9 6" xfId="303" xr:uid="{00000000-0005-0000-0000-000085020000}"/>
    <cellStyle name="Normal 90" xfId="769" xr:uid="{00000000-0005-0000-0000-000086020000}"/>
    <cellStyle name="Normal 91" xfId="770" xr:uid="{00000000-0005-0000-0000-000087020000}"/>
    <cellStyle name="Normal 92" xfId="771" xr:uid="{00000000-0005-0000-0000-000088020000}"/>
    <cellStyle name="Normal 93" xfId="772" xr:uid="{00000000-0005-0000-0000-000089020000}"/>
    <cellStyle name="Normal 94" xfId="773" xr:uid="{00000000-0005-0000-0000-00008A020000}"/>
    <cellStyle name="Normal 95" xfId="774" xr:uid="{00000000-0005-0000-0000-00008B020000}"/>
    <cellStyle name="Normal 96" xfId="775" xr:uid="{00000000-0005-0000-0000-00008C020000}"/>
    <cellStyle name="Normal 97" xfId="776" xr:uid="{00000000-0005-0000-0000-00008D020000}"/>
    <cellStyle name="Normal 98" xfId="777" xr:uid="{00000000-0005-0000-0000-00008E020000}"/>
    <cellStyle name="Normal 99" xfId="778" xr:uid="{00000000-0005-0000-0000-00008F020000}"/>
    <cellStyle name="Note 10" xfId="786" xr:uid="{00000000-0005-0000-0000-000090020000}"/>
    <cellStyle name="Note 11" xfId="806" xr:uid="{00000000-0005-0000-0000-000091020000}"/>
    <cellStyle name="Note 12" xfId="837" xr:uid="{00000000-0005-0000-0000-000092020000}"/>
    <cellStyle name="Note 2" xfId="305" xr:uid="{00000000-0005-0000-0000-000093020000}"/>
    <cellStyle name="Note 2 10" xfId="306" xr:uid="{00000000-0005-0000-0000-000094020000}"/>
    <cellStyle name="Note 2 2" xfId="307" xr:uid="{00000000-0005-0000-0000-000095020000}"/>
    <cellStyle name="Note 2 2 2" xfId="308" xr:uid="{00000000-0005-0000-0000-000096020000}"/>
    <cellStyle name="Note 2 2 2 2" xfId="309" xr:uid="{00000000-0005-0000-0000-000097020000}"/>
    <cellStyle name="Note 2 2 3" xfId="310" xr:uid="{00000000-0005-0000-0000-000098020000}"/>
    <cellStyle name="Note 2 2 4" xfId="311" xr:uid="{00000000-0005-0000-0000-000099020000}"/>
    <cellStyle name="Note 2 3" xfId="312" xr:uid="{00000000-0005-0000-0000-00009A020000}"/>
    <cellStyle name="Note 2 3 2" xfId="313" xr:uid="{00000000-0005-0000-0000-00009B020000}"/>
    <cellStyle name="Note 2 3 2 2" xfId="314" xr:uid="{00000000-0005-0000-0000-00009C020000}"/>
    <cellStyle name="Note 2 3 3" xfId="315" xr:uid="{00000000-0005-0000-0000-00009D020000}"/>
    <cellStyle name="Note 2 3 4" xfId="316" xr:uid="{00000000-0005-0000-0000-00009E020000}"/>
    <cellStyle name="Note 2 4" xfId="317" xr:uid="{00000000-0005-0000-0000-00009F020000}"/>
    <cellStyle name="Note 2 4 2" xfId="318" xr:uid="{00000000-0005-0000-0000-0000A0020000}"/>
    <cellStyle name="Note 2 4 2 2" xfId="319" xr:uid="{00000000-0005-0000-0000-0000A1020000}"/>
    <cellStyle name="Note 2 4 3" xfId="320" xr:uid="{00000000-0005-0000-0000-0000A2020000}"/>
    <cellStyle name="Note 2 4 4" xfId="321" xr:uid="{00000000-0005-0000-0000-0000A3020000}"/>
    <cellStyle name="Note 2 5" xfId="322" xr:uid="{00000000-0005-0000-0000-0000A4020000}"/>
    <cellStyle name="Note 2 5 2" xfId="323" xr:uid="{00000000-0005-0000-0000-0000A5020000}"/>
    <cellStyle name="Note 2 5 2 2" xfId="324" xr:uid="{00000000-0005-0000-0000-0000A6020000}"/>
    <cellStyle name="Note 2 5 3" xfId="325" xr:uid="{00000000-0005-0000-0000-0000A7020000}"/>
    <cellStyle name="Note 2 5 4" xfId="326" xr:uid="{00000000-0005-0000-0000-0000A8020000}"/>
    <cellStyle name="Note 2 6" xfId="327" xr:uid="{00000000-0005-0000-0000-0000A9020000}"/>
    <cellStyle name="Note 2 6 2" xfId="328" xr:uid="{00000000-0005-0000-0000-0000AA020000}"/>
    <cellStyle name="Note 2 6 2 2" xfId="329" xr:uid="{00000000-0005-0000-0000-0000AB020000}"/>
    <cellStyle name="Note 2 6 3" xfId="330" xr:uid="{00000000-0005-0000-0000-0000AC020000}"/>
    <cellStyle name="Note 2 6 4" xfId="331" xr:uid="{00000000-0005-0000-0000-0000AD020000}"/>
    <cellStyle name="Note 2 7" xfId="332" xr:uid="{00000000-0005-0000-0000-0000AE020000}"/>
    <cellStyle name="Note 2 7 2" xfId="333" xr:uid="{00000000-0005-0000-0000-0000AF020000}"/>
    <cellStyle name="Note 2 7 3" xfId="334" xr:uid="{00000000-0005-0000-0000-0000B0020000}"/>
    <cellStyle name="Note 2 8" xfId="335" xr:uid="{00000000-0005-0000-0000-0000B1020000}"/>
    <cellStyle name="Note 2 8 2" xfId="336" xr:uid="{00000000-0005-0000-0000-0000B2020000}"/>
    <cellStyle name="Note 2 9" xfId="337" xr:uid="{00000000-0005-0000-0000-0000B3020000}"/>
    <cellStyle name="Note 2_AECO-C" xfId="338" xr:uid="{00000000-0005-0000-0000-0000B4020000}"/>
    <cellStyle name="Note 3" xfId="339" xr:uid="{00000000-0005-0000-0000-0000B5020000}"/>
    <cellStyle name="Note 4" xfId="304" xr:uid="{00000000-0005-0000-0000-0000B6020000}"/>
    <cellStyle name="Note 4 2" xfId="477" xr:uid="{00000000-0005-0000-0000-0000B7020000}"/>
    <cellStyle name="Note 4 2 2" xfId="573" xr:uid="{00000000-0005-0000-0000-0000B8020000}"/>
    <cellStyle name="Note 4 2 2 2" xfId="835" xr:uid="{00000000-0005-0000-0000-0000B9020000}"/>
    <cellStyle name="Note 4 2 3" xfId="646" xr:uid="{00000000-0005-0000-0000-0000BA020000}"/>
    <cellStyle name="Note 4 3" xfId="506" xr:uid="{00000000-0005-0000-0000-0000BB020000}"/>
    <cellStyle name="Note 5" xfId="674" xr:uid="{00000000-0005-0000-0000-0000BC020000}"/>
    <cellStyle name="Note 6" xfId="782" xr:uid="{00000000-0005-0000-0000-0000BD020000}"/>
    <cellStyle name="Note 7" xfId="783" xr:uid="{00000000-0005-0000-0000-0000BE020000}"/>
    <cellStyle name="Note 8" xfId="787" xr:uid="{00000000-0005-0000-0000-0000BF020000}"/>
    <cellStyle name="Note 9" xfId="792" xr:uid="{00000000-0005-0000-0000-0000C0020000}"/>
    <cellStyle name="O01_Table text" xfId="340" xr:uid="{00000000-0005-0000-0000-0000C1020000}"/>
    <cellStyle name="O02_Previous year figs" xfId="341" xr:uid="{00000000-0005-0000-0000-0000C2020000}"/>
    <cellStyle name="Output" xfId="600" builtinId="21" customBuiltin="1"/>
    <cellStyle name="Output 2" xfId="343" xr:uid="{00000000-0005-0000-0000-0000C4020000}"/>
    <cellStyle name="Output 2 10" xfId="344" xr:uid="{00000000-0005-0000-0000-0000C5020000}"/>
    <cellStyle name="Output 2 2" xfId="345" xr:uid="{00000000-0005-0000-0000-0000C6020000}"/>
    <cellStyle name="Output 2 2 2" xfId="346" xr:uid="{00000000-0005-0000-0000-0000C7020000}"/>
    <cellStyle name="Output 2 2 2 2" xfId="347" xr:uid="{00000000-0005-0000-0000-0000C8020000}"/>
    <cellStyle name="Output 2 2 3" xfId="348" xr:uid="{00000000-0005-0000-0000-0000C9020000}"/>
    <cellStyle name="Output 2 2 4" xfId="349" xr:uid="{00000000-0005-0000-0000-0000CA020000}"/>
    <cellStyle name="Output 2 3" xfId="350" xr:uid="{00000000-0005-0000-0000-0000CB020000}"/>
    <cellStyle name="Output 2 3 2" xfId="351" xr:uid="{00000000-0005-0000-0000-0000CC020000}"/>
    <cellStyle name="Output 2 3 2 2" xfId="352" xr:uid="{00000000-0005-0000-0000-0000CD020000}"/>
    <cellStyle name="Output 2 3 3" xfId="353" xr:uid="{00000000-0005-0000-0000-0000CE020000}"/>
    <cellStyle name="Output 2 3 4" xfId="354" xr:uid="{00000000-0005-0000-0000-0000CF020000}"/>
    <cellStyle name="Output 2 4" xfId="355" xr:uid="{00000000-0005-0000-0000-0000D0020000}"/>
    <cellStyle name="Output 2 4 2" xfId="356" xr:uid="{00000000-0005-0000-0000-0000D1020000}"/>
    <cellStyle name="Output 2 4 2 2" xfId="357" xr:uid="{00000000-0005-0000-0000-0000D2020000}"/>
    <cellStyle name="Output 2 4 3" xfId="358" xr:uid="{00000000-0005-0000-0000-0000D3020000}"/>
    <cellStyle name="Output 2 4 4" xfId="359" xr:uid="{00000000-0005-0000-0000-0000D4020000}"/>
    <cellStyle name="Output 2 5" xfId="360" xr:uid="{00000000-0005-0000-0000-0000D5020000}"/>
    <cellStyle name="Output 2 5 2" xfId="361" xr:uid="{00000000-0005-0000-0000-0000D6020000}"/>
    <cellStyle name="Output 2 5 2 2" xfId="362" xr:uid="{00000000-0005-0000-0000-0000D7020000}"/>
    <cellStyle name="Output 2 5 3" xfId="363" xr:uid="{00000000-0005-0000-0000-0000D8020000}"/>
    <cellStyle name="Output 2 5 4" xfId="364" xr:uid="{00000000-0005-0000-0000-0000D9020000}"/>
    <cellStyle name="Output 2 6" xfId="365" xr:uid="{00000000-0005-0000-0000-0000DA020000}"/>
    <cellStyle name="Output 2 6 2" xfId="366" xr:uid="{00000000-0005-0000-0000-0000DB020000}"/>
    <cellStyle name="Output 2 6 2 2" xfId="367" xr:uid="{00000000-0005-0000-0000-0000DC020000}"/>
    <cellStyle name="Output 2 6 3" xfId="368" xr:uid="{00000000-0005-0000-0000-0000DD020000}"/>
    <cellStyle name="Output 2 6 4" xfId="369" xr:uid="{00000000-0005-0000-0000-0000DE020000}"/>
    <cellStyle name="Output 2 7" xfId="370" xr:uid="{00000000-0005-0000-0000-0000DF020000}"/>
    <cellStyle name="Output 2 7 2" xfId="371" xr:uid="{00000000-0005-0000-0000-0000E0020000}"/>
    <cellStyle name="Output 2 7 3" xfId="372" xr:uid="{00000000-0005-0000-0000-0000E1020000}"/>
    <cellStyle name="Output 2 8" xfId="373" xr:uid="{00000000-0005-0000-0000-0000E2020000}"/>
    <cellStyle name="Output 2 8 2" xfId="374" xr:uid="{00000000-0005-0000-0000-0000E3020000}"/>
    <cellStyle name="Output 2 9" xfId="375" xr:uid="{00000000-0005-0000-0000-0000E4020000}"/>
    <cellStyle name="Output 3" xfId="342" xr:uid="{00000000-0005-0000-0000-0000E5020000}"/>
    <cellStyle name="Output 3 2" xfId="472" xr:uid="{00000000-0005-0000-0000-0000E6020000}"/>
    <cellStyle name="Output 3 3" xfId="505" xr:uid="{00000000-0005-0000-0000-0000E7020000}"/>
    <cellStyle name="Output 4" xfId="669" xr:uid="{00000000-0005-0000-0000-0000E8020000}"/>
    <cellStyle name="Percent 2" xfId="376" xr:uid="{00000000-0005-0000-0000-0000EA020000}"/>
    <cellStyle name="Percent 2 2" xfId="377" xr:uid="{00000000-0005-0000-0000-0000EB020000}"/>
    <cellStyle name="Percent 2 3" xfId="378" xr:uid="{00000000-0005-0000-0000-0000EC020000}"/>
    <cellStyle name="Percent 3" xfId="379" xr:uid="{00000000-0005-0000-0000-0000ED020000}"/>
    <cellStyle name="Percent 4" xfId="380" xr:uid="{00000000-0005-0000-0000-0000EE020000}"/>
    <cellStyle name="Percent 5" xfId="564" xr:uid="{00000000-0005-0000-0000-0000EF020000}"/>
    <cellStyle name="Percent 5 2" xfId="589" xr:uid="{00000000-0005-0000-0000-0000F0020000}"/>
    <cellStyle name="Percent 6" xfId="586" xr:uid="{00000000-0005-0000-0000-0000F1020000}"/>
    <cellStyle name="Percent 7" xfId="803" xr:uid="{00000000-0005-0000-0000-0000F2020000}"/>
    <cellStyle name="Percent 8" xfId="801" xr:uid="{00000000-0005-0000-0000-0000F3020000}"/>
    <cellStyle name="PROTECTED" xfId="552" xr:uid="{00000000-0005-0000-0000-0000F4020000}"/>
    <cellStyle name="Settled" xfId="381" xr:uid="{00000000-0005-0000-0000-0000F5020000}"/>
    <cellStyle name="Shading - Heavy" xfId="382" xr:uid="{00000000-0005-0000-0000-0000F6020000}"/>
    <cellStyle name="Shading - Light" xfId="383" xr:uid="{00000000-0005-0000-0000-0000F7020000}"/>
    <cellStyle name="Shading - Medium" xfId="384" xr:uid="{00000000-0005-0000-0000-0000F8020000}"/>
    <cellStyle name="sideways" xfId="553" xr:uid="{00000000-0005-0000-0000-0000F9020000}"/>
    <cellStyle name="Spaces-2" xfId="385" xr:uid="{00000000-0005-0000-0000-0000FA020000}"/>
    <cellStyle name="Spaces-4" xfId="386" xr:uid="{00000000-0005-0000-0000-0000FB020000}"/>
    <cellStyle name="Spaces-6" xfId="387" xr:uid="{00000000-0005-0000-0000-0000FC020000}"/>
    <cellStyle name="Style 21" xfId="388" xr:uid="{00000000-0005-0000-0000-0000FD020000}"/>
    <cellStyle name="Style 21 2" xfId="389" xr:uid="{00000000-0005-0000-0000-0000FE020000}"/>
    <cellStyle name="Style 21 3" xfId="390" xr:uid="{00000000-0005-0000-0000-0000FF020000}"/>
    <cellStyle name="Style 21_SFAF" xfId="391" xr:uid="{00000000-0005-0000-0000-000000030000}"/>
    <cellStyle name="Style 22" xfId="392" xr:uid="{00000000-0005-0000-0000-000001030000}"/>
    <cellStyle name="Style 22 2" xfId="393" xr:uid="{00000000-0005-0000-0000-000002030000}"/>
    <cellStyle name="Style 22 3" xfId="394" xr:uid="{00000000-0005-0000-0000-000003030000}"/>
    <cellStyle name="Style 22_SFAF" xfId="395" xr:uid="{00000000-0005-0000-0000-000004030000}"/>
    <cellStyle name="Style 23" xfId="396" xr:uid="{00000000-0005-0000-0000-000005030000}"/>
    <cellStyle name="Style 23 2" xfId="397" xr:uid="{00000000-0005-0000-0000-000006030000}"/>
    <cellStyle name="Style 23_SFAF" xfId="398" xr:uid="{00000000-0005-0000-0000-000007030000}"/>
    <cellStyle name="Style 24" xfId="399" xr:uid="{00000000-0005-0000-0000-000008030000}"/>
    <cellStyle name="Style 24 2" xfId="400" xr:uid="{00000000-0005-0000-0000-000009030000}"/>
    <cellStyle name="Style 24_SFAF" xfId="401" xr:uid="{00000000-0005-0000-0000-00000A030000}"/>
    <cellStyle name="Style 25" xfId="402" xr:uid="{00000000-0005-0000-0000-00000B030000}"/>
    <cellStyle name="Style 25 2" xfId="403" xr:uid="{00000000-0005-0000-0000-00000C030000}"/>
    <cellStyle name="Style 25_SFAF" xfId="404" xr:uid="{00000000-0005-0000-0000-00000D030000}"/>
    <cellStyle name="Style 26" xfId="405" xr:uid="{00000000-0005-0000-0000-00000E030000}"/>
    <cellStyle name="Style 26 2" xfId="406" xr:uid="{00000000-0005-0000-0000-00000F030000}"/>
    <cellStyle name="Style 26_SFAF" xfId="407" xr:uid="{00000000-0005-0000-0000-000010030000}"/>
    <cellStyle name="Style 27" xfId="408" xr:uid="{00000000-0005-0000-0000-000011030000}"/>
    <cellStyle name="Style 27 2" xfId="409" xr:uid="{00000000-0005-0000-0000-000012030000}"/>
    <cellStyle name="Style 27_SFAF" xfId="410" xr:uid="{00000000-0005-0000-0000-000013030000}"/>
    <cellStyle name="Style 28" xfId="411" xr:uid="{00000000-0005-0000-0000-000014030000}"/>
    <cellStyle name="Style 28 2" xfId="412" xr:uid="{00000000-0005-0000-0000-000015030000}"/>
    <cellStyle name="Style 28_SFAF" xfId="413" xr:uid="{00000000-0005-0000-0000-000016030000}"/>
    <cellStyle name="Style 29" xfId="414" xr:uid="{00000000-0005-0000-0000-000017030000}"/>
    <cellStyle name="Style 29 2" xfId="415" xr:uid="{00000000-0005-0000-0000-000018030000}"/>
    <cellStyle name="Style 29_SFAF" xfId="416" xr:uid="{00000000-0005-0000-0000-000019030000}"/>
    <cellStyle name="Style 30" xfId="417" xr:uid="{00000000-0005-0000-0000-00001A030000}"/>
    <cellStyle name="Style 30 2" xfId="418" xr:uid="{00000000-0005-0000-0000-00001B030000}"/>
    <cellStyle name="Style 30_SFAF" xfId="419" xr:uid="{00000000-0005-0000-0000-00001C030000}"/>
    <cellStyle name="Style 31" xfId="420" xr:uid="{00000000-0005-0000-0000-00001D030000}"/>
    <cellStyle name="Style 31 2" xfId="421" xr:uid="{00000000-0005-0000-0000-00001E030000}"/>
    <cellStyle name="Style 31_SFAF" xfId="422" xr:uid="{00000000-0005-0000-0000-00001F030000}"/>
    <cellStyle name="Style 32" xfId="423" xr:uid="{00000000-0005-0000-0000-000020030000}"/>
    <cellStyle name="Style 32 2" xfId="424" xr:uid="{00000000-0005-0000-0000-000021030000}"/>
    <cellStyle name="Style 32_SFAF" xfId="425" xr:uid="{00000000-0005-0000-0000-000022030000}"/>
    <cellStyle name="Style 33" xfId="426" xr:uid="{00000000-0005-0000-0000-000023030000}"/>
    <cellStyle name="Style 34" xfId="427" xr:uid="{00000000-0005-0000-0000-000024030000}"/>
    <cellStyle name="Style 34 2" xfId="428" xr:uid="{00000000-0005-0000-0000-000025030000}"/>
    <cellStyle name="Style 34 3" xfId="429" xr:uid="{00000000-0005-0000-0000-000026030000}"/>
    <cellStyle name="Style 34_SFAF" xfId="430" xr:uid="{00000000-0005-0000-0000-000027030000}"/>
    <cellStyle name="Style 35" xfId="431" xr:uid="{00000000-0005-0000-0000-000028030000}"/>
    <cellStyle name="Style 35 2" xfId="432" xr:uid="{00000000-0005-0000-0000-000029030000}"/>
    <cellStyle name="Style 35 3" xfId="433" xr:uid="{00000000-0005-0000-0000-00002A030000}"/>
    <cellStyle name="Style 35_SFAF" xfId="434" xr:uid="{00000000-0005-0000-0000-00002B030000}"/>
    <cellStyle name="Text Wrap" xfId="435" xr:uid="{00000000-0005-0000-0000-00002C030000}"/>
    <cellStyle name="Text Wrap Across Cells" xfId="436" xr:uid="{00000000-0005-0000-0000-00002D030000}"/>
    <cellStyle name="Text Wrap_Annual Summary" xfId="437" xr:uid="{00000000-0005-0000-0000-00002E030000}"/>
    <cellStyle name="Title" xfId="591" builtinId="15" customBuiltin="1"/>
    <cellStyle name="Title 2" xfId="439" xr:uid="{00000000-0005-0000-0000-000030030000}"/>
    <cellStyle name="Title 2 2" xfId="784" xr:uid="{00000000-0005-0000-0000-000031030000}"/>
    <cellStyle name="Title 3" xfId="438" xr:uid="{00000000-0005-0000-0000-000032030000}"/>
    <cellStyle name="Title 3 2" xfId="463" xr:uid="{00000000-0005-0000-0000-000033030000}"/>
    <cellStyle name="Title 3 3" xfId="543" xr:uid="{00000000-0005-0000-0000-000034030000}"/>
    <cellStyle name="Title 4" xfId="781" xr:uid="{00000000-0005-0000-0000-000035030000}"/>
    <cellStyle name="tons" xfId="554" xr:uid="{00000000-0005-0000-0000-000036030000}"/>
    <cellStyle name="Total" xfId="606" builtinId="25" customBuiltin="1"/>
    <cellStyle name="Total 2" xfId="441" xr:uid="{00000000-0005-0000-0000-000038030000}"/>
    <cellStyle name="Total 3" xfId="440" xr:uid="{00000000-0005-0000-0000-000039030000}"/>
    <cellStyle name="Total 3 2" xfId="479" xr:uid="{00000000-0005-0000-0000-00003A030000}"/>
    <cellStyle name="Total 3 3" xfId="544" xr:uid="{00000000-0005-0000-0000-00003B030000}"/>
    <cellStyle name="Total 4" xfId="676" xr:uid="{00000000-0005-0000-0000-00003C030000}"/>
    <cellStyle name="UNPROTECTED" xfId="555" xr:uid="{00000000-0005-0000-0000-00003D030000}"/>
    <cellStyle name="Valign-bottom" xfId="442" xr:uid="{00000000-0005-0000-0000-00003E030000}"/>
    <cellStyle name="Valign-centre" xfId="443" xr:uid="{00000000-0005-0000-0000-00003F030000}"/>
    <cellStyle name="Valign-top" xfId="444" xr:uid="{00000000-0005-0000-0000-000040030000}"/>
    <cellStyle name="Warning Text" xfId="604" builtinId="11" customBuiltin="1"/>
    <cellStyle name="Warning Text 2" xfId="446" xr:uid="{00000000-0005-0000-0000-000042030000}"/>
    <cellStyle name="Warning Text 3" xfId="445" xr:uid="{00000000-0005-0000-0000-000043030000}"/>
    <cellStyle name="Warning Text 3 2" xfId="476" xr:uid="{00000000-0005-0000-0000-000044030000}"/>
    <cellStyle name="Warning Text 3 3" xfId="545" xr:uid="{00000000-0005-0000-0000-000045030000}"/>
    <cellStyle name="Warning Text 4" xfId="673" xr:uid="{00000000-0005-0000-0000-000046030000}"/>
    <cellStyle name="X01_Page_head" xfId="447" xr:uid="{00000000-0005-0000-0000-000047030000}"/>
    <cellStyle name="X02_Text subhead" xfId="448" xr:uid="{00000000-0005-0000-0000-000048030000}"/>
    <cellStyle name="X03_Col head general" xfId="449" xr:uid="{00000000-0005-0000-0000-000049030000}"/>
    <cellStyle name="X04_Text subhead" xfId="450" xr:uid="{00000000-0005-0000-0000-00004A030000}"/>
    <cellStyle name="X05_Figs" xfId="451" xr:uid="{00000000-0005-0000-0000-00004B030000}"/>
    <cellStyle name="X06_Figs %" xfId="452" xr:uid="{00000000-0005-0000-0000-00004C030000}"/>
    <cellStyle name="X07_Notes" xfId="453" xr:uid="{00000000-0005-0000-0000-00004D030000}"/>
    <cellStyle name="X08_Total Oil" xfId="454" xr:uid="{00000000-0005-0000-0000-00004E030000}"/>
    <cellStyle name="X09_Folio" xfId="455" xr:uid="{00000000-0005-0000-0000-00004F030000}"/>
    <cellStyle name="X10_Figs 21 dec" xfId="456" xr:uid="{00000000-0005-0000-0000-000050030000}"/>
    <cellStyle name="X12_Total Figs 1 dec" xfId="457" xr:uid="{00000000-0005-0000-0000-000051030000}"/>
    <cellStyle name="year" xfId="556" xr:uid="{00000000-0005-0000-0000-000052030000}"/>
    <cellStyle name="YEARS" xfId="557" xr:uid="{00000000-0005-0000-0000-000053030000}"/>
  </cellStyles>
  <dxfs count="0"/>
  <tableStyles count="0" defaultTableStyle="TableStyleMedium2" defaultPivotStyle="PivotStyleLight16"/>
  <colors>
    <mruColors>
      <color rgb="FF3366FF"/>
      <color rgb="FFDFE41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469870</xdr:colOff>
      <xdr:row>0</xdr:row>
      <xdr:rowOff>0</xdr:rowOff>
    </xdr:from>
    <xdr:to>
      <xdr:col>10</xdr:col>
      <xdr:colOff>146782</xdr:colOff>
      <xdr:row>16</xdr:row>
      <xdr:rowOff>104394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9870" y="0"/>
          <a:ext cx="5772912" cy="3438144"/>
        </a:xfrm>
        <a:prstGeom prst="rect">
          <a:avLst/>
        </a:prstGeom>
      </xdr:spPr>
    </xdr:pic>
    <xdr:clientData/>
  </xdr:twoCellAnchor>
  <xdr:twoCellAnchor>
    <xdr:from>
      <xdr:col>0</xdr:col>
      <xdr:colOff>469870</xdr:colOff>
      <xdr:row>17</xdr:row>
      <xdr:rowOff>123825</xdr:rowOff>
    </xdr:from>
    <xdr:to>
      <xdr:col>10</xdr:col>
      <xdr:colOff>130480</xdr:colOff>
      <xdr:row>44</xdr:row>
      <xdr:rowOff>6463</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69870" y="3648075"/>
          <a:ext cx="5756610" cy="5026138"/>
        </a:xfrm>
        <a:prstGeom prst="rect">
          <a:avLst/>
        </a:prstGeom>
        <a:solidFill>
          <a:schemeClr val="accent1">
            <a:lumMod val="60000"/>
            <a:lumOff val="40000"/>
            <a:alpha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tIns="182880" rIns="182880" bIns="182880" rtlCol="0" anchor="t"/>
        <a:lstStyle/>
        <a:p>
          <a:pPr>
            <a:lnSpc>
              <a:spcPct val="100000"/>
            </a:lnSpc>
          </a:pPr>
          <a:r>
            <a:rPr lang="en-CA" sz="900" b="1">
              <a:latin typeface="Arial" panose="020B0604020202020204" pitchFamily="34" charset="0"/>
              <a:cs typeface="Arial" panose="020B0604020202020204" pitchFamily="34" charset="0"/>
            </a:rPr>
            <a:t>Copyright and Permission to Reproduce</a:t>
          </a:r>
        </a:p>
        <a:p>
          <a:pPr>
            <a:lnSpc>
              <a:spcPct val="100000"/>
            </a:lnSpc>
          </a:pPr>
          <a:r>
            <a:rPr lang="en-CA" sz="900" b="1">
              <a:latin typeface="Arial" panose="020B0604020202020204" pitchFamily="34" charset="0"/>
              <a:cs typeface="Arial" panose="020B0604020202020204" pitchFamily="34" charset="0"/>
            </a:rPr>
            <a:t>Information on </a:t>
          </a:r>
          <a:r>
            <a:rPr lang="en-CA" sz="900" b="1">
              <a:solidFill>
                <a:sysClr val="windowText" lastClr="000000"/>
              </a:solidFill>
              <a:latin typeface="Arial" panose="020B0604020202020204" pitchFamily="34" charset="0"/>
              <a:cs typeface="Arial" panose="020B0604020202020204" pitchFamily="34" charset="0"/>
            </a:rPr>
            <a:t>this file was produced and/or compiled by the Alberta Energy Regulator (AER) for the purpose of providing</a:t>
          </a:r>
          <a:r>
            <a:rPr lang="en-CA" sz="900" b="1" baseline="0">
              <a:solidFill>
                <a:sysClr val="windowText" lastClr="000000"/>
              </a:solidFill>
              <a:latin typeface="Arial" panose="020B0604020202020204" pitchFamily="34" charset="0"/>
              <a:cs typeface="Arial" panose="020B0604020202020204" pitchFamily="34" charset="0"/>
            </a:rPr>
            <a:t> </a:t>
          </a:r>
          <a:r>
            <a:rPr lang="en-CA" sz="900" b="1">
              <a:solidFill>
                <a:sysClr val="windowText" lastClr="000000"/>
              </a:solidFill>
              <a:latin typeface="Arial" panose="020B0604020202020204" pitchFamily="34" charset="0"/>
              <a:cs typeface="Arial" panose="020B0604020202020204" pitchFamily="34" charset="0"/>
            </a:rPr>
            <a:t>access to information regarding the energy resources of the province of Alberta.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Noncommercial or Educational Reproduction</a:t>
          </a:r>
        </a:p>
        <a:p>
          <a:pPr>
            <a:lnSpc>
              <a:spcPct val="100000"/>
            </a:lnSpc>
          </a:pPr>
          <a:r>
            <a:rPr lang="en-CA" sz="900">
              <a:latin typeface="Arial" panose="020B0604020202020204" pitchFamily="34" charset="0"/>
              <a:cs typeface="Arial" panose="020B0604020202020204" pitchFamily="34" charset="0"/>
            </a:rPr>
            <a:t>Information </a:t>
          </a:r>
          <a:r>
            <a:rPr lang="en-CA" sz="900">
              <a:solidFill>
                <a:sysClr val="windowText" lastClr="000000"/>
              </a:solidFill>
              <a:latin typeface="Arial" panose="020B0604020202020204" pitchFamily="34" charset="0"/>
              <a:cs typeface="Arial" panose="020B0604020202020204" pitchFamily="34" charset="0"/>
            </a:rPr>
            <a:t>on this file</a:t>
          </a:r>
          <a:r>
            <a:rPr lang="en-CA" sz="900" baseline="0">
              <a:solidFill>
                <a:sysClr val="windowText" lastClr="000000"/>
              </a:solidFill>
              <a:latin typeface="Arial" panose="020B0604020202020204" pitchFamily="34" charset="0"/>
              <a:cs typeface="Arial" panose="020B0604020202020204" pitchFamily="34" charset="0"/>
            </a:rPr>
            <a:t> </a:t>
          </a:r>
          <a:r>
            <a:rPr lang="en-CA" sz="900">
              <a:latin typeface="Arial" panose="020B0604020202020204" pitchFamily="34" charset="0"/>
              <a:cs typeface="Arial" panose="020B0604020202020204" pitchFamily="34" charset="0"/>
            </a:rPr>
            <a:t>has been posted with the intent that it be readily available for personal and public noncommercial (educational) use. The information may be reproduced, in whole or in part and by any means, without charge or further permission from the AER. We ask only that users exercise due diligence to ensure the accuracy of the materials reproduced; the AER be identified as the source of the materials; and the reproduction not be presented as an official version of the AER material, or as having been made in affiliation with or with the endorsement of the AER.</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Commercial Reproduction</a:t>
          </a:r>
        </a:p>
        <a:p>
          <a:pPr>
            <a:lnSpc>
              <a:spcPct val="100000"/>
            </a:lnSpc>
          </a:pPr>
          <a:r>
            <a:rPr lang="en-CA" sz="900">
              <a:latin typeface="Arial" panose="020B0604020202020204" pitchFamily="34" charset="0"/>
              <a:cs typeface="Arial" panose="020B0604020202020204" pitchFamily="34" charset="0"/>
            </a:rPr>
            <a:t>Reproduction of multiple copies of materials on this file, in whole or in part, for the purposes of commercial redistribution is prohibited except with prior written permission from the AER. To obtain permission to reproduce materials on this file for commercial purposes please contact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a:latin typeface="Arial" panose="020B0604020202020204" pitchFamily="34" charset="0"/>
              <a:cs typeface="Arial" panose="020B0604020202020204" pitchFamily="34" charset="0"/>
            </a:rPr>
            <a:t>AER Communications, Web Services: </a:t>
          </a:r>
        </a:p>
        <a:p>
          <a:pPr>
            <a:lnSpc>
              <a:spcPct val="100000"/>
            </a:lnSpc>
          </a:pPr>
          <a:r>
            <a:rPr lang="en-CA" sz="900">
              <a:latin typeface="Arial" panose="020B0604020202020204" pitchFamily="34" charset="0"/>
              <a:cs typeface="Arial" panose="020B0604020202020204" pitchFamily="34" charset="0"/>
            </a:rPr>
            <a:t>Suite 1000, 250 – 5 Street SW </a:t>
          </a:r>
        </a:p>
        <a:p>
          <a:pPr>
            <a:lnSpc>
              <a:spcPct val="100000"/>
            </a:lnSpc>
          </a:pPr>
          <a:r>
            <a:rPr lang="en-CA" sz="900">
              <a:latin typeface="Arial" panose="020B0604020202020204" pitchFamily="34" charset="0"/>
              <a:cs typeface="Arial" panose="020B0604020202020204" pitchFamily="34" charset="0"/>
            </a:rPr>
            <a:t>Calgary, Alberta T2P 0R4 </a:t>
          </a:r>
        </a:p>
        <a:p>
          <a:pPr>
            <a:lnSpc>
              <a:spcPct val="100000"/>
            </a:lnSpc>
          </a:pPr>
          <a:r>
            <a:rPr lang="en-CA" sz="900">
              <a:latin typeface="Arial" panose="020B0604020202020204" pitchFamily="34" charset="0"/>
              <a:cs typeface="Arial" panose="020B0604020202020204" pitchFamily="34" charset="0"/>
            </a:rPr>
            <a:t>Canada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a:latin typeface="Arial" panose="020B0604020202020204" pitchFamily="34" charset="0"/>
              <a:cs typeface="Arial" panose="020B0604020202020204" pitchFamily="34" charset="0"/>
            </a:rPr>
            <a:t>Inquiries:</a:t>
          </a:r>
          <a:r>
            <a:rPr lang="en-CA" sz="900" baseline="0">
              <a:latin typeface="Arial" panose="020B0604020202020204" pitchFamily="34" charset="0"/>
              <a:cs typeface="Arial" panose="020B0604020202020204" pitchFamily="34" charset="0"/>
            </a:rPr>
            <a:t> </a:t>
          </a:r>
          <a:r>
            <a:rPr lang="en-CA" sz="900">
              <a:latin typeface="Arial" panose="020B0604020202020204" pitchFamily="34" charset="0"/>
              <a:cs typeface="Arial" panose="020B0604020202020204" pitchFamily="34" charset="0"/>
            </a:rPr>
            <a:t>1-855-297-8311</a:t>
          </a:r>
        </a:p>
        <a:p>
          <a:pPr>
            <a:lnSpc>
              <a:spcPct val="100000"/>
            </a:lnSpc>
          </a:pPr>
          <a:r>
            <a:rPr lang="en-CA" sz="900">
              <a:latin typeface="Arial" panose="020B0604020202020204" pitchFamily="34" charset="0"/>
              <a:cs typeface="Arial" panose="020B0604020202020204" pitchFamily="34" charset="0"/>
            </a:rPr>
            <a:t>Inquiries@aer.ca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Disclaimer</a:t>
          </a:r>
        </a:p>
        <a:p>
          <a:pPr>
            <a:lnSpc>
              <a:spcPct val="100000"/>
            </a:lnSpc>
          </a:pPr>
          <a:r>
            <a:rPr lang="en-CA" sz="900">
              <a:latin typeface="Arial" panose="020B0604020202020204" pitchFamily="34" charset="0"/>
              <a:cs typeface="Arial" panose="020B0604020202020204" pitchFamily="34" charset="0"/>
            </a:rPr>
            <a:t>The information presented in this document is for general information purposes. It is believed to represent the best data available to the AER at this time but its accuracy is not guaranteed. The AER makes no representations, warranties, or guarantees, expressed or implied as to the accuracy, reliability, or currency of the information contained herein or that it will be suitable for any use. The AER accepts no responsibility whatsoever for any inaccuracy, error, or omissions in the information. The AER shall not be responsible for any losses or costs incurred by you or anyone else as a result of the use, conversion, publication, transmission, installation, or improvement of the information, even if such losses or costs are foreseeable. Any user intending to rely upon this information is advised to confirm both the accuracy of the information and whether a more recent version of the information is available.</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endParaRPr lang="en-CA" sz="900">
            <a:latin typeface="Arial" panose="020B0604020202020204" pitchFamily="34" charset="0"/>
            <a:cs typeface="Arial" panose="020B0604020202020204" pitchFamily="34" charset="0"/>
          </a:endParaRPr>
        </a:p>
      </xdr:txBody>
    </xdr:sp>
    <xdr:clientData/>
  </xdr:twoCellAnchor>
  <xdr:oneCellAnchor>
    <xdr:from>
      <xdr:col>1</xdr:col>
      <xdr:colOff>41095</xdr:colOff>
      <xdr:row>2</xdr:row>
      <xdr:rowOff>24335</xdr:rowOff>
    </xdr:from>
    <xdr:ext cx="5054780" cy="2956989"/>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50695" y="405335"/>
          <a:ext cx="5054780" cy="29569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tlCol="0" anchor="t">
          <a:noAutofit/>
        </a:bodyPr>
        <a:lstStyle/>
        <a:p>
          <a:r>
            <a:rPr lang="en-CA" sz="2000" b="1">
              <a:latin typeface="Arial" panose="020B0604020202020204" pitchFamily="34" charset="0"/>
              <a:cs typeface="Arial" panose="020B0604020202020204" pitchFamily="34" charset="0"/>
            </a:rPr>
            <a:t>Alberta Energy Outlook</a:t>
          </a:r>
          <a:br>
            <a:rPr lang="en-CA" sz="1800" b="1">
              <a:latin typeface="Arial" panose="020B0604020202020204" pitchFamily="34" charset="0"/>
              <a:cs typeface="Arial" panose="020B0604020202020204" pitchFamily="34" charset="0"/>
            </a:rPr>
          </a:br>
          <a:r>
            <a:rPr lang="en-CA" sz="1400" b="1">
              <a:latin typeface="Arial" panose="020B0604020202020204" pitchFamily="34" charset="0"/>
              <a:cs typeface="Arial" panose="020B0604020202020204" pitchFamily="34" charset="0"/>
            </a:rPr>
            <a:t>ST98: 2023</a:t>
          </a:r>
        </a:p>
        <a:p>
          <a:endParaRPr lang="en-CA" sz="1000" b="1">
            <a:latin typeface="Arial" panose="020B0604020202020204" pitchFamily="34" charset="0"/>
            <a:cs typeface="Arial" panose="020B0604020202020204" pitchFamily="34" charset="0"/>
          </a:endParaRPr>
        </a:p>
        <a:p>
          <a:r>
            <a:rPr lang="en-CA" sz="1000" b="1">
              <a:latin typeface="Arial" panose="020B0604020202020204" pitchFamily="34" charset="0"/>
              <a:cs typeface="Arial" panose="020B0604020202020204" pitchFamily="34" charset="0"/>
            </a:rPr>
            <a:t>Release Date:  June</a:t>
          </a:r>
          <a:r>
            <a:rPr lang="en-CA" sz="1000" b="1" baseline="0">
              <a:latin typeface="Arial" panose="020B0604020202020204" pitchFamily="34" charset="0"/>
              <a:cs typeface="Arial" panose="020B0604020202020204" pitchFamily="34" charset="0"/>
            </a:rPr>
            <a:t> 2023</a:t>
          </a:r>
          <a:endParaRPr lang="en-CA" sz="1000" b="1">
            <a:latin typeface="Arial" panose="020B0604020202020204" pitchFamily="34" charset="0"/>
            <a:cs typeface="Arial" panose="020B0604020202020204" pitchFamily="34" charset="0"/>
          </a:endParaRPr>
        </a:p>
        <a:p>
          <a:endParaRPr lang="en-CA" sz="1800" b="1">
            <a:latin typeface="Arial" panose="020B0604020202020204" pitchFamily="34" charset="0"/>
            <a:cs typeface="Arial" panose="020B0604020202020204" pitchFamily="34" charset="0"/>
          </a:endParaRPr>
        </a:p>
        <a:p>
          <a:r>
            <a:rPr lang="en-CA" sz="1600" b="1">
              <a:latin typeface="Arial" panose="020B0604020202020204" pitchFamily="34" charset="0"/>
              <a:cs typeface="Arial" panose="020B0604020202020204" pitchFamily="34" charset="0"/>
            </a:rPr>
            <a:t>Coal – Statistics and Data</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19050</xdr:colOff>
      <xdr:row>0</xdr:row>
      <xdr:rowOff>0</xdr:rowOff>
    </xdr:from>
    <xdr:to>
      <xdr:col>7</xdr:col>
      <xdr:colOff>704850</xdr:colOff>
      <xdr:row>20</xdr:row>
      <xdr:rowOff>39872</xdr:rowOff>
    </xdr:to>
    <xdr:pic>
      <xdr:nvPicPr>
        <xdr:cNvPr id="3" name="Picture 2">
          <a:extLst>
            <a:ext uri="{FF2B5EF4-FFF2-40B4-BE49-F238E27FC236}">
              <a16:creationId xmlns:a16="http://schemas.microsoft.com/office/drawing/2014/main" id="{9946F3C5-90EF-1986-5111-9DC0F9D91B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5375" y="0"/>
          <a:ext cx="5638800" cy="3278372"/>
        </a:xfrm>
        <a:prstGeom prst="rect">
          <a:avLst/>
        </a:prstGeom>
      </xdr:spPr>
    </xdr:pic>
    <xdr:clientData/>
  </xdr:twoCellAnchor>
  <xdr:twoCellAnchor editAs="oneCell">
    <xdr:from>
      <xdr:col>8</xdr:col>
      <xdr:colOff>323850</xdr:colOff>
      <xdr:row>0</xdr:row>
      <xdr:rowOff>0</xdr:rowOff>
    </xdr:from>
    <xdr:to>
      <xdr:col>15</xdr:col>
      <xdr:colOff>962025</xdr:colOff>
      <xdr:row>42</xdr:row>
      <xdr:rowOff>52409</xdr:rowOff>
    </xdr:to>
    <xdr:pic>
      <xdr:nvPicPr>
        <xdr:cNvPr id="5" name="Picture 4">
          <a:extLst>
            <a:ext uri="{FF2B5EF4-FFF2-40B4-BE49-F238E27FC236}">
              <a16:creationId xmlns:a16="http://schemas.microsoft.com/office/drawing/2014/main" id="{36CFB42F-A7AA-E62B-7193-EE3B7E45495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2350" y="0"/>
          <a:ext cx="7772400" cy="69770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M9:M14"/>
  <sheetViews>
    <sheetView showGridLines="0" tabSelected="1" zoomScaleNormal="100" zoomScaleSheetLayoutView="100" zoomScalePageLayoutView="68" workbookViewId="0"/>
  </sheetViews>
  <sheetFormatPr defaultRowHeight="15"/>
  <cols>
    <col min="1" max="8" width="9.140625" style="7"/>
    <col min="9" max="9" width="9.140625" style="7" customWidth="1"/>
    <col min="10" max="16384" width="9.140625" style="7"/>
  </cols>
  <sheetData>
    <row r="9" spans="13:13" ht="18.75">
      <c r="M9" s="6"/>
    </row>
    <row r="10" spans="13:13" ht="18.75">
      <c r="M10" s="6"/>
    </row>
    <row r="11" spans="13:13" ht="18.75">
      <c r="M11" s="8"/>
    </row>
    <row r="12" spans="13:13" ht="18.75">
      <c r="M12" s="6"/>
    </row>
    <row r="13" spans="13:13" ht="18.75">
      <c r="M13" s="6"/>
    </row>
    <row r="14" spans="13:13" ht="18.75">
      <c r="M14" s="6"/>
    </row>
  </sheetData>
  <sheetProtection algorithmName="SHA-512" hashValue="BsE20BYUXwHRZC40vT6UAihJ21rtDGqc0YLFY5CbQmDgm8gUU1H36CCAEzoVeCUHC+RdEsX2FIxpVhq8eNVqNg==" saltValue="6NPLeP5HtfmyL5reJ0ZSWg==" spinCount="100000" sheet="1" objects="1" scenarios="1"/>
  <pageMargins left="0.25" right="0.25"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53C0B-1036-4AE2-837E-4FA9D37C8FDD}">
  <dimension ref="A1:T63"/>
  <sheetViews>
    <sheetView workbookViewId="0">
      <selection activeCell="F29" sqref="F29"/>
    </sheetView>
  </sheetViews>
  <sheetFormatPr defaultRowHeight="12.75"/>
  <cols>
    <col min="2" max="2" width="7" bestFit="1" customWidth="1"/>
    <col min="3" max="3" width="14.42578125" customWidth="1"/>
    <col min="4" max="4" width="14.7109375" customWidth="1"/>
    <col min="5" max="5" width="16.85546875" customWidth="1"/>
    <col min="6" max="6" width="13.5703125" customWidth="1"/>
    <col min="7" max="7" width="14.7109375" customWidth="1"/>
    <col min="8" max="16" width="15.28515625" customWidth="1"/>
    <col min="17" max="17" width="9.140625" style="1"/>
  </cols>
  <sheetData>
    <row r="1" spans="2:8">
      <c r="B1" s="2"/>
      <c r="C1" s="3"/>
      <c r="D1" s="3"/>
      <c r="E1" s="3"/>
      <c r="F1" s="3"/>
      <c r="G1" s="3"/>
      <c r="H1" s="45"/>
    </row>
    <row r="2" spans="2:8">
      <c r="B2" s="4"/>
      <c r="H2" s="10"/>
    </row>
    <row r="3" spans="2:8">
      <c r="B3" s="4"/>
      <c r="H3" s="10"/>
    </row>
    <row r="4" spans="2:8">
      <c r="B4" s="4"/>
      <c r="H4" s="10"/>
    </row>
    <row r="5" spans="2:8">
      <c r="B5" s="4"/>
      <c r="H5" s="10"/>
    </row>
    <row r="6" spans="2:8">
      <c r="B6" s="4"/>
      <c r="H6" s="10"/>
    </row>
    <row r="7" spans="2:8">
      <c r="B7" s="4"/>
      <c r="H7" s="10"/>
    </row>
    <row r="8" spans="2:8">
      <c r="B8" s="4"/>
      <c r="H8" s="10"/>
    </row>
    <row r="9" spans="2:8">
      <c r="B9" s="4"/>
      <c r="H9" s="10"/>
    </row>
    <row r="10" spans="2:8">
      <c r="B10" s="4"/>
      <c r="H10" s="10"/>
    </row>
    <row r="11" spans="2:8">
      <c r="B11" s="4"/>
      <c r="H11" s="10"/>
    </row>
    <row r="12" spans="2:8">
      <c r="B12" s="4"/>
      <c r="H12" s="10"/>
    </row>
    <row r="13" spans="2:8">
      <c r="B13" s="4"/>
      <c r="H13" s="10"/>
    </row>
    <row r="14" spans="2:8">
      <c r="B14" s="4"/>
      <c r="H14" s="10"/>
    </row>
    <row r="15" spans="2:8">
      <c r="B15" s="4"/>
      <c r="H15" s="10"/>
    </row>
    <row r="16" spans="2:8">
      <c r="B16" s="4"/>
      <c r="H16" s="10"/>
    </row>
    <row r="17" spans="1:16">
      <c r="B17" s="4"/>
      <c r="H17" s="10"/>
    </row>
    <row r="18" spans="1:16">
      <c r="B18" s="4"/>
      <c r="H18" s="10"/>
    </row>
    <row r="19" spans="1:16">
      <c r="B19" s="4"/>
      <c r="H19" s="10"/>
    </row>
    <row r="20" spans="1:16">
      <c r="B20" s="4"/>
      <c r="H20" s="10"/>
    </row>
    <row r="21" spans="1:16">
      <c r="B21" s="4"/>
      <c r="H21" s="10"/>
    </row>
    <row r="22" spans="1:16" ht="13.5" thickBot="1">
      <c r="A22" s="1"/>
      <c r="B22" s="9"/>
      <c r="C22" s="1"/>
      <c r="D22" s="1"/>
      <c r="E22" s="1"/>
      <c r="F22" s="1"/>
      <c r="G22" s="1"/>
      <c r="H22" s="5"/>
      <c r="I22" s="1"/>
      <c r="J22" s="1"/>
      <c r="K22" s="1"/>
      <c r="L22" s="1"/>
      <c r="M22" s="1"/>
      <c r="N22" s="1"/>
      <c r="O22" s="1"/>
      <c r="P22" s="1"/>
    </row>
    <row r="23" spans="1:16" ht="21.75" customHeight="1">
      <c r="B23" s="140" t="s">
        <v>190</v>
      </c>
      <c r="C23" s="141"/>
      <c r="D23" s="141"/>
      <c r="E23" s="141"/>
      <c r="F23" s="141"/>
      <c r="G23" s="141"/>
      <c r="H23" s="142"/>
      <c r="I23" s="46"/>
      <c r="J23" s="46"/>
      <c r="K23" s="46"/>
      <c r="L23" s="46"/>
      <c r="M23" s="46"/>
      <c r="N23" s="46"/>
      <c r="O23" s="46"/>
      <c r="P23" s="46"/>
    </row>
    <row r="24" spans="1:16" ht="12.75" customHeight="1">
      <c r="B24" s="143" t="s">
        <v>1</v>
      </c>
      <c r="C24" s="47" t="s">
        <v>46</v>
      </c>
      <c r="D24" s="47" t="s">
        <v>124</v>
      </c>
      <c r="E24" s="47" t="s">
        <v>125</v>
      </c>
      <c r="F24" s="48" t="s">
        <v>46</v>
      </c>
      <c r="G24" s="47" t="s">
        <v>124</v>
      </c>
      <c r="H24" s="49" t="s">
        <v>125</v>
      </c>
      <c r="I24" s="50"/>
      <c r="J24" s="50"/>
      <c r="K24" s="51"/>
      <c r="L24" s="51"/>
      <c r="M24" s="51"/>
      <c r="N24" s="51"/>
      <c r="O24" s="50"/>
      <c r="P24" s="50"/>
    </row>
    <row r="25" spans="1:16">
      <c r="B25" s="144"/>
      <c r="C25" s="47"/>
      <c r="D25" s="47" t="s">
        <v>47</v>
      </c>
      <c r="E25" s="47" t="s">
        <v>47</v>
      </c>
      <c r="F25" s="48"/>
      <c r="G25" s="47" t="s">
        <v>47</v>
      </c>
      <c r="H25" s="49" t="s">
        <v>47</v>
      </c>
      <c r="I25" s="50"/>
      <c r="J25" s="50"/>
      <c r="K25" s="51"/>
      <c r="L25" s="51"/>
      <c r="M25" s="51"/>
      <c r="N25" s="51"/>
      <c r="O25" s="50"/>
      <c r="P25" s="50"/>
    </row>
    <row r="26" spans="1:16">
      <c r="B26" s="145"/>
      <c r="C26" s="146" t="s">
        <v>126</v>
      </c>
      <c r="D26" s="147"/>
      <c r="E26" s="148"/>
      <c r="F26" s="147" t="s">
        <v>123</v>
      </c>
      <c r="G26" s="147"/>
      <c r="H26" s="149"/>
      <c r="I26" s="52"/>
      <c r="J26" s="52"/>
      <c r="K26" s="51"/>
      <c r="L26" s="51"/>
      <c r="M26" s="51"/>
      <c r="N26" s="51"/>
      <c r="O26" s="52"/>
      <c r="P26" s="52"/>
    </row>
    <row r="27" spans="1:16">
      <c r="B27" s="53">
        <v>1999</v>
      </c>
      <c r="C27" s="11">
        <v>24.2</v>
      </c>
      <c r="D27" s="11">
        <v>3.3</v>
      </c>
      <c r="E27" s="11">
        <v>5.5</v>
      </c>
      <c r="F27" s="18">
        <f>ROUND(C27*1.102311,2)</f>
        <v>26.68</v>
      </c>
      <c r="G27" s="11">
        <f t="shared" ref="G27:G60" si="0">ROUND(D27*1.102311,2)</f>
        <v>3.64</v>
      </c>
      <c r="H27" s="54">
        <f t="shared" ref="H27:H60" si="1">ROUND(E27*1.102311,2)</f>
        <v>6.06</v>
      </c>
      <c r="I27" s="84"/>
      <c r="J27" s="84"/>
      <c r="K27" s="84"/>
      <c r="L27" s="84"/>
      <c r="M27" s="55"/>
      <c r="N27" s="55"/>
      <c r="O27" s="55"/>
      <c r="P27" s="55"/>
    </row>
    <row r="28" spans="1:16">
      <c r="B28" s="53">
        <v>2000</v>
      </c>
      <c r="C28" s="11">
        <v>24.4</v>
      </c>
      <c r="D28" s="11">
        <v>2.6</v>
      </c>
      <c r="E28" s="11">
        <v>3.9</v>
      </c>
      <c r="F28" s="18">
        <f t="shared" ref="F28:F60" si="2">ROUND(C28*1.102311,2)</f>
        <v>26.9</v>
      </c>
      <c r="G28" s="11">
        <f t="shared" si="0"/>
        <v>2.87</v>
      </c>
      <c r="H28" s="54">
        <f t="shared" si="1"/>
        <v>4.3</v>
      </c>
      <c r="I28" s="84"/>
      <c r="J28" s="84"/>
      <c r="K28" s="84"/>
      <c r="L28" s="84"/>
      <c r="M28" s="55"/>
      <c r="N28" s="55"/>
      <c r="O28" s="55"/>
      <c r="P28" s="55"/>
    </row>
    <row r="29" spans="1:16">
      <c r="B29" s="53">
        <v>2001</v>
      </c>
      <c r="C29" s="11">
        <v>24.1</v>
      </c>
      <c r="D29" s="11">
        <v>2.9</v>
      </c>
      <c r="E29" s="11">
        <v>2.9</v>
      </c>
      <c r="F29" s="18">
        <f t="shared" si="2"/>
        <v>26.57</v>
      </c>
      <c r="G29" s="11">
        <f t="shared" si="0"/>
        <v>3.2</v>
      </c>
      <c r="H29" s="54">
        <f t="shared" si="1"/>
        <v>3.2</v>
      </c>
      <c r="I29" s="84"/>
      <c r="J29" s="84"/>
      <c r="K29" s="84"/>
      <c r="L29" s="84"/>
      <c r="M29" s="55"/>
      <c r="N29" s="55"/>
      <c r="O29" s="55"/>
      <c r="P29" s="55"/>
    </row>
    <row r="30" spans="1:16">
      <c r="B30" s="53">
        <v>2002</v>
      </c>
      <c r="C30" s="11">
        <v>25.7</v>
      </c>
      <c r="D30" s="11">
        <v>3.2</v>
      </c>
      <c r="E30" s="11">
        <v>2.1</v>
      </c>
      <c r="F30" s="18">
        <f t="shared" si="2"/>
        <v>28.33</v>
      </c>
      <c r="G30" s="11">
        <f t="shared" si="0"/>
        <v>3.53</v>
      </c>
      <c r="H30" s="54">
        <f t="shared" si="1"/>
        <v>2.31</v>
      </c>
      <c r="I30" s="84"/>
      <c r="J30" s="84"/>
      <c r="K30" s="84"/>
      <c r="L30" s="84"/>
      <c r="M30" s="55"/>
      <c r="N30" s="55"/>
      <c r="O30" s="55"/>
      <c r="P30" s="55"/>
    </row>
    <row r="31" spans="1:16">
      <c r="B31" s="53">
        <v>2003</v>
      </c>
      <c r="C31" s="11">
        <v>24.8</v>
      </c>
      <c r="D31" s="11">
        <v>1.6</v>
      </c>
      <c r="E31" s="11">
        <v>1.2</v>
      </c>
      <c r="F31" s="18">
        <f t="shared" si="2"/>
        <v>27.34</v>
      </c>
      <c r="G31" s="11">
        <f t="shared" si="0"/>
        <v>1.76</v>
      </c>
      <c r="H31" s="54">
        <f t="shared" si="1"/>
        <v>1.32</v>
      </c>
      <c r="I31" s="84"/>
      <c r="J31" s="84"/>
      <c r="K31" s="84"/>
      <c r="L31" s="84"/>
      <c r="M31" s="55"/>
      <c r="N31" s="55"/>
      <c r="O31" s="55"/>
      <c r="P31" s="55"/>
    </row>
    <row r="32" spans="1:16">
      <c r="B32" s="53">
        <v>2004</v>
      </c>
      <c r="C32" s="11">
        <v>25.3</v>
      </c>
      <c r="D32" s="11">
        <v>1.7</v>
      </c>
      <c r="E32" s="11">
        <v>0.9</v>
      </c>
      <c r="F32" s="18">
        <f t="shared" si="2"/>
        <v>27.89</v>
      </c>
      <c r="G32" s="11">
        <f t="shared" si="0"/>
        <v>1.87</v>
      </c>
      <c r="H32" s="54">
        <f t="shared" si="1"/>
        <v>0.99</v>
      </c>
      <c r="I32" s="84"/>
      <c r="J32" s="84"/>
      <c r="K32" s="84"/>
      <c r="L32" s="84"/>
      <c r="M32" s="55"/>
      <c r="N32" s="55"/>
      <c r="O32" s="55"/>
      <c r="P32" s="55"/>
    </row>
    <row r="33" spans="1:20">
      <c r="B33" s="53">
        <v>2005</v>
      </c>
      <c r="C33" s="11">
        <v>26</v>
      </c>
      <c r="D33" s="11">
        <v>1.5</v>
      </c>
      <c r="E33" s="11">
        <v>2.2999999999999998</v>
      </c>
      <c r="F33" s="18">
        <f t="shared" si="2"/>
        <v>28.66</v>
      </c>
      <c r="G33" s="11">
        <f t="shared" si="0"/>
        <v>1.65</v>
      </c>
      <c r="H33" s="54">
        <f t="shared" si="1"/>
        <v>2.54</v>
      </c>
      <c r="I33" s="84"/>
      <c r="J33" s="84"/>
      <c r="K33" s="84"/>
      <c r="L33" s="84"/>
      <c r="M33" s="55"/>
      <c r="N33" s="55"/>
      <c r="O33" s="55"/>
      <c r="P33" s="55"/>
    </row>
    <row r="34" spans="1:20">
      <c r="B34" s="53">
        <v>2006</v>
      </c>
      <c r="C34" s="11">
        <v>26.1</v>
      </c>
      <c r="D34" s="11">
        <v>3.6</v>
      </c>
      <c r="E34" s="11">
        <v>2.7</v>
      </c>
      <c r="F34" s="18">
        <f t="shared" si="2"/>
        <v>28.77</v>
      </c>
      <c r="G34" s="11">
        <f t="shared" si="0"/>
        <v>3.97</v>
      </c>
      <c r="H34" s="54">
        <f t="shared" si="1"/>
        <v>2.98</v>
      </c>
      <c r="I34" s="84"/>
      <c r="J34" s="84"/>
      <c r="K34" s="84"/>
      <c r="L34" s="84"/>
      <c r="M34" s="55"/>
      <c r="N34" s="55"/>
      <c r="O34" s="55"/>
      <c r="P34" s="55"/>
    </row>
    <row r="35" spans="1:20">
      <c r="B35" s="53">
        <v>2007</v>
      </c>
      <c r="C35" s="11">
        <v>26.1</v>
      </c>
      <c r="D35" s="11">
        <v>3.4</v>
      </c>
      <c r="E35" s="11">
        <v>3</v>
      </c>
      <c r="F35" s="18">
        <f t="shared" si="2"/>
        <v>28.77</v>
      </c>
      <c r="G35" s="11">
        <f t="shared" si="0"/>
        <v>3.75</v>
      </c>
      <c r="H35" s="54">
        <f t="shared" si="1"/>
        <v>3.31</v>
      </c>
      <c r="I35" s="84"/>
      <c r="J35" s="84"/>
      <c r="K35" s="84"/>
      <c r="L35" s="84"/>
      <c r="M35" s="55"/>
      <c r="N35" s="55"/>
      <c r="O35" s="55"/>
      <c r="P35" s="55"/>
    </row>
    <row r="36" spans="1:20">
      <c r="B36" s="53">
        <v>2008</v>
      </c>
      <c r="C36" s="11">
        <v>25.7</v>
      </c>
      <c r="D36" s="11">
        <v>3.7</v>
      </c>
      <c r="E36" s="11">
        <v>3.1</v>
      </c>
      <c r="F36" s="18">
        <f t="shared" si="2"/>
        <v>28.33</v>
      </c>
      <c r="G36" s="11">
        <f t="shared" si="0"/>
        <v>4.08</v>
      </c>
      <c r="H36" s="54">
        <f t="shared" si="1"/>
        <v>3.42</v>
      </c>
      <c r="I36" s="84"/>
      <c r="J36" s="84"/>
      <c r="K36" s="84"/>
      <c r="L36" s="84"/>
      <c r="M36" s="55"/>
      <c r="N36" s="55"/>
      <c r="O36" s="55"/>
      <c r="P36" s="55"/>
    </row>
    <row r="37" spans="1:20">
      <c r="B37" s="53">
        <v>2009</v>
      </c>
      <c r="C37" s="11">
        <v>25.4</v>
      </c>
      <c r="D37" s="11">
        <v>3.9</v>
      </c>
      <c r="E37" s="11">
        <v>2.9</v>
      </c>
      <c r="F37" s="18">
        <f t="shared" si="2"/>
        <v>28</v>
      </c>
      <c r="G37" s="11">
        <f t="shared" si="0"/>
        <v>4.3</v>
      </c>
      <c r="H37" s="54">
        <f t="shared" si="1"/>
        <v>3.2</v>
      </c>
      <c r="I37" s="84"/>
      <c r="J37" s="84"/>
      <c r="K37" s="84"/>
      <c r="L37" s="84"/>
      <c r="M37" s="55"/>
      <c r="N37" s="55"/>
      <c r="O37" s="55"/>
      <c r="P37" s="55"/>
    </row>
    <row r="38" spans="1:20">
      <c r="B38" s="53">
        <v>2010</v>
      </c>
      <c r="C38" s="11">
        <v>24.5</v>
      </c>
      <c r="D38" s="11">
        <v>4.3</v>
      </c>
      <c r="E38" s="11">
        <v>2.9</v>
      </c>
      <c r="F38" s="18">
        <f t="shared" si="2"/>
        <v>27.01</v>
      </c>
      <c r="G38" s="11">
        <f t="shared" si="0"/>
        <v>4.74</v>
      </c>
      <c r="H38" s="54">
        <f t="shared" si="1"/>
        <v>3.2</v>
      </c>
      <c r="I38" s="84"/>
      <c r="J38" s="84"/>
      <c r="K38" s="107"/>
      <c r="L38" s="84"/>
      <c r="M38" s="55"/>
      <c r="N38" s="55"/>
      <c r="O38" s="55"/>
      <c r="P38" s="55"/>
    </row>
    <row r="39" spans="1:20">
      <c r="B39" s="53">
        <v>2011</v>
      </c>
      <c r="C39" s="11">
        <v>23.2</v>
      </c>
      <c r="D39" s="11">
        <v>4.3</v>
      </c>
      <c r="E39" s="11">
        <v>2.6</v>
      </c>
      <c r="F39" s="18">
        <f t="shared" si="2"/>
        <v>25.57</v>
      </c>
      <c r="G39" s="11">
        <f t="shared" si="0"/>
        <v>4.74</v>
      </c>
      <c r="H39" s="54">
        <f t="shared" si="1"/>
        <v>2.87</v>
      </c>
      <c r="I39" s="84"/>
      <c r="J39" s="84"/>
      <c r="K39" s="84"/>
      <c r="L39" s="84"/>
      <c r="M39" s="55"/>
      <c r="N39" s="55"/>
      <c r="O39" s="55"/>
      <c r="P39" s="55"/>
    </row>
    <row r="40" spans="1:20">
      <c r="B40" s="53">
        <v>2012</v>
      </c>
      <c r="C40" s="11">
        <v>21.7</v>
      </c>
      <c r="D40" s="11">
        <v>3.7</v>
      </c>
      <c r="E40" s="11">
        <v>3</v>
      </c>
      <c r="F40" s="18">
        <f t="shared" si="2"/>
        <v>23.92</v>
      </c>
      <c r="G40" s="11">
        <f t="shared" si="0"/>
        <v>4.08</v>
      </c>
      <c r="H40" s="54">
        <f t="shared" si="1"/>
        <v>3.31</v>
      </c>
      <c r="I40" s="84"/>
      <c r="J40" s="84"/>
      <c r="K40" s="84"/>
      <c r="L40" s="84"/>
      <c r="M40" s="55"/>
      <c r="N40" s="55"/>
      <c r="O40" s="55"/>
      <c r="P40" s="55"/>
    </row>
    <row r="41" spans="1:20">
      <c r="B41" s="53">
        <v>2013</v>
      </c>
      <c r="C41" s="11">
        <v>22.9</v>
      </c>
      <c r="D41" s="11">
        <v>3.3</v>
      </c>
      <c r="E41" s="11">
        <v>2.9</v>
      </c>
      <c r="F41" s="18">
        <f t="shared" si="2"/>
        <v>25.24</v>
      </c>
      <c r="G41" s="11">
        <f t="shared" si="0"/>
        <v>3.64</v>
      </c>
      <c r="H41" s="54">
        <f t="shared" si="1"/>
        <v>3.2</v>
      </c>
      <c r="I41" s="84"/>
      <c r="J41" s="84"/>
      <c r="K41" s="84"/>
      <c r="L41" s="84"/>
      <c r="M41" s="55"/>
      <c r="N41" s="55"/>
      <c r="O41" s="55"/>
      <c r="P41" s="55"/>
    </row>
    <row r="42" spans="1:20">
      <c r="B42" s="53">
        <v>2014</v>
      </c>
      <c r="C42" s="11">
        <v>24.1</v>
      </c>
      <c r="D42" s="11">
        <v>2.2000000000000002</v>
      </c>
      <c r="E42" s="11">
        <v>3.3</v>
      </c>
      <c r="F42" s="18">
        <f t="shared" si="2"/>
        <v>26.57</v>
      </c>
      <c r="G42" s="11">
        <f t="shared" si="0"/>
        <v>2.4300000000000002</v>
      </c>
      <c r="H42" s="54">
        <f t="shared" si="1"/>
        <v>3.64</v>
      </c>
      <c r="I42" s="84"/>
      <c r="J42" s="84"/>
      <c r="K42" s="84"/>
      <c r="L42" s="84"/>
      <c r="M42" s="55"/>
      <c r="N42" s="55"/>
      <c r="O42" s="55"/>
      <c r="P42" s="55"/>
    </row>
    <row r="43" spans="1:20">
      <c r="A43" s="55"/>
      <c r="B43" s="56">
        <v>2015</v>
      </c>
      <c r="C43" s="57">
        <v>23.4</v>
      </c>
      <c r="D43" s="57">
        <v>1.9</v>
      </c>
      <c r="E43" s="57">
        <v>2</v>
      </c>
      <c r="F43" s="18">
        <f t="shared" si="2"/>
        <v>25.79</v>
      </c>
      <c r="G43" s="11">
        <f t="shared" si="0"/>
        <v>2.09</v>
      </c>
      <c r="H43" s="54">
        <f t="shared" si="1"/>
        <v>2.2000000000000002</v>
      </c>
      <c r="I43" s="84"/>
      <c r="J43" s="84"/>
      <c r="K43" s="84"/>
      <c r="L43" s="84"/>
      <c r="M43" s="58"/>
      <c r="N43" s="58"/>
      <c r="O43" s="58"/>
      <c r="P43" s="58"/>
      <c r="T43" s="59"/>
    </row>
    <row r="44" spans="1:20">
      <c r="B44" s="56">
        <v>2016</v>
      </c>
      <c r="C44" s="57">
        <v>22.3</v>
      </c>
      <c r="D44" s="57">
        <v>2.2000000000000002</v>
      </c>
      <c r="E44" s="57">
        <v>1.8</v>
      </c>
      <c r="F44" s="18">
        <f t="shared" si="2"/>
        <v>24.58</v>
      </c>
      <c r="G44" s="11">
        <f t="shared" si="0"/>
        <v>2.4300000000000002</v>
      </c>
      <c r="H44" s="12">
        <f t="shared" si="1"/>
        <v>1.98</v>
      </c>
      <c r="I44" s="84"/>
      <c r="J44" s="84"/>
      <c r="K44" s="84"/>
      <c r="L44" s="84"/>
      <c r="M44" s="58"/>
      <c r="N44" s="58"/>
      <c r="O44" s="58"/>
      <c r="P44" s="58"/>
    </row>
    <row r="45" spans="1:20">
      <c r="B45" s="56">
        <v>2017</v>
      </c>
      <c r="C45" s="57">
        <v>21</v>
      </c>
      <c r="D45" s="57">
        <v>2</v>
      </c>
      <c r="E45" s="57">
        <v>1.2</v>
      </c>
      <c r="F45" s="18">
        <f t="shared" si="2"/>
        <v>23.15</v>
      </c>
      <c r="G45" s="11">
        <f t="shared" si="0"/>
        <v>2.2000000000000002</v>
      </c>
      <c r="H45" s="54">
        <f t="shared" si="1"/>
        <v>1.32</v>
      </c>
      <c r="I45" s="84"/>
      <c r="J45" s="84"/>
      <c r="K45" s="84"/>
      <c r="L45" s="84"/>
      <c r="M45" s="58"/>
      <c r="N45" s="58"/>
      <c r="O45" s="58"/>
      <c r="P45" s="58"/>
    </row>
    <row r="46" spans="1:20">
      <c r="B46" s="56">
        <v>2018</v>
      </c>
      <c r="C46" s="57">
        <v>15.9</v>
      </c>
      <c r="D46" s="57">
        <v>2</v>
      </c>
      <c r="E46" s="57">
        <v>1.5</v>
      </c>
      <c r="F46" s="18">
        <f t="shared" si="2"/>
        <v>17.53</v>
      </c>
      <c r="G46" s="11">
        <f t="shared" si="0"/>
        <v>2.2000000000000002</v>
      </c>
      <c r="H46" s="54">
        <f t="shared" si="1"/>
        <v>1.65</v>
      </c>
      <c r="I46" s="84"/>
      <c r="J46" s="84"/>
      <c r="K46" s="84"/>
      <c r="L46" s="84"/>
      <c r="M46" s="58"/>
      <c r="N46" s="58"/>
      <c r="O46" s="58"/>
      <c r="P46" s="58"/>
    </row>
    <row r="47" spans="1:20">
      <c r="B47" s="56">
        <v>2019</v>
      </c>
      <c r="C47" s="57">
        <v>12.7</v>
      </c>
      <c r="D47" s="57">
        <v>3.7</v>
      </c>
      <c r="E47" s="57">
        <v>2.7</v>
      </c>
      <c r="F47" s="18">
        <f t="shared" si="2"/>
        <v>14</v>
      </c>
      <c r="G47" s="11">
        <f t="shared" si="0"/>
        <v>4.08</v>
      </c>
      <c r="H47" s="54">
        <f t="shared" si="1"/>
        <v>2.98</v>
      </c>
      <c r="I47" s="84"/>
      <c r="J47" s="84"/>
      <c r="K47" s="84"/>
      <c r="L47" s="84"/>
      <c r="M47" s="58"/>
      <c r="N47" s="58"/>
      <c r="O47" s="58"/>
      <c r="P47" s="58"/>
    </row>
    <row r="48" spans="1:20">
      <c r="B48" s="56">
        <v>2020</v>
      </c>
      <c r="C48" s="57">
        <v>7.8</v>
      </c>
      <c r="D48" s="57">
        <v>5.5</v>
      </c>
      <c r="E48" s="57">
        <v>1</v>
      </c>
      <c r="F48" s="18">
        <f t="shared" si="2"/>
        <v>8.6</v>
      </c>
      <c r="G48" s="11">
        <f t="shared" si="0"/>
        <v>6.06</v>
      </c>
      <c r="H48" s="54">
        <f t="shared" si="1"/>
        <v>1.1000000000000001</v>
      </c>
      <c r="I48" s="84"/>
      <c r="J48" s="84"/>
      <c r="K48" s="84"/>
      <c r="L48" s="84"/>
      <c r="M48" s="58"/>
      <c r="N48" s="58"/>
      <c r="O48" s="58"/>
      <c r="P48" s="58"/>
    </row>
    <row r="49" spans="2:16">
      <c r="B49" s="56">
        <v>2021</v>
      </c>
      <c r="C49" s="57">
        <v>4.9400000000000004</v>
      </c>
      <c r="D49" s="57">
        <v>5.04</v>
      </c>
      <c r="E49" s="57">
        <v>0.05</v>
      </c>
      <c r="F49" s="18">
        <f t="shared" si="2"/>
        <v>5.45</v>
      </c>
      <c r="G49" s="11">
        <f t="shared" si="0"/>
        <v>5.56</v>
      </c>
      <c r="H49" s="54">
        <f t="shared" si="1"/>
        <v>0.06</v>
      </c>
      <c r="I49" s="84"/>
      <c r="J49" s="84"/>
      <c r="K49" s="84"/>
      <c r="L49" s="84"/>
      <c r="M49" s="58"/>
      <c r="N49" s="58"/>
      <c r="O49" s="58"/>
      <c r="P49" s="58"/>
    </row>
    <row r="50" spans="2:16">
      <c r="B50" s="56">
        <v>2022</v>
      </c>
      <c r="C50" s="57">
        <v>4.74</v>
      </c>
      <c r="D50" s="57">
        <v>7.63</v>
      </c>
      <c r="E50" s="57">
        <v>0.7</v>
      </c>
      <c r="F50" s="18">
        <f t="shared" si="2"/>
        <v>5.22</v>
      </c>
      <c r="G50" s="11">
        <f t="shared" si="0"/>
        <v>8.41</v>
      </c>
      <c r="H50" s="54">
        <f t="shared" si="1"/>
        <v>0.77</v>
      </c>
      <c r="I50" s="84"/>
      <c r="J50" s="84"/>
      <c r="K50" s="84"/>
      <c r="L50" s="84"/>
      <c r="M50" s="58"/>
      <c r="N50" s="58"/>
      <c r="O50" s="58"/>
      <c r="P50" s="58"/>
    </row>
    <row r="51" spans="2:16">
      <c r="B51" s="56">
        <v>2023</v>
      </c>
      <c r="C51" s="57">
        <v>2.4</v>
      </c>
      <c r="D51" s="57">
        <v>7.79</v>
      </c>
      <c r="E51" s="57">
        <v>0.79</v>
      </c>
      <c r="F51" s="18">
        <f t="shared" si="2"/>
        <v>2.65</v>
      </c>
      <c r="G51" s="11">
        <f t="shared" si="0"/>
        <v>8.59</v>
      </c>
      <c r="H51" s="54">
        <f t="shared" si="1"/>
        <v>0.87</v>
      </c>
      <c r="I51" s="84"/>
      <c r="J51" s="84"/>
      <c r="K51" s="84"/>
      <c r="L51" s="84"/>
      <c r="M51" s="58"/>
      <c r="N51" s="58"/>
      <c r="O51" s="58"/>
      <c r="P51" s="58"/>
    </row>
    <row r="52" spans="2:16">
      <c r="B52" s="56">
        <v>2024</v>
      </c>
      <c r="C52" s="57">
        <v>0.04</v>
      </c>
      <c r="D52" s="57">
        <v>7.79</v>
      </c>
      <c r="E52" s="57">
        <v>0.79</v>
      </c>
      <c r="F52" s="18">
        <f t="shared" si="2"/>
        <v>0.04</v>
      </c>
      <c r="G52" s="11">
        <f t="shared" si="0"/>
        <v>8.59</v>
      </c>
      <c r="H52" s="54">
        <f t="shared" si="1"/>
        <v>0.87</v>
      </c>
      <c r="I52" s="84"/>
      <c r="J52" s="84"/>
      <c r="K52" s="84"/>
      <c r="L52" s="84"/>
      <c r="M52" s="58"/>
      <c r="N52" s="58"/>
      <c r="O52" s="58"/>
      <c r="P52" s="58"/>
    </row>
    <row r="53" spans="2:16" ht="12.75" customHeight="1">
      <c r="B53" s="56">
        <v>2025</v>
      </c>
      <c r="C53" s="57">
        <v>0.04</v>
      </c>
      <c r="D53" s="57">
        <v>7.79</v>
      </c>
      <c r="E53" s="57">
        <v>0.79</v>
      </c>
      <c r="F53" s="18">
        <f t="shared" si="2"/>
        <v>0.04</v>
      </c>
      <c r="G53" s="11">
        <f t="shared" si="0"/>
        <v>8.59</v>
      </c>
      <c r="H53" s="54">
        <f t="shared" si="1"/>
        <v>0.87</v>
      </c>
      <c r="I53" s="84"/>
      <c r="J53" s="84"/>
      <c r="K53" s="84"/>
      <c r="L53" s="84"/>
      <c r="M53" s="58"/>
      <c r="N53" s="58"/>
      <c r="O53" s="58"/>
      <c r="P53" s="58"/>
    </row>
    <row r="54" spans="2:16">
      <c r="B54" s="56">
        <v>2026</v>
      </c>
      <c r="C54" s="57">
        <v>0.04</v>
      </c>
      <c r="D54" s="57">
        <v>7.79</v>
      </c>
      <c r="E54" s="57">
        <v>0.79</v>
      </c>
      <c r="F54" s="18">
        <f t="shared" si="2"/>
        <v>0.04</v>
      </c>
      <c r="G54" s="11">
        <f t="shared" si="0"/>
        <v>8.59</v>
      </c>
      <c r="H54" s="54">
        <f t="shared" si="1"/>
        <v>0.87</v>
      </c>
      <c r="I54" s="84"/>
      <c r="J54" s="84"/>
      <c r="K54" s="84"/>
      <c r="L54" s="84"/>
    </row>
    <row r="55" spans="2:16" ht="12.75" customHeight="1">
      <c r="B55" s="56">
        <v>2027</v>
      </c>
      <c r="C55" s="57">
        <v>0.04</v>
      </c>
      <c r="D55" s="57">
        <v>7.79</v>
      </c>
      <c r="E55" s="57">
        <v>0.79</v>
      </c>
      <c r="F55" s="18">
        <f t="shared" si="2"/>
        <v>0.04</v>
      </c>
      <c r="G55" s="11">
        <f t="shared" si="0"/>
        <v>8.59</v>
      </c>
      <c r="H55" s="54">
        <f t="shared" si="1"/>
        <v>0.87</v>
      </c>
      <c r="I55" s="84"/>
      <c r="J55" s="84"/>
      <c r="K55" s="84"/>
      <c r="L55" s="84"/>
    </row>
    <row r="56" spans="2:16">
      <c r="B56" s="56">
        <v>2028</v>
      </c>
      <c r="C56" s="57">
        <v>0.04</v>
      </c>
      <c r="D56" s="57">
        <v>7.79</v>
      </c>
      <c r="E56" s="57">
        <v>0.79</v>
      </c>
      <c r="F56" s="18">
        <f t="shared" si="2"/>
        <v>0.04</v>
      </c>
      <c r="G56" s="11">
        <f t="shared" si="0"/>
        <v>8.59</v>
      </c>
      <c r="H56" s="54">
        <f t="shared" si="1"/>
        <v>0.87</v>
      </c>
      <c r="I56" s="84"/>
      <c r="J56" s="84"/>
      <c r="K56" s="84"/>
      <c r="L56" s="84"/>
    </row>
    <row r="57" spans="2:16">
      <c r="B57" s="56">
        <v>2029</v>
      </c>
      <c r="C57" s="57">
        <v>0.04</v>
      </c>
      <c r="D57" s="57">
        <v>7.79</v>
      </c>
      <c r="E57" s="57">
        <v>0.79</v>
      </c>
      <c r="F57" s="18">
        <f t="shared" si="2"/>
        <v>0.04</v>
      </c>
      <c r="G57" s="11">
        <f t="shared" si="0"/>
        <v>8.59</v>
      </c>
      <c r="H57" s="54">
        <f t="shared" si="1"/>
        <v>0.87</v>
      </c>
      <c r="I57" s="84"/>
      <c r="J57" s="84"/>
      <c r="K57" s="84"/>
      <c r="L57" s="84"/>
    </row>
    <row r="58" spans="2:16">
      <c r="B58" s="56">
        <v>2030</v>
      </c>
      <c r="C58" s="57">
        <v>0.04</v>
      </c>
      <c r="D58" s="57">
        <v>7.79</v>
      </c>
      <c r="E58" s="57">
        <v>0.79</v>
      </c>
      <c r="F58" s="18">
        <f t="shared" si="2"/>
        <v>0.04</v>
      </c>
      <c r="G58" s="11">
        <f t="shared" si="0"/>
        <v>8.59</v>
      </c>
      <c r="H58" s="54">
        <f t="shared" si="1"/>
        <v>0.87</v>
      </c>
    </row>
    <row r="59" spans="2:16">
      <c r="B59" s="56">
        <v>2031</v>
      </c>
      <c r="C59" s="57">
        <v>0.04</v>
      </c>
      <c r="D59" s="57">
        <v>7.71</v>
      </c>
      <c r="E59" s="57">
        <v>0.79</v>
      </c>
      <c r="F59" s="18">
        <f t="shared" si="2"/>
        <v>0.04</v>
      </c>
      <c r="G59" s="11">
        <f t="shared" si="0"/>
        <v>8.5</v>
      </c>
      <c r="H59" s="54">
        <f t="shared" si="1"/>
        <v>0.87</v>
      </c>
    </row>
    <row r="60" spans="2:16" ht="13.5" thickBot="1">
      <c r="B60" s="122">
        <v>2032</v>
      </c>
      <c r="C60" s="123">
        <v>0.04</v>
      </c>
      <c r="D60" s="123">
        <v>7.55</v>
      </c>
      <c r="E60" s="123">
        <v>0.79</v>
      </c>
      <c r="F60" s="124">
        <f t="shared" si="2"/>
        <v>0.04</v>
      </c>
      <c r="G60" s="125">
        <f t="shared" si="0"/>
        <v>8.32</v>
      </c>
      <c r="H60" s="126">
        <f t="shared" si="1"/>
        <v>0.87</v>
      </c>
    </row>
    <row r="61" spans="2:16">
      <c r="B61" s="116" t="s">
        <v>198</v>
      </c>
    </row>
    <row r="63" spans="2:16">
      <c r="F63" s="118"/>
    </row>
  </sheetData>
  <mergeCells count="4">
    <mergeCell ref="B23:H23"/>
    <mergeCell ref="B24:B26"/>
    <mergeCell ref="C26:E26"/>
    <mergeCell ref="F26:H26"/>
  </mergeCells>
  <pageMargins left="0.7" right="0.7" top="0.75" bottom="0.75" header="0.3" footer="0.3"/>
  <pageSetup orientation="portrait" r:id="rId1"/>
  <ignoredErrors>
    <ignoredError sqref="H27:H60"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F77A5-C688-4715-A8DD-1338F3EF9334}">
  <dimension ref="A1:Q36"/>
  <sheetViews>
    <sheetView workbookViewId="0"/>
  </sheetViews>
  <sheetFormatPr defaultRowHeight="12.75"/>
  <cols>
    <col min="1" max="1" width="59.5703125" style="60" customWidth="1"/>
    <col min="2" max="6" width="12.7109375" style="60" customWidth="1"/>
    <col min="7" max="7" width="9.140625" style="60"/>
    <col min="8" max="8" width="59.28515625" style="60" customWidth="1"/>
    <col min="9" max="9" width="21" style="60" customWidth="1"/>
    <col min="10" max="10" width="16.7109375" style="60" customWidth="1"/>
    <col min="11" max="11" width="18.7109375" style="60" customWidth="1"/>
    <col min="12" max="12" width="9.140625" style="60"/>
    <col min="13" max="13" width="25.7109375" style="60" customWidth="1"/>
    <col min="14" max="14" width="38.5703125" style="60" customWidth="1"/>
    <col min="15" max="15" width="28.7109375" style="60" customWidth="1"/>
    <col min="16" max="16" width="28.140625" style="60" customWidth="1"/>
    <col min="17" max="17" width="34.7109375" style="60" bestFit="1" customWidth="1"/>
    <col min="18" max="16384" width="9.140625" style="60"/>
  </cols>
  <sheetData>
    <row r="1" spans="1:17" ht="27.95" customHeight="1">
      <c r="A1" s="95" t="s">
        <v>193</v>
      </c>
      <c r="B1" s="96"/>
      <c r="C1" s="96"/>
      <c r="D1" s="96"/>
      <c r="E1" s="96"/>
      <c r="F1" s="97"/>
      <c r="H1" s="90" t="s">
        <v>199</v>
      </c>
      <c r="I1" s="82"/>
      <c r="J1" s="82"/>
      <c r="K1" s="26"/>
      <c r="M1" s="99" t="s">
        <v>194</v>
      </c>
      <c r="N1" s="98"/>
      <c r="O1" s="98"/>
      <c r="P1" s="98"/>
      <c r="Q1" s="100"/>
    </row>
    <row r="2" spans="1:17" ht="30" customHeight="1">
      <c r="A2" s="85" t="s">
        <v>127</v>
      </c>
      <c r="B2" s="79">
        <v>2021</v>
      </c>
      <c r="C2" s="80">
        <v>2022</v>
      </c>
      <c r="D2" s="81">
        <v>2023</v>
      </c>
      <c r="E2" s="81">
        <v>2024</v>
      </c>
      <c r="F2" s="86">
        <v>2032</v>
      </c>
      <c r="H2" s="91" t="s">
        <v>128</v>
      </c>
      <c r="I2" s="43" t="s">
        <v>129</v>
      </c>
      <c r="J2" s="43" t="s">
        <v>130</v>
      </c>
      <c r="K2" s="92" t="s">
        <v>131</v>
      </c>
      <c r="M2" s="101" t="s">
        <v>132</v>
      </c>
      <c r="N2" s="65" t="s">
        <v>133</v>
      </c>
      <c r="O2" s="83" t="s">
        <v>134</v>
      </c>
      <c r="P2" s="65" t="s">
        <v>135</v>
      </c>
      <c r="Q2" s="102" t="s">
        <v>136</v>
      </c>
    </row>
    <row r="3" spans="1:17" ht="20.100000000000001" customHeight="1">
      <c r="A3" s="87" t="s">
        <v>137</v>
      </c>
      <c r="B3" s="127">
        <v>4.9400000000000004</v>
      </c>
      <c r="C3" s="127">
        <v>4.74</v>
      </c>
      <c r="D3" s="128">
        <v>2.4</v>
      </c>
      <c r="E3" s="128">
        <v>0.04</v>
      </c>
      <c r="F3" s="129">
        <v>0.04</v>
      </c>
      <c r="H3" s="109" t="s">
        <v>138</v>
      </c>
      <c r="I3" s="110"/>
      <c r="J3" s="110"/>
      <c r="K3" s="111"/>
      <c r="M3" s="103" t="s">
        <v>139</v>
      </c>
      <c r="N3" s="138" t="s">
        <v>201</v>
      </c>
      <c r="O3" s="62">
        <v>149</v>
      </c>
      <c r="P3" s="61" t="s">
        <v>140</v>
      </c>
      <c r="Q3" s="104" t="s">
        <v>141</v>
      </c>
    </row>
    <row r="4" spans="1:17" ht="20.100000000000001" customHeight="1">
      <c r="A4" s="88" t="s">
        <v>142</v>
      </c>
      <c r="B4" s="130">
        <v>0.05</v>
      </c>
      <c r="C4" s="130">
        <v>0.7</v>
      </c>
      <c r="D4" s="131">
        <v>0.79</v>
      </c>
      <c r="E4" s="131">
        <v>0.79</v>
      </c>
      <c r="F4" s="132">
        <v>0.79</v>
      </c>
      <c r="H4" s="93" t="s">
        <v>143</v>
      </c>
      <c r="I4" s="63" t="s">
        <v>144</v>
      </c>
      <c r="J4" s="63" t="s">
        <v>145</v>
      </c>
      <c r="K4" s="136">
        <v>4.7</v>
      </c>
      <c r="M4" s="105" t="s">
        <v>146</v>
      </c>
      <c r="N4" s="138" t="s">
        <v>200</v>
      </c>
      <c r="O4" s="64">
        <v>155</v>
      </c>
      <c r="P4" s="63" t="s">
        <v>140</v>
      </c>
      <c r="Q4" s="106" t="s">
        <v>141</v>
      </c>
    </row>
    <row r="5" spans="1:17" ht="20.100000000000001" customHeight="1">
      <c r="A5" s="89" t="s">
        <v>147</v>
      </c>
      <c r="B5" s="133">
        <v>5.04</v>
      </c>
      <c r="C5" s="133">
        <v>7.63</v>
      </c>
      <c r="D5" s="134">
        <v>7.79</v>
      </c>
      <c r="E5" s="134">
        <v>7.79</v>
      </c>
      <c r="F5" s="135">
        <v>7.55</v>
      </c>
      <c r="H5" s="93" t="s">
        <v>148</v>
      </c>
      <c r="I5" s="63" t="s">
        <v>149</v>
      </c>
      <c r="J5" s="63" t="s">
        <v>150</v>
      </c>
      <c r="K5" s="136">
        <v>0</v>
      </c>
      <c r="M5" s="105" t="s">
        <v>151</v>
      </c>
      <c r="N5" s="139" t="s">
        <v>200</v>
      </c>
      <c r="O5" s="64">
        <v>385</v>
      </c>
      <c r="P5" s="63" t="s">
        <v>140</v>
      </c>
      <c r="Q5" s="106" t="s">
        <v>141</v>
      </c>
    </row>
    <row r="6" spans="1:17" ht="20.100000000000001" customHeight="1">
      <c r="A6" s="88" t="s">
        <v>0</v>
      </c>
      <c r="B6" s="130">
        <f>SUM(B3:B5)</f>
        <v>10.030000000000001</v>
      </c>
      <c r="C6" s="130">
        <f t="shared" ref="C6:F6" si="0">SUM(C3:C5)</f>
        <v>13.07</v>
      </c>
      <c r="D6" s="131">
        <f t="shared" si="0"/>
        <v>10.98</v>
      </c>
      <c r="E6" s="131">
        <f t="shared" si="0"/>
        <v>8.620000000000001</v>
      </c>
      <c r="F6" s="132">
        <f t="shared" si="0"/>
        <v>8.379999999999999</v>
      </c>
      <c r="H6" s="93" t="s">
        <v>148</v>
      </c>
      <c r="I6" s="63" t="s">
        <v>152</v>
      </c>
      <c r="J6" s="63" t="s">
        <v>153</v>
      </c>
      <c r="K6" s="136">
        <v>0</v>
      </c>
      <c r="M6" s="105" t="s">
        <v>154</v>
      </c>
      <c r="N6" s="63" t="s">
        <v>155</v>
      </c>
      <c r="O6" s="64">
        <v>400</v>
      </c>
      <c r="P6" s="63" t="s">
        <v>156</v>
      </c>
      <c r="Q6" s="106" t="s">
        <v>203</v>
      </c>
    </row>
    <row r="7" spans="1:17" ht="20.100000000000001" customHeight="1">
      <c r="A7" s="44" t="s">
        <v>198</v>
      </c>
      <c r="B7" s="119"/>
      <c r="C7" s="119"/>
      <c r="D7" s="119"/>
      <c r="E7" s="119"/>
      <c r="F7" s="119"/>
      <c r="H7" s="93" t="s">
        <v>157</v>
      </c>
      <c r="I7" s="63" t="s">
        <v>158</v>
      </c>
      <c r="J7" s="63" t="s">
        <v>159</v>
      </c>
      <c r="K7" s="136">
        <v>0</v>
      </c>
      <c r="M7" s="105" t="s">
        <v>160</v>
      </c>
      <c r="N7" s="63" t="s">
        <v>155</v>
      </c>
      <c r="O7" s="64">
        <v>400</v>
      </c>
      <c r="P7" s="63" t="s">
        <v>156</v>
      </c>
      <c r="Q7" s="106" t="s">
        <v>203</v>
      </c>
    </row>
    <row r="8" spans="1:17" ht="20.100000000000001" customHeight="1">
      <c r="C8" s="118"/>
      <c r="H8" s="93" t="s">
        <v>161</v>
      </c>
      <c r="I8" s="63" t="s">
        <v>162</v>
      </c>
      <c r="J8" s="63" t="s">
        <v>163</v>
      </c>
      <c r="K8" s="136">
        <v>0.04</v>
      </c>
      <c r="M8" s="105" t="s">
        <v>164</v>
      </c>
      <c r="N8" s="63" t="s">
        <v>155</v>
      </c>
      <c r="O8" s="64">
        <v>466</v>
      </c>
      <c r="P8" s="63" t="s">
        <v>156</v>
      </c>
      <c r="Q8" s="106" t="s">
        <v>203</v>
      </c>
    </row>
    <row r="9" spans="1:17" ht="20.100000000000001" customHeight="1">
      <c r="H9" s="93" t="s">
        <v>165</v>
      </c>
      <c r="I9" s="63"/>
      <c r="J9" s="63"/>
      <c r="K9" s="117">
        <f>SUM(K4:K8)</f>
        <v>4.74</v>
      </c>
      <c r="M9" s="105" t="s">
        <v>166</v>
      </c>
      <c r="N9" s="63" t="s">
        <v>196</v>
      </c>
      <c r="O9" s="64">
        <v>144</v>
      </c>
      <c r="P9" s="63" t="s">
        <v>167</v>
      </c>
      <c r="Q9" s="106" t="s">
        <v>141</v>
      </c>
    </row>
    <row r="10" spans="1:17" ht="20.100000000000001" customHeight="1">
      <c r="H10" s="112" t="s">
        <v>168</v>
      </c>
      <c r="I10" s="113"/>
      <c r="J10" s="114"/>
      <c r="K10" s="132"/>
      <c r="M10" s="105" t="s">
        <v>169</v>
      </c>
      <c r="N10" s="63" t="s">
        <v>170</v>
      </c>
      <c r="O10" s="64">
        <v>395</v>
      </c>
      <c r="P10" s="63" t="s">
        <v>171</v>
      </c>
      <c r="Q10" s="106" t="s">
        <v>170</v>
      </c>
    </row>
    <row r="11" spans="1:17" ht="20.100000000000001" customHeight="1">
      <c r="H11" s="93" t="s">
        <v>172</v>
      </c>
      <c r="I11" s="63" t="s">
        <v>173</v>
      </c>
      <c r="J11" s="63" t="s">
        <v>174</v>
      </c>
      <c r="K11" s="136">
        <v>0</v>
      </c>
      <c r="M11" s="105" t="s">
        <v>175</v>
      </c>
      <c r="N11" s="63" t="s">
        <v>170</v>
      </c>
      <c r="O11" s="64">
        <v>395</v>
      </c>
      <c r="P11" s="63" t="s">
        <v>171</v>
      </c>
      <c r="Q11" s="106" t="s">
        <v>170</v>
      </c>
    </row>
    <row r="12" spans="1:17" ht="20.100000000000001" customHeight="1">
      <c r="H12" s="93" t="s">
        <v>176</v>
      </c>
      <c r="I12" s="63" t="s">
        <v>177</v>
      </c>
      <c r="J12" s="63" t="s">
        <v>177</v>
      </c>
      <c r="K12" s="136">
        <v>0.7</v>
      </c>
      <c r="M12" s="105" t="s">
        <v>178</v>
      </c>
      <c r="N12" s="63" t="s">
        <v>170</v>
      </c>
      <c r="O12" s="64">
        <v>463</v>
      </c>
      <c r="P12" s="63" t="s">
        <v>171</v>
      </c>
      <c r="Q12" s="106" t="s">
        <v>170</v>
      </c>
    </row>
    <row r="13" spans="1:17" ht="20.100000000000001" customHeight="1">
      <c r="H13" s="93" t="s">
        <v>165</v>
      </c>
      <c r="I13" s="65"/>
      <c r="J13" s="65"/>
      <c r="K13" s="117">
        <f>SUM(K11:K12)</f>
        <v>0.7</v>
      </c>
      <c r="M13" s="105" t="s">
        <v>179</v>
      </c>
      <c r="N13" s="121" t="s">
        <v>202</v>
      </c>
      <c r="O13" s="64">
        <v>400</v>
      </c>
      <c r="P13" s="63" t="s">
        <v>180</v>
      </c>
      <c r="Q13" s="106" t="s">
        <v>141</v>
      </c>
    </row>
    <row r="14" spans="1:17" ht="20.100000000000001" customHeight="1">
      <c r="A14" s="66"/>
      <c r="B14" s="67"/>
      <c r="C14" s="67"/>
      <c r="D14" s="68"/>
      <c r="H14" s="115" t="s">
        <v>181</v>
      </c>
      <c r="I14" s="113"/>
      <c r="J14" s="113"/>
      <c r="K14" s="132"/>
      <c r="M14" s="105" t="s">
        <v>182</v>
      </c>
      <c r="N14" s="120" t="s">
        <v>202</v>
      </c>
      <c r="O14" s="64">
        <v>390</v>
      </c>
      <c r="P14" s="63" t="s">
        <v>180</v>
      </c>
      <c r="Q14" s="106" t="s">
        <v>141</v>
      </c>
    </row>
    <row r="15" spans="1:17" ht="20.100000000000001" customHeight="1">
      <c r="A15" s="69"/>
      <c r="B15" s="13"/>
      <c r="C15" s="13"/>
      <c r="D15" s="70"/>
      <c r="H15" s="93" t="s">
        <v>141</v>
      </c>
      <c r="I15" s="63" t="s">
        <v>183</v>
      </c>
      <c r="J15" s="63" t="s">
        <v>174</v>
      </c>
      <c r="K15" s="136">
        <v>1.93</v>
      </c>
      <c r="M15" s="105" t="s">
        <v>184</v>
      </c>
      <c r="N15" s="63" t="s">
        <v>197</v>
      </c>
      <c r="O15" s="64">
        <v>368</v>
      </c>
      <c r="P15" s="63" t="s">
        <v>171</v>
      </c>
      <c r="Q15" s="106" t="s">
        <v>170</v>
      </c>
    </row>
    <row r="16" spans="1:17" ht="20.100000000000001" customHeight="1">
      <c r="A16" s="71"/>
      <c r="B16" s="13"/>
      <c r="C16" s="13"/>
      <c r="D16" s="72"/>
      <c r="H16" s="94" t="s">
        <v>191</v>
      </c>
      <c r="I16" s="60" t="s">
        <v>192</v>
      </c>
      <c r="J16" s="60" t="s">
        <v>174</v>
      </c>
      <c r="K16" s="137">
        <v>5.7</v>
      </c>
      <c r="M16" s="105" t="s">
        <v>185</v>
      </c>
      <c r="N16" s="63" t="s">
        <v>170</v>
      </c>
      <c r="O16" s="64">
        <v>406</v>
      </c>
      <c r="P16" s="63" t="s">
        <v>171</v>
      </c>
      <c r="Q16" s="106" t="s">
        <v>170</v>
      </c>
    </row>
    <row r="17" spans="1:17" ht="20.100000000000001" customHeight="1">
      <c r="A17" s="71"/>
      <c r="B17" s="73"/>
      <c r="C17" s="73"/>
      <c r="D17" s="72"/>
      <c r="H17" s="93" t="s">
        <v>165</v>
      </c>
      <c r="I17" s="65"/>
      <c r="J17" s="65"/>
      <c r="K17" s="117">
        <f>SUM(K15:K16)</f>
        <v>7.63</v>
      </c>
      <c r="M17" s="105" t="s">
        <v>186</v>
      </c>
      <c r="N17" s="63" t="s">
        <v>170</v>
      </c>
      <c r="O17" s="64">
        <v>406</v>
      </c>
      <c r="P17" s="63" t="s">
        <v>171</v>
      </c>
      <c r="Q17" s="106" t="s">
        <v>170</v>
      </c>
    </row>
    <row r="18" spans="1:17" ht="20.100000000000001" customHeight="1">
      <c r="A18" s="71"/>
      <c r="B18" s="73"/>
      <c r="C18" s="73"/>
      <c r="D18" s="72"/>
      <c r="H18" s="85" t="s">
        <v>0</v>
      </c>
      <c r="I18" s="65"/>
      <c r="J18" s="65"/>
      <c r="K18" s="117">
        <f>K9+K13+K17</f>
        <v>13.07</v>
      </c>
      <c r="M18" s="105" t="s">
        <v>187</v>
      </c>
      <c r="N18" s="63" t="s">
        <v>170</v>
      </c>
      <c r="O18" s="64">
        <v>401</v>
      </c>
      <c r="P18" s="63" t="s">
        <v>171</v>
      </c>
      <c r="Q18" s="106" t="s">
        <v>170</v>
      </c>
    </row>
    <row r="19" spans="1:17" ht="20.100000000000001" customHeight="1">
      <c r="A19" s="69"/>
      <c r="B19" s="13"/>
      <c r="C19" s="13"/>
      <c r="D19" s="70"/>
      <c r="H19" s="44" t="s">
        <v>198</v>
      </c>
      <c r="I19" s="74"/>
      <c r="J19" s="74"/>
      <c r="K19" s="75"/>
      <c r="M19" s="76" t="s">
        <v>188</v>
      </c>
      <c r="N19" s="74"/>
      <c r="O19" s="74"/>
      <c r="P19" s="74"/>
      <c r="Q19" s="74"/>
    </row>
    <row r="20" spans="1:17" ht="20.100000000000001" customHeight="1">
      <c r="A20" s="71"/>
      <c r="B20" s="13"/>
      <c r="C20" s="13"/>
      <c r="D20" s="72"/>
      <c r="H20" s="44"/>
      <c r="J20" s="118"/>
      <c r="K20" s="108"/>
      <c r="M20" s="76" t="s">
        <v>189</v>
      </c>
      <c r="N20" s="74"/>
      <c r="O20" s="74"/>
      <c r="P20" s="118"/>
      <c r="Q20" s="74"/>
    </row>
    <row r="21" spans="1:17" ht="20.100000000000001" customHeight="1">
      <c r="A21" s="71"/>
      <c r="B21" s="73"/>
      <c r="C21" s="73"/>
      <c r="D21" s="72"/>
      <c r="K21" s="108"/>
      <c r="M21" s="44" t="s">
        <v>195</v>
      </c>
      <c r="N21" s="77"/>
      <c r="O21" s="77"/>
      <c r="P21" s="77"/>
      <c r="Q21" s="77"/>
    </row>
    <row r="22" spans="1:17" ht="20.100000000000001" customHeight="1">
      <c r="A22" s="78"/>
      <c r="B22" s="73"/>
      <c r="C22" s="73"/>
      <c r="D22" s="72"/>
      <c r="K22" s="108"/>
      <c r="M22" s="76"/>
      <c r="N22" s="77"/>
      <c r="O22" s="77"/>
      <c r="P22" s="77"/>
      <c r="Q22" s="77"/>
    </row>
    <row r="23" spans="1:17" ht="20.100000000000001" customHeight="1">
      <c r="A23" s="69"/>
      <c r="B23" s="13"/>
      <c r="C23" s="13"/>
      <c r="D23" s="70"/>
      <c r="K23" s="108"/>
    </row>
    <row r="24" spans="1:17" ht="20.100000000000001" customHeight="1">
      <c r="A24" s="69"/>
      <c r="B24" s="13"/>
      <c r="C24" s="13"/>
      <c r="D24" s="70"/>
      <c r="K24" s="108"/>
    </row>
    <row r="25" spans="1:17" ht="20.100000000000001" customHeight="1">
      <c r="K25" s="108"/>
    </row>
    <row r="26" spans="1:17" ht="20.100000000000001" customHeight="1"/>
    <row r="27" spans="1:17" ht="15" customHeight="1"/>
    <row r="28" spans="1:17" ht="12.95" customHeight="1"/>
    <row r="29" spans="1:17" ht="12.95" customHeight="1"/>
    <row r="30" spans="1:17" ht="12.95" customHeight="1"/>
    <row r="31" spans="1:17" ht="12.95" customHeight="1"/>
    <row r="32" spans="1:17" ht="12.95" customHeight="1"/>
    <row r="33" ht="12.95" customHeight="1"/>
    <row r="34" ht="12.95" customHeight="1"/>
    <row r="35" ht="12.95" customHeight="1"/>
    <row r="36" ht="12.95" customHeight="1"/>
  </sheetData>
  <pageMargins left="0.7" right="0.7" top="0.75" bottom="0.75" header="0.3" footer="0.3"/>
  <pageSetup orientation="portrait" r:id="rId1"/>
  <ignoredErrors>
    <ignoredError sqref="B6:F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FF8EC-C2B0-416B-BBDF-A8C690DE7FCC}">
  <dimension ref="A1:U45"/>
  <sheetViews>
    <sheetView topLeftCell="C4" zoomScale="85" zoomScaleNormal="85" workbookViewId="0">
      <selection activeCell="E19" sqref="E19"/>
    </sheetView>
  </sheetViews>
  <sheetFormatPr defaultRowHeight="12.75"/>
  <cols>
    <col min="1" max="1" width="15.7109375" style="14" customWidth="1"/>
    <col min="2" max="4" width="18.7109375" style="14" customWidth="1"/>
    <col min="5" max="5" width="9.140625" style="14"/>
    <col min="6" max="6" width="45.7109375" style="14" customWidth="1"/>
    <col min="7" max="7" width="12" style="14" customWidth="1"/>
    <col min="8" max="8" width="45.7109375" style="14" customWidth="1"/>
    <col min="9" max="9" width="9.140625" style="14"/>
    <col min="10" max="12" width="25.7109375" style="13" customWidth="1"/>
    <col min="13" max="13" width="9.28515625" style="13" customWidth="1"/>
    <col min="14" max="14" width="81.28515625" style="13" customWidth="1"/>
    <col min="15" max="15" width="12.140625" style="13" customWidth="1"/>
    <col min="16" max="16" width="11.7109375" style="13" customWidth="1"/>
    <col min="17" max="17" width="9.85546875" style="13" customWidth="1"/>
    <col min="18" max="18" width="12.42578125" style="13" customWidth="1"/>
    <col min="19" max="19" width="10.5703125" style="13" customWidth="1"/>
    <col min="20" max="20" width="44" style="13" customWidth="1"/>
    <col min="21" max="21" width="12" style="13" customWidth="1"/>
    <col min="22" max="22" width="2.7109375" style="14" customWidth="1"/>
    <col min="23" max="16384" width="9.140625" style="14"/>
  </cols>
  <sheetData>
    <row r="1" spans="1:18" ht="27.95" customHeight="1">
      <c r="A1" s="151" t="s">
        <v>56</v>
      </c>
      <c r="B1" s="152"/>
      <c r="C1" s="152"/>
      <c r="D1" s="153"/>
      <c r="E1" s="19"/>
      <c r="F1" s="154" t="s">
        <v>57</v>
      </c>
      <c r="G1" s="155"/>
      <c r="H1" s="156"/>
      <c r="J1" s="157" t="s">
        <v>58</v>
      </c>
      <c r="K1" s="157"/>
      <c r="L1" s="157"/>
      <c r="N1" s="157" t="s">
        <v>59</v>
      </c>
      <c r="O1" s="157"/>
      <c r="P1" s="14"/>
      <c r="Q1" s="14"/>
      <c r="R1" s="14"/>
    </row>
    <row r="2" spans="1:18" ht="25.5">
      <c r="A2" s="158" t="s">
        <v>60</v>
      </c>
      <c r="B2" s="159"/>
      <c r="C2" s="159"/>
      <c r="D2" s="160"/>
      <c r="F2" s="20" t="s">
        <v>61</v>
      </c>
      <c r="G2" s="16"/>
      <c r="H2" s="20" t="s">
        <v>5</v>
      </c>
      <c r="J2" s="21" t="s">
        <v>2</v>
      </c>
      <c r="K2" s="22" t="s">
        <v>3</v>
      </c>
      <c r="L2" s="23" t="s">
        <v>4</v>
      </c>
      <c r="N2" s="24" t="s">
        <v>6</v>
      </c>
      <c r="O2" s="16" t="s">
        <v>7</v>
      </c>
    </row>
    <row r="3" spans="1:18" ht="35.1" customHeight="1">
      <c r="A3" s="25" t="s">
        <v>62</v>
      </c>
      <c r="B3" s="26" t="s">
        <v>63</v>
      </c>
      <c r="C3" s="27" t="s">
        <v>64</v>
      </c>
      <c r="D3" s="28" t="s">
        <v>12</v>
      </c>
      <c r="E3" s="27"/>
      <c r="F3" s="29" t="s">
        <v>65</v>
      </c>
      <c r="G3" s="30" t="s">
        <v>66</v>
      </c>
      <c r="H3" s="31" t="s">
        <v>67</v>
      </c>
      <c r="J3" s="32" t="s">
        <v>8</v>
      </c>
      <c r="K3" s="33" t="s">
        <v>9</v>
      </c>
      <c r="L3" s="34" t="s">
        <v>50</v>
      </c>
      <c r="N3" s="31" t="s">
        <v>10</v>
      </c>
      <c r="O3" s="15" t="s">
        <v>11</v>
      </c>
    </row>
    <row r="4" spans="1:18" ht="35.1" customHeight="1">
      <c r="A4" s="25" t="s">
        <v>68</v>
      </c>
      <c r="B4" s="28" t="s">
        <v>69</v>
      </c>
      <c r="C4" s="27" t="s">
        <v>70</v>
      </c>
      <c r="D4" s="28" t="s">
        <v>71</v>
      </c>
      <c r="E4" s="27"/>
      <c r="F4" s="29" t="s">
        <v>72</v>
      </c>
      <c r="G4" s="30" t="s">
        <v>66</v>
      </c>
      <c r="H4" s="31" t="s">
        <v>73</v>
      </c>
      <c r="J4" s="32" t="s">
        <v>12</v>
      </c>
      <c r="K4" s="33" t="s">
        <v>13</v>
      </c>
      <c r="L4" s="34" t="s">
        <v>51</v>
      </c>
      <c r="N4" s="31" t="s">
        <v>14</v>
      </c>
      <c r="O4" s="15">
        <v>18.5</v>
      </c>
    </row>
    <row r="5" spans="1:18" ht="35.1" customHeight="1">
      <c r="A5" s="25" t="s">
        <v>74</v>
      </c>
      <c r="B5" s="28" t="s">
        <v>75</v>
      </c>
      <c r="C5" s="27" t="s">
        <v>76</v>
      </c>
      <c r="D5" s="28" t="s">
        <v>77</v>
      </c>
      <c r="E5" s="27"/>
      <c r="F5" s="29" t="s">
        <v>78</v>
      </c>
      <c r="G5" s="30" t="s">
        <v>66</v>
      </c>
      <c r="H5" s="35" t="s">
        <v>79</v>
      </c>
      <c r="J5" s="32" t="s">
        <v>15</v>
      </c>
      <c r="K5" s="33" t="s">
        <v>16</v>
      </c>
      <c r="L5" s="34" t="s">
        <v>52</v>
      </c>
      <c r="N5" s="31" t="s">
        <v>17</v>
      </c>
      <c r="O5" s="15">
        <v>25.4</v>
      </c>
    </row>
    <row r="6" spans="1:18" ht="35.1" customHeight="1">
      <c r="A6" s="25" t="s">
        <v>80</v>
      </c>
      <c r="B6" s="28" t="s">
        <v>81</v>
      </c>
      <c r="C6" s="27" t="s">
        <v>82</v>
      </c>
      <c r="D6" s="28" t="s">
        <v>83</v>
      </c>
      <c r="E6" s="27"/>
      <c r="F6" s="29" t="s">
        <v>84</v>
      </c>
      <c r="G6" s="30" t="s">
        <v>66</v>
      </c>
      <c r="H6" s="31" t="s">
        <v>85</v>
      </c>
      <c r="J6" s="32" t="s">
        <v>18</v>
      </c>
      <c r="K6" s="33" t="s">
        <v>19</v>
      </c>
      <c r="L6" s="34" t="s">
        <v>53</v>
      </c>
      <c r="N6" s="31" t="s">
        <v>20</v>
      </c>
      <c r="O6" s="15">
        <v>28.2</v>
      </c>
    </row>
    <row r="7" spans="1:18" ht="35.1" customHeight="1">
      <c r="A7" s="25" t="s">
        <v>86</v>
      </c>
      <c r="B7" s="28" t="s">
        <v>87</v>
      </c>
      <c r="C7" s="27" t="s">
        <v>88</v>
      </c>
      <c r="D7" s="28" t="s">
        <v>18</v>
      </c>
      <c r="E7" s="27"/>
      <c r="F7" s="29" t="s">
        <v>89</v>
      </c>
      <c r="G7" s="30" t="s">
        <v>66</v>
      </c>
      <c r="H7" s="31" t="s">
        <v>90</v>
      </c>
      <c r="J7" s="32" t="s">
        <v>21</v>
      </c>
      <c r="K7" s="33" t="s">
        <v>22</v>
      </c>
      <c r="L7" s="34" t="s">
        <v>54</v>
      </c>
      <c r="N7" s="157" t="s">
        <v>23</v>
      </c>
      <c r="O7" s="157"/>
    </row>
    <row r="8" spans="1:18" ht="35.1" customHeight="1">
      <c r="A8" s="25" t="s">
        <v>91</v>
      </c>
      <c r="B8" s="28" t="s">
        <v>92</v>
      </c>
      <c r="C8" s="27" t="s">
        <v>93</v>
      </c>
      <c r="D8" s="28" t="s">
        <v>28</v>
      </c>
      <c r="E8" s="27"/>
      <c r="F8" s="29" t="s">
        <v>94</v>
      </c>
      <c r="G8" s="30" t="s">
        <v>66</v>
      </c>
      <c r="H8" s="31" t="s">
        <v>95</v>
      </c>
      <c r="J8" s="32" t="s">
        <v>24</v>
      </c>
      <c r="K8" s="33" t="s">
        <v>25</v>
      </c>
      <c r="L8" s="34" t="s">
        <v>55</v>
      </c>
      <c r="N8" s="31" t="s">
        <v>26</v>
      </c>
      <c r="O8" s="15">
        <v>38.5</v>
      </c>
    </row>
    <row r="9" spans="1:18" ht="35.1" customHeight="1">
      <c r="A9" s="25" t="s">
        <v>96</v>
      </c>
      <c r="B9" s="36" t="s">
        <v>97</v>
      </c>
      <c r="C9" s="27" t="s">
        <v>98</v>
      </c>
      <c r="D9" s="28" t="s">
        <v>99</v>
      </c>
      <c r="E9" s="27"/>
      <c r="F9" s="29" t="s">
        <v>100</v>
      </c>
      <c r="G9" s="30" t="s">
        <v>66</v>
      </c>
      <c r="H9" s="31" t="s">
        <v>101</v>
      </c>
      <c r="N9" s="31" t="s">
        <v>27</v>
      </c>
      <c r="O9" s="15">
        <v>41.4</v>
      </c>
    </row>
    <row r="10" spans="1:18" ht="35.1" customHeight="1">
      <c r="A10" s="158" t="s">
        <v>5</v>
      </c>
      <c r="B10" s="159"/>
      <c r="C10" s="159"/>
      <c r="D10" s="160"/>
      <c r="E10" s="27"/>
      <c r="F10" s="31" t="s">
        <v>100</v>
      </c>
      <c r="G10" s="30" t="s">
        <v>66</v>
      </c>
      <c r="H10" s="31" t="s">
        <v>102</v>
      </c>
      <c r="N10" s="31" t="s">
        <v>29</v>
      </c>
      <c r="O10" s="15">
        <v>42.8</v>
      </c>
    </row>
    <row r="11" spans="1:18" ht="35.1" customHeight="1">
      <c r="A11" s="25" t="s">
        <v>103</v>
      </c>
      <c r="B11" s="26" t="s">
        <v>104</v>
      </c>
      <c r="C11" s="27" t="s">
        <v>105</v>
      </c>
      <c r="D11" s="28" t="s">
        <v>106</v>
      </c>
      <c r="E11" s="27"/>
      <c r="F11" s="29" t="s">
        <v>107</v>
      </c>
      <c r="G11" s="37" t="s">
        <v>66</v>
      </c>
      <c r="H11" s="38" t="s">
        <v>108</v>
      </c>
      <c r="N11" s="31" t="s">
        <v>109</v>
      </c>
      <c r="O11" s="15">
        <v>39.4</v>
      </c>
    </row>
    <row r="12" spans="1:18" ht="25.5">
      <c r="A12" s="25" t="s">
        <v>110</v>
      </c>
      <c r="B12" s="28" t="s">
        <v>111</v>
      </c>
      <c r="C12" s="27" t="s">
        <v>112</v>
      </c>
      <c r="D12" s="39" t="s">
        <v>113</v>
      </c>
      <c r="E12" s="27"/>
      <c r="F12" s="161" t="s">
        <v>114</v>
      </c>
      <c r="G12" s="161"/>
      <c r="H12" s="161"/>
      <c r="N12" s="31" t="s">
        <v>30</v>
      </c>
      <c r="O12" s="15">
        <v>33.1</v>
      </c>
    </row>
    <row r="13" spans="1:18" ht="25.5">
      <c r="A13" s="25" t="s">
        <v>115</v>
      </c>
      <c r="B13" s="28" t="s">
        <v>116</v>
      </c>
      <c r="C13" s="27" t="s">
        <v>117</v>
      </c>
      <c r="D13" s="39" t="s">
        <v>118</v>
      </c>
      <c r="E13" s="27"/>
      <c r="F13" s="162" t="s">
        <v>119</v>
      </c>
      <c r="G13" s="162"/>
      <c r="H13" s="162"/>
      <c r="N13" s="157" t="s">
        <v>31</v>
      </c>
      <c r="O13" s="157"/>
      <c r="P13" s="17"/>
      <c r="Q13" s="17"/>
      <c r="R13" s="17"/>
    </row>
    <row r="14" spans="1:18" ht="30" customHeight="1">
      <c r="A14" s="25" t="s">
        <v>68</v>
      </c>
      <c r="B14" s="28" t="s">
        <v>69</v>
      </c>
      <c r="C14" s="27" t="s">
        <v>64</v>
      </c>
      <c r="D14" s="28" t="s">
        <v>9</v>
      </c>
      <c r="E14" s="27"/>
      <c r="N14" s="31" t="s">
        <v>32</v>
      </c>
      <c r="O14" s="15">
        <v>34.700000000000003</v>
      </c>
    </row>
    <row r="15" spans="1:18" ht="30" customHeight="1">
      <c r="A15" s="25" t="s">
        <v>120</v>
      </c>
      <c r="B15" s="28" t="s">
        <v>13</v>
      </c>
      <c r="C15" s="27" t="s">
        <v>121</v>
      </c>
      <c r="D15" s="28" t="s">
        <v>16</v>
      </c>
      <c r="E15" s="27"/>
      <c r="N15" s="31" t="s">
        <v>33</v>
      </c>
      <c r="O15" s="15">
        <v>38.700000000000003</v>
      </c>
    </row>
    <row r="16" spans="1:18" ht="30" customHeight="1">
      <c r="A16" s="40" t="s">
        <v>88</v>
      </c>
      <c r="B16" s="36" t="s">
        <v>122</v>
      </c>
      <c r="C16" s="41"/>
      <c r="D16" s="36"/>
      <c r="E16" s="27"/>
      <c r="N16" s="31" t="s">
        <v>34</v>
      </c>
      <c r="O16" s="15">
        <v>35.9</v>
      </c>
    </row>
    <row r="17" spans="1:18" ht="30" customHeight="1">
      <c r="A17" s="27"/>
      <c r="B17" s="27"/>
      <c r="C17" s="27"/>
      <c r="D17" s="27"/>
      <c r="E17" s="27"/>
      <c r="N17" s="31" t="s">
        <v>35</v>
      </c>
      <c r="O17" s="15">
        <v>33.5</v>
      </c>
    </row>
    <row r="18" spans="1:18" ht="30" customHeight="1">
      <c r="N18" s="31" t="s">
        <v>36</v>
      </c>
      <c r="O18" s="15">
        <v>37.700000000000003</v>
      </c>
    </row>
    <row r="19" spans="1:18" ht="30" customHeight="1">
      <c r="N19" s="31" t="s">
        <v>37</v>
      </c>
      <c r="O19" s="15">
        <v>38.700000000000003</v>
      </c>
    </row>
    <row r="20" spans="1:18" ht="30" customHeight="1">
      <c r="N20" s="31" t="s">
        <v>38</v>
      </c>
      <c r="O20" s="15">
        <v>41.7</v>
      </c>
    </row>
    <row r="21" spans="1:18" ht="30" customHeight="1">
      <c r="N21" s="31" t="s">
        <v>39</v>
      </c>
      <c r="O21" s="15">
        <v>35.200000000000003</v>
      </c>
    </row>
    <row r="22" spans="1:18" ht="30" customHeight="1">
      <c r="N22" s="31" t="s">
        <v>40</v>
      </c>
      <c r="O22" s="15">
        <v>39.200000000000003</v>
      </c>
    </row>
    <row r="23" spans="1:18" ht="30" customHeight="1">
      <c r="N23" s="31" t="s">
        <v>41</v>
      </c>
      <c r="O23" s="15">
        <v>35.200000000000003</v>
      </c>
    </row>
    <row r="24" spans="1:18" ht="30" customHeight="1">
      <c r="N24" s="31" t="s">
        <v>42</v>
      </c>
      <c r="O24" s="15">
        <v>44.5</v>
      </c>
    </row>
    <row r="25" spans="1:18" ht="30" customHeight="1">
      <c r="N25" s="31" t="s">
        <v>43</v>
      </c>
      <c r="O25" s="15">
        <v>28.8</v>
      </c>
    </row>
    <row r="26" spans="1:18" ht="30" customHeight="1">
      <c r="N26" s="31" t="s">
        <v>44</v>
      </c>
      <c r="O26" s="15">
        <v>39.799999999999997</v>
      </c>
    </row>
    <row r="27" spans="1:18" ht="30" customHeight="1">
      <c r="N27" s="157" t="s">
        <v>45</v>
      </c>
      <c r="O27" s="157"/>
    </row>
    <row r="28" spans="1:18" ht="30" customHeight="1">
      <c r="N28" s="31" t="s">
        <v>46</v>
      </c>
      <c r="O28" s="15">
        <v>18.5</v>
      </c>
    </row>
    <row r="29" spans="1:18" ht="30" customHeight="1">
      <c r="N29" s="31" t="s">
        <v>47</v>
      </c>
      <c r="O29" s="42">
        <v>25</v>
      </c>
      <c r="P29" s="17"/>
      <c r="Q29" s="17"/>
      <c r="R29" s="17"/>
    </row>
    <row r="30" spans="1:18" ht="30" customHeight="1">
      <c r="N30" s="31" t="s">
        <v>48</v>
      </c>
      <c r="O30" s="15">
        <v>3.6</v>
      </c>
    </row>
    <row r="31" spans="1:18" ht="30" customHeight="1">
      <c r="N31" s="150" t="s">
        <v>49</v>
      </c>
      <c r="O31" s="150"/>
    </row>
    <row r="32" spans="1:18" ht="30" customHeight="1"/>
    <row r="33" ht="30" customHeight="1"/>
    <row r="34" ht="30" customHeight="1"/>
    <row r="35" ht="30" customHeight="1"/>
    <row r="36" ht="27.95" customHeight="1"/>
    <row r="37" ht="27.95" customHeight="1"/>
    <row r="38" ht="27.95" customHeight="1"/>
    <row r="39" ht="27.95" customHeight="1"/>
    <row r="40" ht="27.95" customHeight="1"/>
    <row r="41" ht="27.95" customHeight="1"/>
    <row r="42" ht="27.95" customHeight="1"/>
    <row r="43" ht="27.95" customHeight="1"/>
    <row r="44" ht="27.95" customHeight="1"/>
    <row r="45" ht="27.95" customHeight="1"/>
  </sheetData>
  <mergeCells count="12">
    <mergeCell ref="N31:O31"/>
    <mergeCell ref="A1:D1"/>
    <mergeCell ref="F1:H1"/>
    <mergeCell ref="J1:L1"/>
    <mergeCell ref="N1:O1"/>
    <mergeCell ref="A2:D2"/>
    <mergeCell ref="N7:O7"/>
    <mergeCell ref="A10:D10"/>
    <mergeCell ref="F12:H12"/>
    <mergeCell ref="F13:H13"/>
    <mergeCell ref="N13:O13"/>
    <mergeCell ref="N27:O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Disclaimer</vt:lpstr>
      <vt:lpstr>Figures</vt:lpstr>
      <vt:lpstr>Tables</vt:lpstr>
      <vt:lpstr>Units and Conversion Factors</vt:lpstr>
      <vt:lpstr>Disclaimer!Print_Area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2014-05-28T22:06:02Z</dcterms:created>
  <dcterms:modified xsi:type="dcterms:W3CDTF">2023-06-13T17:16:37Z</dcterms:modified>
</cp:coreProperties>
</file>