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521A9B0C-F53C-4616-A77F-BF0DB6CB8F43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O47" i="1" s="1"/>
  <c r="J47" i="1"/>
  <c r="K47" i="1" s="1"/>
  <c r="F47" i="1"/>
  <c r="G47" i="1" s="1"/>
  <c r="N46" i="1"/>
  <c r="O46" i="1" s="1"/>
  <c r="J46" i="1"/>
  <c r="K46" i="1" s="1"/>
  <c r="G46" i="1"/>
  <c r="F46" i="1"/>
  <c r="N45" i="1"/>
  <c r="O45" i="1" s="1"/>
  <c r="J45" i="1"/>
  <c r="K45" i="1" s="1"/>
  <c r="F45" i="1"/>
  <c r="G45" i="1" s="1"/>
  <c r="N44" i="1"/>
  <c r="O44" i="1" s="1"/>
  <c r="J44" i="1"/>
  <c r="K44" i="1" s="1"/>
  <c r="G44" i="1"/>
  <c r="F44" i="1"/>
  <c r="N43" i="1"/>
  <c r="O43" i="1" s="1"/>
  <c r="K43" i="1"/>
  <c r="J43" i="1"/>
  <c r="F43" i="1"/>
  <c r="G43" i="1" s="1"/>
  <c r="N4" i="1"/>
  <c r="N5" i="1"/>
  <c r="N6" i="1"/>
  <c r="N7" i="1"/>
  <c r="O7" i="1" s="1"/>
  <c r="N3" i="1"/>
  <c r="O3" i="1" s="1"/>
  <c r="I4" i="1"/>
  <c r="I5" i="1"/>
  <c r="I6" i="1"/>
  <c r="I7" i="1"/>
  <c r="J7" i="1" s="1"/>
  <c r="I8" i="1"/>
  <c r="I3" i="1"/>
  <c r="J3" i="1" s="1"/>
  <c r="E3" i="1"/>
  <c r="D4" i="1"/>
  <c r="D5" i="1"/>
  <c r="D6" i="1"/>
  <c r="D7" i="1"/>
  <c r="E7" i="1" s="1"/>
  <c r="D3" i="1"/>
  <c r="O4" i="1"/>
  <c r="O5" i="1"/>
  <c r="O6" i="1"/>
  <c r="O8" i="1"/>
  <c r="N8" i="1"/>
  <c r="M4" i="1"/>
  <c r="M5" i="1"/>
  <c r="M6" i="1"/>
  <c r="M7" i="1"/>
  <c r="M8" i="1"/>
  <c r="M3" i="1"/>
  <c r="J4" i="1"/>
  <c r="J5" i="1"/>
  <c r="J6" i="1"/>
  <c r="J8" i="1"/>
  <c r="H4" i="1"/>
  <c r="H5" i="1"/>
  <c r="H6" i="1"/>
  <c r="H7" i="1"/>
  <c r="H8" i="1"/>
  <c r="H3" i="1"/>
  <c r="E4" i="1"/>
  <c r="E5" i="1"/>
  <c r="E6" i="1"/>
  <c r="E8" i="1"/>
  <c r="B13" i="1"/>
  <c r="B12" i="1"/>
  <c r="C4" i="1"/>
  <c r="C5" i="1"/>
  <c r="C6" i="1"/>
  <c r="C7" i="1"/>
  <c r="C8" i="1"/>
  <c r="C3" i="1"/>
  <c r="D8" i="1"/>
</calcChain>
</file>

<file path=xl/sharedStrings.xml><?xml version="1.0" encoding="utf-8"?>
<sst xmlns="http://schemas.openxmlformats.org/spreadsheetml/2006/main" count="31" uniqueCount="10">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</sst>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3.51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3.3088235294117649</c:v>
                </c:pt>
                <c:pt idx="1">
                  <c:v>2.8431372549019605</c:v>
                </c:pt>
                <c:pt idx="2">
                  <c:v>1.9387254901960784</c:v>
                </c:pt>
                <c:pt idx="3">
                  <c:v>1.2818627450980393</c:v>
                </c:pt>
                <c:pt idx="4">
                  <c:v>0.51715686274509809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6-4073-8260-F2404FFD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22128"/>
        <c:axId val="456156128"/>
      </c:scatterChart>
      <c:valAx>
        <c:axId val="4562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56128"/>
        <c:crosses val="autoZero"/>
        <c:crossBetween val="midCat"/>
      </c:valAx>
      <c:valAx>
        <c:axId val="456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4762</xdr:rowOff>
    </xdr:from>
    <xdr:to>
      <xdr:col>9</xdr:col>
      <xdr:colOff>247650</xdr:colOff>
      <xdr:row>29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D5568A-00CB-458E-AD7E-164A7757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47"/>
  <sheetViews>
    <sheetView tabSelected="1" topLeftCell="C1" workbookViewId="0">
      <selection activeCell="H11" sqref="H11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(B3-$B$8)*$A$14</f>
        <v>135</v>
      </c>
      <c r="E3" s="9">
        <f>D3/$B$11</f>
        <v>3.3088235294117649</v>
      </c>
      <c r="F3" s="7">
        <v>4</v>
      </c>
      <c r="G3" s="8">
        <v>0.11700000000000001</v>
      </c>
      <c r="H3" s="8">
        <f>F3*$B$10</f>
        <v>392026</v>
      </c>
      <c r="I3" s="8">
        <f>(G3-$G$8)*$A$14</f>
        <v>107.50000000000001</v>
      </c>
      <c r="J3" s="9">
        <f>I3/$B$12</f>
        <v>2.5058275058275061</v>
      </c>
      <c r="K3" s="7">
        <v>4</v>
      </c>
      <c r="L3" s="8">
        <v>9.7100000000000006E-2</v>
      </c>
      <c r="M3" s="8">
        <f>K3*$B$10</f>
        <v>392026</v>
      </c>
      <c r="N3" s="8">
        <f>(L3-$L$8)*$A$14</f>
        <v>87.100000000000009</v>
      </c>
      <c r="O3" s="9">
        <f>N3/$B$13</f>
        <v>1.9573033707865171</v>
      </c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 t="shared" ref="D4:D7" si="1">(B4-$B$8)*$A$14</f>
        <v>115.99999999999999</v>
      </c>
      <c r="E4" s="9">
        <f t="shared" ref="E4:E8" si="2">D4/$B$11</f>
        <v>2.8431372549019605</v>
      </c>
      <c r="F4" s="7">
        <v>3.5</v>
      </c>
      <c r="G4" s="8">
        <v>0.1052</v>
      </c>
      <c r="H4" s="8">
        <f t="shared" ref="H4:H8" si="3">F4*$B$10</f>
        <v>343022.75</v>
      </c>
      <c r="I4" s="8">
        <f t="shared" ref="I4:I8" si="4">(G4-$G$8)*$A$14</f>
        <v>95.7</v>
      </c>
      <c r="J4" s="9">
        <f t="shared" ref="J4:J8" si="5">I4/$B$12</f>
        <v>2.2307692307692308</v>
      </c>
      <c r="K4" s="7">
        <v>3.5</v>
      </c>
      <c r="L4" s="8">
        <v>8.72E-2</v>
      </c>
      <c r="M4" s="8">
        <f t="shared" ref="M4:M8" si="6">K4*$B$10</f>
        <v>343022.75</v>
      </c>
      <c r="N4" s="8">
        <f t="shared" ref="N4:N7" si="7">(L4-$L$8)*$A$14</f>
        <v>77.2</v>
      </c>
      <c r="O4" s="9">
        <f t="shared" ref="O4:O8" si="8">N4/$B$13</f>
        <v>1.7348314606741573</v>
      </c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 t="shared" si="1"/>
        <v>79.099999999999994</v>
      </c>
      <c r="E5" s="9">
        <f t="shared" si="2"/>
        <v>1.9387254901960784</v>
      </c>
      <c r="F5" s="7">
        <v>2.7</v>
      </c>
      <c r="G5" s="8">
        <v>7.8100000000000003E-2</v>
      </c>
      <c r="H5" s="8">
        <f t="shared" si="3"/>
        <v>264617.55</v>
      </c>
      <c r="I5" s="8">
        <f t="shared" si="4"/>
        <v>68.600000000000009</v>
      </c>
      <c r="J5" s="9">
        <f t="shared" si="5"/>
        <v>1.5990675990675993</v>
      </c>
      <c r="K5" s="7">
        <v>2.7</v>
      </c>
      <c r="L5" s="8">
        <v>6.59E-2</v>
      </c>
      <c r="M5" s="8">
        <f t="shared" si="6"/>
        <v>264617.55</v>
      </c>
      <c r="N5" s="8">
        <f t="shared" si="7"/>
        <v>55.9</v>
      </c>
      <c r="O5" s="9">
        <f t="shared" si="8"/>
        <v>1.2561797752808987</v>
      </c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 t="shared" si="1"/>
        <v>52.3</v>
      </c>
      <c r="E6" s="9">
        <f t="shared" si="2"/>
        <v>1.2818627450980393</v>
      </c>
      <c r="F6" s="7">
        <v>2</v>
      </c>
      <c r="G6" s="12">
        <v>5.21E-2</v>
      </c>
      <c r="H6" s="8">
        <f t="shared" si="3"/>
        <v>196013</v>
      </c>
      <c r="I6" s="8">
        <f t="shared" si="4"/>
        <v>42.6</v>
      </c>
      <c r="J6" s="9">
        <f t="shared" si="5"/>
        <v>0.99300699300699302</v>
      </c>
      <c r="K6" s="7">
        <v>2</v>
      </c>
      <c r="L6" s="12">
        <v>4.1000000000000002E-2</v>
      </c>
      <c r="M6" s="8">
        <f t="shared" si="6"/>
        <v>196013</v>
      </c>
      <c r="N6" s="8">
        <f t="shared" si="7"/>
        <v>31</v>
      </c>
      <c r="O6" s="9">
        <f t="shared" si="8"/>
        <v>0.6966292134831461</v>
      </c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 t="shared" si="1"/>
        <v>21.1</v>
      </c>
      <c r="E7" s="9">
        <f t="shared" si="2"/>
        <v>0.51715686274509809</v>
      </c>
      <c r="F7" s="7">
        <v>1</v>
      </c>
      <c r="G7" s="12">
        <v>2.2499999999999999E-2</v>
      </c>
      <c r="H7" s="8">
        <f t="shared" si="3"/>
        <v>98006.5</v>
      </c>
      <c r="I7" s="8">
        <f t="shared" si="4"/>
        <v>13</v>
      </c>
      <c r="J7" s="9">
        <f t="shared" si="5"/>
        <v>0.30303030303030304</v>
      </c>
      <c r="K7" s="7">
        <v>1</v>
      </c>
      <c r="L7" s="12">
        <v>1.89E-2</v>
      </c>
      <c r="M7" s="8">
        <f t="shared" si="6"/>
        <v>98006.5</v>
      </c>
      <c r="N7" s="8">
        <f t="shared" si="7"/>
        <v>8.9</v>
      </c>
      <c r="O7" s="9">
        <f t="shared" si="8"/>
        <v>0.2</v>
      </c>
    </row>
    <row r="8" spans="1:15" x14ac:dyDescent="0.25">
      <c r="A8" s="10">
        <v>0</v>
      </c>
      <c r="B8" s="11">
        <v>5.0000000000000001E-3</v>
      </c>
      <c r="C8" s="8">
        <f t="shared" si="0"/>
        <v>0</v>
      </c>
      <c r="D8" s="11">
        <f>B8-$B$8</f>
        <v>0</v>
      </c>
      <c r="E8" s="9">
        <f t="shared" si="2"/>
        <v>0</v>
      </c>
      <c r="F8" s="10">
        <v>0</v>
      </c>
      <c r="G8" s="11">
        <v>9.4999999999999998E-3</v>
      </c>
      <c r="H8" s="8">
        <f t="shared" si="3"/>
        <v>0</v>
      </c>
      <c r="I8" s="8">
        <f t="shared" si="4"/>
        <v>0</v>
      </c>
      <c r="J8" s="9">
        <f t="shared" si="5"/>
        <v>0</v>
      </c>
      <c r="K8" s="10">
        <v>0</v>
      </c>
      <c r="L8" s="11">
        <v>0.01</v>
      </c>
      <c r="M8" s="8">
        <f t="shared" si="6"/>
        <v>0</v>
      </c>
      <c r="N8" s="8">
        <f t="shared" ref="N4:N8" si="9">L8-$L$8</f>
        <v>0</v>
      </c>
      <c r="O8" s="9">
        <f t="shared" si="8"/>
        <v>0</v>
      </c>
    </row>
    <row r="10" spans="1:15" x14ac:dyDescent="0.25">
      <c r="A10" t="s">
        <v>3</v>
      </c>
      <c r="B10">
        <v>98006.5</v>
      </c>
    </row>
    <row r="11" spans="1:15" x14ac:dyDescent="0.25">
      <c r="A11" t="s">
        <v>7</v>
      </c>
      <c r="B11">
        <v>40.799999999999997</v>
      </c>
    </row>
    <row r="12" spans="1:15" x14ac:dyDescent="0.25">
      <c r="A12" t="s">
        <v>8</v>
      </c>
      <c r="B12">
        <f>(42.5+43.3)/2</f>
        <v>42.9</v>
      </c>
    </row>
    <row r="13" spans="1:15" x14ac:dyDescent="0.25">
      <c r="A13" t="s">
        <v>9</v>
      </c>
      <c r="B13">
        <f>(44.1+44.9)/2</f>
        <v>44.5</v>
      </c>
    </row>
    <row r="14" spans="1:15" x14ac:dyDescent="0.25">
      <c r="A14">
        <v>1000</v>
      </c>
    </row>
    <row r="42" spans="4:15" x14ac:dyDescent="0.25">
      <c r="D42" s="4" t="s">
        <v>4</v>
      </c>
      <c r="E42" s="5" t="s">
        <v>6</v>
      </c>
      <c r="F42" s="5" t="s">
        <v>2</v>
      </c>
      <c r="G42" s="6" t="s">
        <v>0</v>
      </c>
      <c r="H42" s="4" t="s">
        <v>4</v>
      </c>
      <c r="I42" s="5" t="s">
        <v>1</v>
      </c>
      <c r="J42" s="5" t="s">
        <v>2</v>
      </c>
      <c r="K42" s="6" t="s">
        <v>0</v>
      </c>
      <c r="L42" s="4" t="s">
        <v>4</v>
      </c>
      <c r="M42" s="5" t="s">
        <v>1</v>
      </c>
      <c r="N42" s="5" t="s">
        <v>2</v>
      </c>
      <c r="O42" s="6" t="s">
        <v>0</v>
      </c>
    </row>
    <row r="43" spans="4:15" x14ac:dyDescent="0.25">
      <c r="D43" s="7">
        <v>4.0999999999999996</v>
      </c>
      <c r="E43" s="8">
        <v>0.14000000000000001</v>
      </c>
      <c r="F43" s="8">
        <f>(E43-$B$8)*$A$14</f>
        <v>135</v>
      </c>
      <c r="G43" s="9">
        <f>F43/$B$11</f>
        <v>3.3088235294117649</v>
      </c>
      <c r="H43" s="7">
        <v>4</v>
      </c>
      <c r="I43" s="8">
        <v>0.11700000000000001</v>
      </c>
      <c r="J43" s="8">
        <f>(I43-$G$8)*$A$14</f>
        <v>107.50000000000001</v>
      </c>
      <c r="K43" s="9">
        <f>J43/$B$12</f>
        <v>2.5058275058275061</v>
      </c>
      <c r="L43" s="7">
        <v>4</v>
      </c>
      <c r="M43" s="8">
        <v>9.7100000000000006E-2</v>
      </c>
      <c r="N43" s="8">
        <f>(M43-$L$8)*$A$14</f>
        <v>87.100000000000009</v>
      </c>
      <c r="O43" s="9">
        <f>N43/$B$13</f>
        <v>1.9573033707865171</v>
      </c>
    </row>
    <row r="44" spans="4:15" x14ac:dyDescent="0.25">
      <c r="D44" s="7">
        <v>3.51</v>
      </c>
      <c r="E44" s="8">
        <v>0.121</v>
      </c>
      <c r="F44" s="8">
        <f>(E44-$B$8)*$A$14</f>
        <v>115.99999999999999</v>
      </c>
      <c r="G44" s="9">
        <f t="shared" ref="G44:G47" si="10">F44/$B$11</f>
        <v>2.8431372549019605</v>
      </c>
      <c r="H44" s="7">
        <v>3.5</v>
      </c>
      <c r="I44" s="8">
        <v>0.1052</v>
      </c>
      <c r="J44" s="8">
        <f>(I44-$G$8)*$A$14</f>
        <v>95.7</v>
      </c>
      <c r="K44" s="9">
        <f t="shared" ref="K44:K47" si="11">J44/$B$12</f>
        <v>2.2307692307692308</v>
      </c>
      <c r="L44" s="7">
        <v>3.5</v>
      </c>
      <c r="M44" s="8">
        <v>8.72E-2</v>
      </c>
      <c r="N44" s="8">
        <f>(M44-$L$8)*$A$14</f>
        <v>77.2</v>
      </c>
      <c r="O44" s="9">
        <f t="shared" ref="O44:O47" si="12">N44/$B$13</f>
        <v>1.7348314606741573</v>
      </c>
    </row>
    <row r="45" spans="4:15" x14ac:dyDescent="0.25">
      <c r="D45" s="7">
        <v>2.7</v>
      </c>
      <c r="E45" s="8">
        <v>8.4099999999999994E-2</v>
      </c>
      <c r="F45" s="8">
        <f>(E45-$B$8)*$A$14</f>
        <v>79.099999999999994</v>
      </c>
      <c r="G45" s="9">
        <f t="shared" si="10"/>
        <v>1.9387254901960784</v>
      </c>
      <c r="H45" s="7">
        <v>2.7</v>
      </c>
      <c r="I45" s="8">
        <v>7.8100000000000003E-2</v>
      </c>
      <c r="J45" s="8">
        <f>(I45-$G$8)*$A$14</f>
        <v>68.600000000000009</v>
      </c>
      <c r="K45" s="9">
        <f t="shared" si="11"/>
        <v>1.5990675990675993</v>
      </c>
      <c r="L45" s="7">
        <v>2.7</v>
      </c>
      <c r="M45" s="8">
        <v>6.59E-2</v>
      </c>
      <c r="N45" s="8">
        <f>(M45-$L$8)*$A$14</f>
        <v>55.9</v>
      </c>
      <c r="O45" s="9">
        <f t="shared" si="12"/>
        <v>1.2561797752808987</v>
      </c>
    </row>
    <row r="46" spans="4:15" x14ac:dyDescent="0.25">
      <c r="D46" s="7">
        <v>2</v>
      </c>
      <c r="E46" s="8">
        <v>5.7299999999999997E-2</v>
      </c>
      <c r="F46" s="8">
        <f>(E46-$B$8)*$A$14</f>
        <v>52.3</v>
      </c>
      <c r="G46" s="9">
        <f t="shared" si="10"/>
        <v>1.2818627450980393</v>
      </c>
      <c r="H46" s="7">
        <v>2</v>
      </c>
      <c r="I46" s="12">
        <v>5.21E-2</v>
      </c>
      <c r="J46" s="8">
        <f>(I46-$G$8)*$A$14</f>
        <v>42.6</v>
      </c>
      <c r="K46" s="9">
        <f t="shared" si="11"/>
        <v>0.99300699300699302</v>
      </c>
      <c r="L46" s="7">
        <v>2</v>
      </c>
      <c r="M46" s="12">
        <v>4.1000000000000002E-2</v>
      </c>
      <c r="N46" s="8">
        <f>(M46-$L$8)*$A$14</f>
        <v>31</v>
      </c>
      <c r="O46" s="9">
        <f t="shared" si="12"/>
        <v>0.6966292134831461</v>
      </c>
    </row>
    <row r="47" spans="4:15" x14ac:dyDescent="0.25">
      <c r="D47" s="7">
        <v>1</v>
      </c>
      <c r="E47" s="8">
        <v>2.6100000000000002E-2</v>
      </c>
      <c r="F47" s="8">
        <f>(E47-$B$8)*$A$14</f>
        <v>21.1</v>
      </c>
      <c r="G47" s="9">
        <f t="shared" si="10"/>
        <v>0.51715686274509809</v>
      </c>
      <c r="H47" s="7">
        <v>1</v>
      </c>
      <c r="I47" s="12">
        <v>2.2499999999999999E-2</v>
      </c>
      <c r="J47" s="8">
        <f>(I47-$G$8)*$A$14</f>
        <v>13</v>
      </c>
      <c r="K47" s="9">
        <f t="shared" si="11"/>
        <v>0.30303030303030304</v>
      </c>
      <c r="L47" s="7">
        <v>1</v>
      </c>
      <c r="M47" s="12">
        <v>1.89E-2</v>
      </c>
      <c r="N47" s="8">
        <f>(M47-$L$8)*$A$14</f>
        <v>8.9</v>
      </c>
      <c r="O47" s="9">
        <f t="shared" si="12"/>
        <v>0.2</v>
      </c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2018-03-05T20:56:51Z</dcterms:modified>
</cp:coreProperties>
</file>