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20" yWindow="0" windowWidth="24480" windowHeight="14980" tabRatio="500" activeTab="1"/>
  </bookViews>
  <sheets>
    <sheet name="co2_add" sheetId="1" r:id="rId1"/>
    <sheet name="co2_rat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7" i="1"/>
  <c r="E6" i="1"/>
  <c r="E3" i="2"/>
  <c r="E2" i="2"/>
  <c r="M2" i="2"/>
  <c r="M1" i="2"/>
  <c r="E5" i="1"/>
  <c r="E2" i="1"/>
  <c r="E3" i="1"/>
  <c r="E4" i="1"/>
  <c r="M2" i="1"/>
  <c r="M1" i="1"/>
</calcChain>
</file>

<file path=xl/sharedStrings.xml><?xml version="1.0" encoding="utf-8"?>
<sst xmlns="http://schemas.openxmlformats.org/spreadsheetml/2006/main" count="31" uniqueCount="14">
  <si>
    <t>TIME</t>
  </si>
  <si>
    <t>INITIAL PH</t>
  </si>
  <si>
    <t>TEMP</t>
  </si>
  <si>
    <t>SAL</t>
  </si>
  <si>
    <t>END_PH</t>
  </si>
  <si>
    <t>GOAL_PH</t>
  </si>
  <si>
    <t>VOLUME</t>
  </si>
  <si>
    <t>ERROR_PH</t>
  </si>
  <si>
    <t>Mean error:</t>
  </si>
  <si>
    <t>SD error:</t>
  </si>
  <si>
    <t>FLOW (lpm)</t>
  </si>
  <si>
    <t>10 hours later</t>
  </si>
  <si>
    <t>hours later?</t>
  </si>
  <si>
    <t>Before guess_TA ignored out of range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</si>
</sst>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8" sqref="I8"/>
    </sheetView>
  </sheetViews>
  <sheetFormatPr baseColWidth="10" defaultRowHeight="15" x14ac:dyDescent="0"/>
  <cols>
    <col min="1" max="1" width="12.83203125" bestFit="1" customWidth="1"/>
  </cols>
  <sheetData>
    <row r="1" spans="1:13">
      <c r="A1" t="s">
        <v>0</v>
      </c>
      <c r="B1" t="s">
        <v>1</v>
      </c>
      <c r="C1" t="s">
        <v>5</v>
      </c>
      <c r="D1" t="s">
        <v>4</v>
      </c>
      <c r="E1" t="s">
        <v>7</v>
      </c>
      <c r="F1" t="s">
        <v>6</v>
      </c>
      <c r="G1" t="s">
        <v>2</v>
      </c>
      <c r="H1" t="s">
        <v>3</v>
      </c>
      <c r="L1" t="s">
        <v>8</v>
      </c>
      <c r="M1">
        <f>AVERAGE(E:E)</f>
        <v>-3.4285714285714065E-2</v>
      </c>
    </row>
    <row r="2" spans="1:13">
      <c r="A2" s="1">
        <v>42525.707638888889</v>
      </c>
      <c r="B2">
        <v>7.7939999999999996</v>
      </c>
      <c r="C2">
        <v>7.7489999999999997</v>
      </c>
      <c r="D2">
        <v>7.7549999999999999</v>
      </c>
      <c r="E2">
        <f t="shared" ref="E2:E8" si="0">D2-C2</f>
        <v>6.0000000000002274E-3</v>
      </c>
      <c r="F2">
        <v>538</v>
      </c>
      <c r="G2">
        <v>14.9</v>
      </c>
      <c r="H2">
        <v>31.2</v>
      </c>
      <c r="I2" t="s">
        <v>13</v>
      </c>
      <c r="L2" t="s">
        <v>9</v>
      </c>
      <c r="M2">
        <f>STDEV(E:E)</f>
        <v>2.4081211803079275E-2</v>
      </c>
    </row>
    <row r="3" spans="1:13">
      <c r="A3" s="1">
        <v>42525.885416666664</v>
      </c>
      <c r="B3">
        <v>7.8579999999999997</v>
      </c>
      <c r="C3">
        <v>7.7290000000000001</v>
      </c>
      <c r="D3">
        <v>7.6980000000000004</v>
      </c>
      <c r="E3">
        <f t="shared" si="0"/>
        <v>-3.0999999999999694E-2</v>
      </c>
      <c r="F3">
        <v>538</v>
      </c>
      <c r="G3">
        <v>14.8</v>
      </c>
      <c r="H3">
        <v>31.2</v>
      </c>
      <c r="I3" t="s">
        <v>13</v>
      </c>
    </row>
    <row r="4" spans="1:13">
      <c r="A4" s="1">
        <v>42528.831944444442</v>
      </c>
      <c r="B4">
        <v>7.9210000000000003</v>
      </c>
      <c r="C4">
        <v>7.6619999999999999</v>
      </c>
      <c r="D4">
        <v>7.6059999999999999</v>
      </c>
      <c r="E4">
        <f t="shared" si="0"/>
        <v>-5.600000000000005E-2</v>
      </c>
      <c r="F4">
        <v>538</v>
      </c>
      <c r="G4">
        <v>15</v>
      </c>
      <c r="H4">
        <v>31.2</v>
      </c>
      <c r="I4" t="s">
        <v>13</v>
      </c>
    </row>
    <row r="5" spans="1:13">
      <c r="A5" s="1">
        <v>42528.92083333333</v>
      </c>
      <c r="B5">
        <v>7.8440000000000003</v>
      </c>
      <c r="C5">
        <v>7.7279999999999998</v>
      </c>
      <c r="D5">
        <v>7.7130000000000001</v>
      </c>
      <c r="E5">
        <f t="shared" si="0"/>
        <v>-1.499999999999968E-2</v>
      </c>
      <c r="F5">
        <v>538</v>
      </c>
      <c r="G5">
        <v>14.7</v>
      </c>
      <c r="H5">
        <v>31.2</v>
      </c>
      <c r="I5" t="s">
        <v>13</v>
      </c>
    </row>
    <row r="6" spans="1:13">
      <c r="A6" s="1">
        <v>42538.422222222223</v>
      </c>
      <c r="B6">
        <v>7.7629999999999999</v>
      </c>
      <c r="C6">
        <v>7.585</v>
      </c>
      <c r="D6">
        <v>7.5540000000000003</v>
      </c>
      <c r="E6">
        <f t="shared" si="0"/>
        <v>-3.0999999999999694E-2</v>
      </c>
      <c r="F6">
        <v>538</v>
      </c>
      <c r="G6">
        <v>15</v>
      </c>
      <c r="H6">
        <v>32.1</v>
      </c>
      <c r="I6" t="s">
        <v>13</v>
      </c>
    </row>
    <row r="7" spans="1:13">
      <c r="A7" s="1">
        <v>42538.590277777781</v>
      </c>
      <c r="B7">
        <v>7.8150000000000004</v>
      </c>
      <c r="C7">
        <v>7.6040000000000001</v>
      </c>
      <c r="D7">
        <v>7.5460000000000003</v>
      </c>
      <c r="E7">
        <f t="shared" si="0"/>
        <v>-5.7999999999999829E-2</v>
      </c>
      <c r="F7">
        <v>538</v>
      </c>
      <c r="G7">
        <v>15</v>
      </c>
      <c r="H7">
        <v>32.1</v>
      </c>
      <c r="I7" t="s">
        <v>13</v>
      </c>
    </row>
    <row r="8" spans="1:13">
      <c r="A8" s="1">
        <v>42538.885416666664</v>
      </c>
      <c r="B8">
        <v>7.8689999999999998</v>
      </c>
      <c r="C8">
        <v>7.6079999999999997</v>
      </c>
      <c r="D8">
        <v>7.5529999999999999</v>
      </c>
      <c r="E8">
        <f t="shared" si="0"/>
        <v>-5.4999999999999716E-2</v>
      </c>
      <c r="F8">
        <v>538</v>
      </c>
      <c r="G8">
        <v>14.8</v>
      </c>
      <c r="H8">
        <v>32.1</v>
      </c>
      <c r="I8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3" sqref="J3"/>
    </sheetView>
  </sheetViews>
  <sheetFormatPr baseColWidth="10" defaultRowHeight="15" x14ac:dyDescent="0"/>
  <cols>
    <col min="1" max="1" width="12.83203125" bestFit="1" customWidth="1"/>
  </cols>
  <sheetData>
    <row r="1" spans="1:13">
      <c r="A1" t="s">
        <v>0</v>
      </c>
      <c r="B1" t="s">
        <v>1</v>
      </c>
      <c r="C1" t="s">
        <v>5</v>
      </c>
      <c r="D1" t="s">
        <v>4</v>
      </c>
      <c r="E1" t="s">
        <v>7</v>
      </c>
      <c r="F1" t="s">
        <v>10</v>
      </c>
      <c r="G1" t="s">
        <v>2</v>
      </c>
      <c r="H1" t="s">
        <v>3</v>
      </c>
      <c r="L1" t="s">
        <v>8</v>
      </c>
      <c r="M1">
        <f>AVERAGE(E:E)</f>
        <v>8.8500000000000245E-2</v>
      </c>
    </row>
    <row r="2" spans="1:13">
      <c r="A2" s="1">
        <v>42537.474999999999</v>
      </c>
      <c r="B2">
        <v>7.7560000000000002</v>
      </c>
      <c r="C2">
        <v>7.5179999999999998</v>
      </c>
      <c r="D2">
        <v>7.657</v>
      </c>
      <c r="E2">
        <f>D2-C2</f>
        <v>0.13900000000000023</v>
      </c>
      <c r="F2">
        <v>1.25</v>
      </c>
      <c r="G2">
        <v>15</v>
      </c>
      <c r="H2">
        <v>32.5</v>
      </c>
      <c r="I2" t="s">
        <v>11</v>
      </c>
      <c r="J2" t="s">
        <v>13</v>
      </c>
      <c r="L2" t="s">
        <v>9</v>
      </c>
      <c r="M2">
        <f>STDEV(E:E)</f>
        <v>7.1417784899841255E-2</v>
      </c>
    </row>
    <row r="3" spans="1:13">
      <c r="A3" s="1">
        <v>42537.90347222222</v>
      </c>
      <c r="B3">
        <v>7.7859999999999996</v>
      </c>
      <c r="C3">
        <v>7.5179999999999998</v>
      </c>
      <c r="D3">
        <v>7.556</v>
      </c>
      <c r="E3">
        <f>D3-C3</f>
        <v>3.8000000000000256E-2</v>
      </c>
      <c r="F3">
        <v>1.252</v>
      </c>
      <c r="G3">
        <v>15</v>
      </c>
      <c r="H3">
        <v>32.5</v>
      </c>
      <c r="I3" t="s">
        <v>12</v>
      </c>
      <c r="J3" t="s">
        <v>13</v>
      </c>
    </row>
    <row r="4" spans="1:13">
      <c r="A4" s="1"/>
    </row>
    <row r="5" spans="1:13">
      <c r="A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co2_add</vt:lpstr>
      <vt:lpstr>co2_rate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Birk</dc:creator>
  <cp:lastModifiedBy>Matthew Birk</cp:lastModifiedBy>
  <dcterms:created xsi:type="dcterms:W3CDTF">2016-06-04T20:58:52Z</dcterms:created>
  <dcterms:modified xsi:type="dcterms:W3CDTF">2016-07-25T19:41:30Z</dcterms:modified>
</cp:coreProperties>
</file>