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5200" windowHeight="11970"/>
  </bookViews>
  <sheets>
    <sheet name="30%" sheetId="1" r:id="rId1"/>
    <sheet name="40%" sheetId="3" r:id="rId2"/>
    <sheet name="Compare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5" i="4" l="1"/>
  <c r="AC14" i="4"/>
  <c r="AA15" i="4"/>
  <c r="AA14" i="4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4" i="3"/>
  <c r="AD25" i="3"/>
  <c r="AD26" i="3"/>
  <c r="AD27" i="3"/>
  <c r="AD28" i="3"/>
  <c r="AD29" i="3"/>
  <c r="AD30" i="3"/>
  <c r="AD31" i="3"/>
  <c r="AD32" i="3"/>
  <c r="AD33" i="3"/>
  <c r="AD34" i="3"/>
  <c r="AD35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T43" i="1"/>
  <c r="T37" i="3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P33" i="3" l="1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AE27" i="3"/>
  <c r="T39" i="3" s="1"/>
  <c r="T40" i="3" s="1"/>
  <c r="T43" i="3" s="1"/>
  <c r="B3" i="3"/>
  <c r="AD5" i="1" l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4" i="1"/>
  <c r="AE27" i="1" s="1"/>
  <c r="T39" i="1" s="1"/>
  <c r="T40" i="1" s="1"/>
  <c r="B3" i="1" l="1"/>
  <c r="T37" i="1" s="1"/>
</calcChain>
</file>

<file path=xl/sharedStrings.xml><?xml version="1.0" encoding="utf-8"?>
<sst xmlns="http://schemas.openxmlformats.org/spreadsheetml/2006/main" count="22" uniqueCount="9">
  <si>
    <t>Bin</t>
  </si>
  <si>
    <t>More</t>
  </si>
  <si>
    <t>Frequency</t>
  </si>
  <si>
    <t>pixels</t>
  </si>
  <si>
    <t>microns</t>
  </si>
  <si>
    <t>diameter</t>
  </si>
  <si>
    <t xml:space="preserve">Aspect ratio </t>
  </si>
  <si>
    <t>semi-minor axis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</si>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</sst>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rgbClr val="0033CC"/>
              </a:solidFill>
              <a:ln w="9525">
                <a:solidFill>
                  <a:srgbClr val="0033CC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'30%'!$P$4:$P$33</c:f>
                <c:numCache>
                  <c:formatCode>General</c:formatCode>
                  <c:ptCount val="30"/>
                  <c:pt idx="1">
                    <c:v>2.6457513110645907</c:v>
                  </c:pt>
                  <c:pt idx="2">
                    <c:v>6.164414002968976</c:v>
                  </c:pt>
                  <c:pt idx="3">
                    <c:v>6.7823299831252681</c:v>
                  </c:pt>
                  <c:pt idx="4">
                    <c:v>7.3484692283495345</c:v>
                  </c:pt>
                  <c:pt idx="5">
                    <c:v>7.0710678118654755</c:v>
                  </c:pt>
                  <c:pt idx="6">
                    <c:v>7.810249675906654</c:v>
                  </c:pt>
                  <c:pt idx="7">
                    <c:v>6</c:v>
                  </c:pt>
                  <c:pt idx="8">
                    <c:v>5.5677643628300215</c:v>
                  </c:pt>
                  <c:pt idx="9">
                    <c:v>4.4721359549995796</c:v>
                  </c:pt>
                  <c:pt idx="10">
                    <c:v>5.4772255750516612</c:v>
                  </c:pt>
                  <c:pt idx="11">
                    <c:v>5.0990195135927845</c:v>
                  </c:pt>
                  <c:pt idx="12">
                    <c:v>4.8989794855663558</c:v>
                  </c:pt>
                  <c:pt idx="13">
                    <c:v>3.7416573867739413</c:v>
                  </c:pt>
                  <c:pt idx="14">
                    <c:v>4.358898943540674</c:v>
                  </c:pt>
                  <c:pt idx="15">
                    <c:v>3.6055512754639891</c:v>
                  </c:pt>
                  <c:pt idx="16">
                    <c:v>4.4721359549995796</c:v>
                  </c:pt>
                  <c:pt idx="17">
                    <c:v>3.1622776601683795</c:v>
                  </c:pt>
                  <c:pt idx="18">
                    <c:v>2.2360679774997898</c:v>
                  </c:pt>
                  <c:pt idx="19">
                    <c:v>2.6457513110645907</c:v>
                  </c:pt>
                  <c:pt idx="20">
                    <c:v>2.4494897427831779</c:v>
                  </c:pt>
                  <c:pt idx="21">
                    <c:v>2.2360679774997898</c:v>
                  </c:pt>
                  <c:pt idx="22">
                    <c:v>1.7320508075688772</c:v>
                  </c:pt>
                  <c:pt idx="23">
                    <c:v>2.4494897427831779</c:v>
                  </c:pt>
                  <c:pt idx="24">
                    <c:v>2.4494897427831779</c:v>
                  </c:pt>
                  <c:pt idx="25">
                    <c:v>2</c:v>
                  </c:pt>
                  <c:pt idx="26">
                    <c:v>1</c:v>
                  </c:pt>
                  <c:pt idx="27">
                    <c:v>0</c:v>
                  </c:pt>
                  <c:pt idx="28">
                    <c:v>1</c:v>
                  </c:pt>
                  <c:pt idx="29">
                    <c:v>0</c:v>
                  </c:pt>
                </c:numCache>
              </c:numRef>
            </c:plus>
            <c:minus>
              <c:numRef>
                <c:f>'30%'!$P$4:$P$33</c:f>
                <c:numCache>
                  <c:formatCode>General</c:formatCode>
                  <c:ptCount val="30"/>
                  <c:pt idx="1">
                    <c:v>2.6457513110645907</c:v>
                  </c:pt>
                  <c:pt idx="2">
                    <c:v>6.164414002968976</c:v>
                  </c:pt>
                  <c:pt idx="3">
                    <c:v>6.7823299831252681</c:v>
                  </c:pt>
                  <c:pt idx="4">
                    <c:v>7.3484692283495345</c:v>
                  </c:pt>
                  <c:pt idx="5">
                    <c:v>7.0710678118654755</c:v>
                  </c:pt>
                  <c:pt idx="6">
                    <c:v>7.810249675906654</c:v>
                  </c:pt>
                  <c:pt idx="7">
                    <c:v>6</c:v>
                  </c:pt>
                  <c:pt idx="8">
                    <c:v>5.5677643628300215</c:v>
                  </c:pt>
                  <c:pt idx="9">
                    <c:v>4.4721359549995796</c:v>
                  </c:pt>
                  <c:pt idx="10">
                    <c:v>5.4772255750516612</c:v>
                  </c:pt>
                  <c:pt idx="11">
                    <c:v>5.0990195135927845</c:v>
                  </c:pt>
                  <c:pt idx="12">
                    <c:v>4.8989794855663558</c:v>
                  </c:pt>
                  <c:pt idx="13">
                    <c:v>3.7416573867739413</c:v>
                  </c:pt>
                  <c:pt idx="14">
                    <c:v>4.358898943540674</c:v>
                  </c:pt>
                  <c:pt idx="15">
                    <c:v>3.6055512754639891</c:v>
                  </c:pt>
                  <c:pt idx="16">
                    <c:v>4.4721359549995796</c:v>
                  </c:pt>
                  <c:pt idx="17">
                    <c:v>3.1622776601683795</c:v>
                  </c:pt>
                  <c:pt idx="18">
                    <c:v>2.2360679774997898</c:v>
                  </c:pt>
                  <c:pt idx="19">
                    <c:v>2.6457513110645907</c:v>
                  </c:pt>
                  <c:pt idx="20">
                    <c:v>2.4494897427831779</c:v>
                  </c:pt>
                  <c:pt idx="21">
                    <c:v>2.2360679774997898</c:v>
                  </c:pt>
                  <c:pt idx="22">
                    <c:v>1.7320508075688772</c:v>
                  </c:pt>
                  <c:pt idx="23">
                    <c:v>2.4494897427831779</c:v>
                  </c:pt>
                  <c:pt idx="24">
                    <c:v>2.4494897427831779</c:v>
                  </c:pt>
                  <c:pt idx="25">
                    <c:v>2</c:v>
                  </c:pt>
                  <c:pt idx="26">
                    <c:v>1</c:v>
                  </c:pt>
                  <c:pt idx="27">
                    <c:v>0</c:v>
                  </c:pt>
                  <c:pt idx="28">
                    <c:v>1</c:v>
                  </c:pt>
                  <c:pt idx="2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33CC"/>
                </a:solidFill>
                <a:round/>
              </a:ln>
              <a:effectLst/>
            </c:spPr>
          </c:errBars>
          <c:xVal>
            <c:numRef>
              <c:f>'30%'!$N$5:$N$33</c:f>
              <c:numCache>
                <c:formatCode>General</c:formatCode>
                <c:ptCount val="29"/>
                <c:pt idx="0">
                  <c:v>17.021276595744681</c:v>
                </c:pt>
                <c:pt idx="1">
                  <c:v>25.531914893617021</c:v>
                </c:pt>
                <c:pt idx="2">
                  <c:v>34.042553191489361</c:v>
                </c:pt>
                <c:pt idx="3">
                  <c:v>42.553191489361701</c:v>
                </c:pt>
                <c:pt idx="4">
                  <c:v>51.063829787234042</c:v>
                </c:pt>
                <c:pt idx="5">
                  <c:v>59.574468085106382</c:v>
                </c:pt>
                <c:pt idx="6">
                  <c:v>68.085106382978722</c:v>
                </c:pt>
                <c:pt idx="7">
                  <c:v>76.59574468085107</c:v>
                </c:pt>
                <c:pt idx="8">
                  <c:v>85.106382978723403</c:v>
                </c:pt>
                <c:pt idx="9">
                  <c:v>93.61702127659575</c:v>
                </c:pt>
                <c:pt idx="10">
                  <c:v>102.12765957446808</c:v>
                </c:pt>
                <c:pt idx="11">
                  <c:v>110.63829787234043</c:v>
                </c:pt>
                <c:pt idx="12">
                  <c:v>119.14893617021276</c:v>
                </c:pt>
                <c:pt idx="13">
                  <c:v>127.65957446808511</c:v>
                </c:pt>
                <c:pt idx="14">
                  <c:v>136.17021276595744</c:v>
                </c:pt>
                <c:pt idx="15">
                  <c:v>144.68085106382978</c:v>
                </c:pt>
                <c:pt idx="16">
                  <c:v>153.19148936170214</c:v>
                </c:pt>
                <c:pt idx="17">
                  <c:v>161.70212765957447</c:v>
                </c:pt>
                <c:pt idx="18">
                  <c:v>170.21276595744681</c:v>
                </c:pt>
                <c:pt idx="19">
                  <c:v>178.72340425531914</c:v>
                </c:pt>
                <c:pt idx="20">
                  <c:v>187.2340425531915</c:v>
                </c:pt>
                <c:pt idx="21">
                  <c:v>195.74468085106383</c:v>
                </c:pt>
                <c:pt idx="22">
                  <c:v>204.25531914893617</c:v>
                </c:pt>
                <c:pt idx="23">
                  <c:v>212.7659574468085</c:v>
                </c:pt>
                <c:pt idx="24">
                  <c:v>221.27659574468086</c:v>
                </c:pt>
                <c:pt idx="25">
                  <c:v>229.78723404255319</c:v>
                </c:pt>
                <c:pt idx="26">
                  <c:v>238.29787234042553</c:v>
                </c:pt>
                <c:pt idx="27">
                  <c:v>246.80851063829786</c:v>
                </c:pt>
                <c:pt idx="28">
                  <c:v>255.31914893617022</c:v>
                </c:pt>
              </c:numCache>
            </c:numRef>
          </c:xVal>
          <c:yVal>
            <c:numRef>
              <c:f>'30%'!$O$5:$O$33</c:f>
              <c:numCache>
                <c:formatCode>General</c:formatCode>
                <c:ptCount val="29"/>
                <c:pt idx="0">
                  <c:v>7</c:v>
                </c:pt>
                <c:pt idx="1">
                  <c:v>38</c:v>
                </c:pt>
                <c:pt idx="2">
                  <c:v>46</c:v>
                </c:pt>
                <c:pt idx="3">
                  <c:v>54</c:v>
                </c:pt>
                <c:pt idx="4">
                  <c:v>50</c:v>
                </c:pt>
                <c:pt idx="5">
                  <c:v>61</c:v>
                </c:pt>
                <c:pt idx="6">
                  <c:v>36</c:v>
                </c:pt>
                <c:pt idx="7">
                  <c:v>31</c:v>
                </c:pt>
                <c:pt idx="8">
                  <c:v>20</c:v>
                </c:pt>
                <c:pt idx="9">
                  <c:v>30</c:v>
                </c:pt>
                <c:pt idx="10">
                  <c:v>26</c:v>
                </c:pt>
                <c:pt idx="11">
                  <c:v>24</c:v>
                </c:pt>
                <c:pt idx="12">
                  <c:v>14</c:v>
                </c:pt>
                <c:pt idx="13">
                  <c:v>19</c:v>
                </c:pt>
                <c:pt idx="14">
                  <c:v>13</c:v>
                </c:pt>
                <c:pt idx="15">
                  <c:v>20</c:v>
                </c:pt>
                <c:pt idx="16">
                  <c:v>10</c:v>
                </c:pt>
                <c:pt idx="17">
                  <c:v>5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3</c:v>
                </c:pt>
                <c:pt idx="22">
                  <c:v>6</c:v>
                </c:pt>
                <c:pt idx="23">
                  <c:v>6</c:v>
                </c:pt>
                <c:pt idx="24">
                  <c:v>4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769440"/>
        <c:axId val="351769832"/>
      </c:scatterChart>
      <c:valAx>
        <c:axId val="35176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Length (microns)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69832"/>
        <c:crosses val="autoZero"/>
        <c:crossBetween val="midCat"/>
      </c:valAx>
      <c:valAx>
        <c:axId val="35176983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694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'30%'!$P$4:$P$33</c:f>
                <c:numCache>
                  <c:formatCode>General</c:formatCode>
                  <c:ptCount val="30"/>
                  <c:pt idx="1">
                    <c:v>2.6457513110645907</c:v>
                  </c:pt>
                  <c:pt idx="2">
                    <c:v>6.164414002968976</c:v>
                  </c:pt>
                  <c:pt idx="3">
                    <c:v>6.7823299831252681</c:v>
                  </c:pt>
                  <c:pt idx="4">
                    <c:v>7.3484692283495345</c:v>
                  </c:pt>
                  <c:pt idx="5">
                    <c:v>7.0710678118654755</c:v>
                  </c:pt>
                  <c:pt idx="6">
                    <c:v>7.810249675906654</c:v>
                  </c:pt>
                  <c:pt idx="7">
                    <c:v>6</c:v>
                  </c:pt>
                  <c:pt idx="8">
                    <c:v>5.5677643628300215</c:v>
                  </c:pt>
                  <c:pt idx="9">
                    <c:v>4.4721359549995796</c:v>
                  </c:pt>
                  <c:pt idx="10">
                    <c:v>5.4772255750516612</c:v>
                  </c:pt>
                  <c:pt idx="11">
                    <c:v>5.0990195135927845</c:v>
                  </c:pt>
                  <c:pt idx="12">
                    <c:v>4.8989794855663558</c:v>
                  </c:pt>
                  <c:pt idx="13">
                    <c:v>3.7416573867739413</c:v>
                  </c:pt>
                  <c:pt idx="14">
                    <c:v>4.358898943540674</c:v>
                  </c:pt>
                  <c:pt idx="15">
                    <c:v>3.6055512754639891</c:v>
                  </c:pt>
                  <c:pt idx="16">
                    <c:v>4.4721359549995796</c:v>
                  </c:pt>
                  <c:pt idx="17">
                    <c:v>3.1622776601683795</c:v>
                  </c:pt>
                  <c:pt idx="18">
                    <c:v>2.2360679774997898</c:v>
                  </c:pt>
                  <c:pt idx="19">
                    <c:v>2.6457513110645907</c:v>
                  </c:pt>
                  <c:pt idx="20">
                    <c:v>2.4494897427831779</c:v>
                  </c:pt>
                  <c:pt idx="21">
                    <c:v>2.2360679774997898</c:v>
                  </c:pt>
                  <c:pt idx="22">
                    <c:v>1.7320508075688772</c:v>
                  </c:pt>
                  <c:pt idx="23">
                    <c:v>2.4494897427831779</c:v>
                  </c:pt>
                  <c:pt idx="24">
                    <c:v>2.4494897427831779</c:v>
                  </c:pt>
                  <c:pt idx="25">
                    <c:v>2</c:v>
                  </c:pt>
                  <c:pt idx="26">
                    <c:v>1</c:v>
                  </c:pt>
                  <c:pt idx="27">
                    <c:v>0</c:v>
                  </c:pt>
                  <c:pt idx="28">
                    <c:v>1</c:v>
                  </c:pt>
                  <c:pt idx="29">
                    <c:v>0</c:v>
                  </c:pt>
                </c:numCache>
              </c:numRef>
            </c:plus>
            <c:minus>
              <c:numRef>
                <c:f>'30%'!$P$4:$P$33</c:f>
                <c:numCache>
                  <c:formatCode>General</c:formatCode>
                  <c:ptCount val="30"/>
                  <c:pt idx="1">
                    <c:v>2.6457513110645907</c:v>
                  </c:pt>
                  <c:pt idx="2">
                    <c:v>6.164414002968976</c:v>
                  </c:pt>
                  <c:pt idx="3">
                    <c:v>6.7823299831252681</c:v>
                  </c:pt>
                  <c:pt idx="4">
                    <c:v>7.3484692283495345</c:v>
                  </c:pt>
                  <c:pt idx="5">
                    <c:v>7.0710678118654755</c:v>
                  </c:pt>
                  <c:pt idx="6">
                    <c:v>7.810249675906654</c:v>
                  </c:pt>
                  <c:pt idx="7">
                    <c:v>6</c:v>
                  </c:pt>
                  <c:pt idx="8">
                    <c:v>5.5677643628300215</c:v>
                  </c:pt>
                  <c:pt idx="9">
                    <c:v>4.4721359549995796</c:v>
                  </c:pt>
                  <c:pt idx="10">
                    <c:v>5.4772255750516612</c:v>
                  </c:pt>
                  <c:pt idx="11">
                    <c:v>5.0990195135927845</c:v>
                  </c:pt>
                  <c:pt idx="12">
                    <c:v>4.8989794855663558</c:v>
                  </c:pt>
                  <c:pt idx="13">
                    <c:v>3.7416573867739413</c:v>
                  </c:pt>
                  <c:pt idx="14">
                    <c:v>4.358898943540674</c:v>
                  </c:pt>
                  <c:pt idx="15">
                    <c:v>3.6055512754639891</c:v>
                  </c:pt>
                  <c:pt idx="16">
                    <c:v>4.4721359549995796</c:v>
                  </c:pt>
                  <c:pt idx="17">
                    <c:v>3.1622776601683795</c:v>
                  </c:pt>
                  <c:pt idx="18">
                    <c:v>2.2360679774997898</c:v>
                  </c:pt>
                  <c:pt idx="19">
                    <c:v>2.6457513110645907</c:v>
                  </c:pt>
                  <c:pt idx="20">
                    <c:v>2.4494897427831779</c:v>
                  </c:pt>
                  <c:pt idx="21">
                    <c:v>2.2360679774997898</c:v>
                  </c:pt>
                  <c:pt idx="22">
                    <c:v>1.7320508075688772</c:v>
                  </c:pt>
                  <c:pt idx="23">
                    <c:v>2.4494897427831779</c:v>
                  </c:pt>
                  <c:pt idx="24">
                    <c:v>2.4494897427831779</c:v>
                  </c:pt>
                  <c:pt idx="25">
                    <c:v>2</c:v>
                  </c:pt>
                  <c:pt idx="26">
                    <c:v>1</c:v>
                  </c:pt>
                  <c:pt idx="27">
                    <c:v>0</c:v>
                  </c:pt>
                  <c:pt idx="28">
                    <c:v>1</c:v>
                  </c:pt>
                  <c:pt idx="2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'40%'!$N$5:$N$33</c:f>
              <c:numCache>
                <c:formatCode>General</c:formatCode>
                <c:ptCount val="29"/>
                <c:pt idx="0">
                  <c:v>17.021276595744681</c:v>
                </c:pt>
                <c:pt idx="1">
                  <c:v>25.531914893617021</c:v>
                </c:pt>
                <c:pt idx="2">
                  <c:v>34.042553191489361</c:v>
                </c:pt>
                <c:pt idx="3">
                  <c:v>42.553191489361701</c:v>
                </c:pt>
                <c:pt idx="4">
                  <c:v>51.063829787234042</c:v>
                </c:pt>
                <c:pt idx="5">
                  <c:v>59.574468085106382</c:v>
                </c:pt>
                <c:pt idx="6">
                  <c:v>68.085106382978722</c:v>
                </c:pt>
                <c:pt idx="7">
                  <c:v>76.59574468085107</c:v>
                </c:pt>
                <c:pt idx="8">
                  <c:v>85.106382978723403</c:v>
                </c:pt>
                <c:pt idx="9">
                  <c:v>93.61702127659575</c:v>
                </c:pt>
                <c:pt idx="10">
                  <c:v>102.12765957446808</c:v>
                </c:pt>
                <c:pt idx="11">
                  <c:v>110.63829787234043</c:v>
                </c:pt>
                <c:pt idx="12">
                  <c:v>119.14893617021276</c:v>
                </c:pt>
                <c:pt idx="13">
                  <c:v>127.65957446808511</c:v>
                </c:pt>
                <c:pt idx="14">
                  <c:v>136.17021276595744</c:v>
                </c:pt>
                <c:pt idx="15">
                  <c:v>144.68085106382978</c:v>
                </c:pt>
                <c:pt idx="16">
                  <c:v>153.19148936170214</c:v>
                </c:pt>
                <c:pt idx="17">
                  <c:v>161.70212765957447</c:v>
                </c:pt>
                <c:pt idx="18">
                  <c:v>170.21276595744681</c:v>
                </c:pt>
                <c:pt idx="19">
                  <c:v>178.72340425531914</c:v>
                </c:pt>
                <c:pt idx="20">
                  <c:v>187.2340425531915</c:v>
                </c:pt>
                <c:pt idx="21">
                  <c:v>195.74468085106383</c:v>
                </c:pt>
                <c:pt idx="22">
                  <c:v>204.25531914893617</c:v>
                </c:pt>
                <c:pt idx="23">
                  <c:v>212.7659574468085</c:v>
                </c:pt>
                <c:pt idx="24">
                  <c:v>221.27659574468086</c:v>
                </c:pt>
                <c:pt idx="25">
                  <c:v>229.78723404255319</c:v>
                </c:pt>
                <c:pt idx="26">
                  <c:v>238.29787234042553</c:v>
                </c:pt>
                <c:pt idx="27">
                  <c:v>246.80851063829786</c:v>
                </c:pt>
                <c:pt idx="28">
                  <c:v>255.31914893617022</c:v>
                </c:pt>
              </c:numCache>
            </c:numRef>
          </c:xVal>
          <c:yVal>
            <c:numRef>
              <c:f>'40%'!$O$5:$O$33</c:f>
              <c:numCache>
                <c:formatCode>General</c:formatCode>
                <c:ptCount val="29"/>
                <c:pt idx="0">
                  <c:v>33</c:v>
                </c:pt>
                <c:pt idx="1">
                  <c:v>36</c:v>
                </c:pt>
                <c:pt idx="2">
                  <c:v>48</c:v>
                </c:pt>
                <c:pt idx="3">
                  <c:v>61</c:v>
                </c:pt>
                <c:pt idx="4">
                  <c:v>41</c:v>
                </c:pt>
                <c:pt idx="5">
                  <c:v>30</c:v>
                </c:pt>
                <c:pt idx="6">
                  <c:v>38</c:v>
                </c:pt>
                <c:pt idx="7">
                  <c:v>32</c:v>
                </c:pt>
                <c:pt idx="8">
                  <c:v>28</c:v>
                </c:pt>
                <c:pt idx="9">
                  <c:v>30</c:v>
                </c:pt>
                <c:pt idx="10">
                  <c:v>22</c:v>
                </c:pt>
                <c:pt idx="11">
                  <c:v>21</c:v>
                </c:pt>
                <c:pt idx="12">
                  <c:v>17</c:v>
                </c:pt>
                <c:pt idx="13">
                  <c:v>15</c:v>
                </c:pt>
                <c:pt idx="14">
                  <c:v>16</c:v>
                </c:pt>
                <c:pt idx="15">
                  <c:v>16</c:v>
                </c:pt>
                <c:pt idx="16">
                  <c:v>10</c:v>
                </c:pt>
                <c:pt idx="17">
                  <c:v>9</c:v>
                </c:pt>
                <c:pt idx="18">
                  <c:v>10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1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770616"/>
        <c:axId val="351771008"/>
      </c:scatterChart>
      <c:valAx>
        <c:axId val="351770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Length (microns)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71008"/>
        <c:crosses val="autoZero"/>
        <c:crossBetween val="midCat"/>
      </c:valAx>
      <c:valAx>
        <c:axId val="35177100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706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34908416683789"/>
          <c:y val="2.8387484715590001E-2"/>
          <c:w val="0.85772729092583355"/>
          <c:h val="0.81193662274071932"/>
        </c:manualLayout>
      </c:layout>
      <c:scatterChart>
        <c:scatterStyle val="lineMarker"/>
        <c:varyColors val="0"/>
        <c:ser>
          <c:idx val="0"/>
          <c:order val="0"/>
          <c:tx>
            <c:v>30%</c:v>
          </c:tx>
          <c:spPr>
            <a:ln w="19050" cap="rnd">
              <a:noFill/>
              <a:round/>
            </a:ln>
            <a:effectLst/>
          </c:spPr>
          <c:marker>
            <c:symbol val="x"/>
            <c:size val="7"/>
            <c:spPr>
              <a:solidFill>
                <a:srgbClr val="0033CC"/>
              </a:solidFill>
              <a:ln w="9525">
                <a:solidFill>
                  <a:srgbClr val="0033CC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Compare!$F$3:$F$32</c:f>
                <c:numCache>
                  <c:formatCode>General</c:formatCode>
                  <c:ptCount val="30"/>
                  <c:pt idx="1">
                    <c:v>2.6457513110645907</c:v>
                  </c:pt>
                  <c:pt idx="2">
                    <c:v>6.164414002968976</c:v>
                  </c:pt>
                  <c:pt idx="3">
                    <c:v>6.7823299831252681</c:v>
                  </c:pt>
                  <c:pt idx="4">
                    <c:v>7.3484692283495345</c:v>
                  </c:pt>
                  <c:pt idx="5">
                    <c:v>7.0710678118654755</c:v>
                  </c:pt>
                  <c:pt idx="6">
                    <c:v>7.810249675906654</c:v>
                  </c:pt>
                  <c:pt idx="7">
                    <c:v>6</c:v>
                  </c:pt>
                  <c:pt idx="8">
                    <c:v>5.5677643628300215</c:v>
                  </c:pt>
                  <c:pt idx="9">
                    <c:v>4.4721359549995796</c:v>
                  </c:pt>
                  <c:pt idx="10">
                    <c:v>5.4772255750516612</c:v>
                  </c:pt>
                  <c:pt idx="11">
                    <c:v>5.0990195135927845</c:v>
                  </c:pt>
                  <c:pt idx="12">
                    <c:v>4.8989794855663558</c:v>
                  </c:pt>
                  <c:pt idx="13">
                    <c:v>3.7416573867739413</c:v>
                  </c:pt>
                  <c:pt idx="14">
                    <c:v>4.358898943540674</c:v>
                  </c:pt>
                  <c:pt idx="15">
                    <c:v>3.6055512754639891</c:v>
                  </c:pt>
                  <c:pt idx="16">
                    <c:v>4.4721359549995796</c:v>
                  </c:pt>
                  <c:pt idx="17">
                    <c:v>3.1622776601683795</c:v>
                  </c:pt>
                  <c:pt idx="18">
                    <c:v>2.2360679774997898</c:v>
                  </c:pt>
                  <c:pt idx="19">
                    <c:v>2.6457513110645907</c:v>
                  </c:pt>
                  <c:pt idx="20">
                    <c:v>2.4494897427831779</c:v>
                  </c:pt>
                  <c:pt idx="21">
                    <c:v>2.2360679774997898</c:v>
                  </c:pt>
                  <c:pt idx="22">
                    <c:v>1.7320508075688772</c:v>
                  </c:pt>
                  <c:pt idx="23">
                    <c:v>2.4494897427831779</c:v>
                  </c:pt>
                  <c:pt idx="24">
                    <c:v>2.4494897427831779</c:v>
                  </c:pt>
                  <c:pt idx="25">
                    <c:v>2</c:v>
                  </c:pt>
                  <c:pt idx="26">
                    <c:v>1</c:v>
                  </c:pt>
                  <c:pt idx="27">
                    <c:v>0</c:v>
                  </c:pt>
                  <c:pt idx="28">
                    <c:v>1</c:v>
                  </c:pt>
                  <c:pt idx="29">
                    <c:v>0</c:v>
                  </c:pt>
                </c:numCache>
              </c:numRef>
            </c:plus>
            <c:minus>
              <c:numRef>
                <c:f>Compare!$F$3:$F$32</c:f>
                <c:numCache>
                  <c:formatCode>General</c:formatCode>
                  <c:ptCount val="30"/>
                  <c:pt idx="1">
                    <c:v>2.6457513110645907</c:v>
                  </c:pt>
                  <c:pt idx="2">
                    <c:v>6.164414002968976</c:v>
                  </c:pt>
                  <c:pt idx="3">
                    <c:v>6.7823299831252681</c:v>
                  </c:pt>
                  <c:pt idx="4">
                    <c:v>7.3484692283495345</c:v>
                  </c:pt>
                  <c:pt idx="5">
                    <c:v>7.0710678118654755</c:v>
                  </c:pt>
                  <c:pt idx="6">
                    <c:v>7.810249675906654</c:v>
                  </c:pt>
                  <c:pt idx="7">
                    <c:v>6</c:v>
                  </c:pt>
                  <c:pt idx="8">
                    <c:v>5.5677643628300215</c:v>
                  </c:pt>
                  <c:pt idx="9">
                    <c:v>4.4721359549995796</c:v>
                  </c:pt>
                  <c:pt idx="10">
                    <c:v>5.4772255750516612</c:v>
                  </c:pt>
                  <c:pt idx="11">
                    <c:v>5.0990195135927845</c:v>
                  </c:pt>
                  <c:pt idx="12">
                    <c:v>4.8989794855663558</c:v>
                  </c:pt>
                  <c:pt idx="13">
                    <c:v>3.7416573867739413</c:v>
                  </c:pt>
                  <c:pt idx="14">
                    <c:v>4.358898943540674</c:v>
                  </c:pt>
                  <c:pt idx="15">
                    <c:v>3.6055512754639891</c:v>
                  </c:pt>
                  <c:pt idx="16">
                    <c:v>4.4721359549995796</c:v>
                  </c:pt>
                  <c:pt idx="17">
                    <c:v>3.1622776601683795</c:v>
                  </c:pt>
                  <c:pt idx="18">
                    <c:v>2.2360679774997898</c:v>
                  </c:pt>
                  <c:pt idx="19">
                    <c:v>2.6457513110645907</c:v>
                  </c:pt>
                  <c:pt idx="20">
                    <c:v>2.4494897427831779</c:v>
                  </c:pt>
                  <c:pt idx="21">
                    <c:v>2.2360679774997898</c:v>
                  </c:pt>
                  <c:pt idx="22">
                    <c:v>1.7320508075688772</c:v>
                  </c:pt>
                  <c:pt idx="23">
                    <c:v>2.4494897427831779</c:v>
                  </c:pt>
                  <c:pt idx="24">
                    <c:v>2.4494897427831779</c:v>
                  </c:pt>
                  <c:pt idx="25">
                    <c:v>2</c:v>
                  </c:pt>
                  <c:pt idx="26">
                    <c:v>1</c:v>
                  </c:pt>
                  <c:pt idx="27">
                    <c:v>0</c:v>
                  </c:pt>
                  <c:pt idx="28">
                    <c:v>1</c:v>
                  </c:pt>
                  <c:pt idx="2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33CC"/>
                </a:solidFill>
                <a:round/>
              </a:ln>
              <a:effectLst/>
            </c:spPr>
          </c:errBars>
          <c:xVal>
            <c:numRef>
              <c:f>Compare!$D$3:$D$32</c:f>
              <c:numCache>
                <c:formatCode>General</c:formatCode>
                <c:ptCount val="30"/>
                <c:pt idx="0">
                  <c:v>8.5106382978723403</c:v>
                </c:pt>
                <c:pt idx="1">
                  <c:v>17.021276595744681</c:v>
                </c:pt>
                <c:pt idx="2">
                  <c:v>25.531914893617021</c:v>
                </c:pt>
                <c:pt idx="3">
                  <c:v>34.042553191489361</c:v>
                </c:pt>
                <c:pt idx="4">
                  <c:v>42.553191489361701</c:v>
                </c:pt>
                <c:pt idx="5">
                  <c:v>51.063829787234042</c:v>
                </c:pt>
                <c:pt idx="6">
                  <c:v>59.574468085106382</c:v>
                </c:pt>
                <c:pt idx="7">
                  <c:v>68.085106382978722</c:v>
                </c:pt>
                <c:pt idx="8">
                  <c:v>76.59574468085107</c:v>
                </c:pt>
                <c:pt idx="9">
                  <c:v>85.106382978723403</c:v>
                </c:pt>
                <c:pt idx="10">
                  <c:v>93.61702127659575</c:v>
                </c:pt>
                <c:pt idx="11">
                  <c:v>102.12765957446808</c:v>
                </c:pt>
                <c:pt idx="12">
                  <c:v>110.63829787234043</c:v>
                </c:pt>
                <c:pt idx="13">
                  <c:v>119.14893617021276</c:v>
                </c:pt>
                <c:pt idx="14">
                  <c:v>127.65957446808511</c:v>
                </c:pt>
                <c:pt idx="15">
                  <c:v>136.17021276595744</c:v>
                </c:pt>
                <c:pt idx="16">
                  <c:v>144.68085106382978</c:v>
                </c:pt>
                <c:pt idx="17">
                  <c:v>153.19148936170214</c:v>
                </c:pt>
                <c:pt idx="18">
                  <c:v>161.70212765957447</c:v>
                </c:pt>
                <c:pt idx="19">
                  <c:v>170.21276595744681</c:v>
                </c:pt>
                <c:pt idx="20">
                  <c:v>178.72340425531914</c:v>
                </c:pt>
                <c:pt idx="21">
                  <c:v>187.2340425531915</c:v>
                </c:pt>
                <c:pt idx="22">
                  <c:v>195.74468085106383</c:v>
                </c:pt>
                <c:pt idx="23">
                  <c:v>204.25531914893617</c:v>
                </c:pt>
                <c:pt idx="24">
                  <c:v>212.7659574468085</c:v>
                </c:pt>
                <c:pt idx="25">
                  <c:v>221.27659574468086</c:v>
                </c:pt>
                <c:pt idx="26">
                  <c:v>229.78723404255319</c:v>
                </c:pt>
                <c:pt idx="27">
                  <c:v>238.29787234042553</c:v>
                </c:pt>
                <c:pt idx="28">
                  <c:v>246.80851063829786</c:v>
                </c:pt>
                <c:pt idx="29">
                  <c:v>255.31914893617022</c:v>
                </c:pt>
              </c:numCache>
            </c:numRef>
          </c:xVal>
          <c:yVal>
            <c:numRef>
              <c:f>Compare!$E$3:$E$32</c:f>
              <c:numCache>
                <c:formatCode>General</c:formatCode>
                <c:ptCount val="30"/>
                <c:pt idx="0">
                  <c:v>0</c:v>
                </c:pt>
                <c:pt idx="1">
                  <c:v>7</c:v>
                </c:pt>
                <c:pt idx="2">
                  <c:v>38</c:v>
                </c:pt>
                <c:pt idx="3">
                  <c:v>46</c:v>
                </c:pt>
                <c:pt idx="4">
                  <c:v>54</c:v>
                </c:pt>
                <c:pt idx="5">
                  <c:v>50</c:v>
                </c:pt>
                <c:pt idx="6">
                  <c:v>61</c:v>
                </c:pt>
                <c:pt idx="7">
                  <c:v>36</c:v>
                </c:pt>
                <c:pt idx="8">
                  <c:v>31</c:v>
                </c:pt>
                <c:pt idx="9">
                  <c:v>20</c:v>
                </c:pt>
                <c:pt idx="10">
                  <c:v>30</c:v>
                </c:pt>
                <c:pt idx="11">
                  <c:v>26</c:v>
                </c:pt>
                <c:pt idx="12">
                  <c:v>24</c:v>
                </c:pt>
                <c:pt idx="13">
                  <c:v>14</c:v>
                </c:pt>
                <c:pt idx="14">
                  <c:v>19</c:v>
                </c:pt>
                <c:pt idx="15">
                  <c:v>13</c:v>
                </c:pt>
                <c:pt idx="16">
                  <c:v>20</c:v>
                </c:pt>
                <c:pt idx="17">
                  <c:v>10</c:v>
                </c:pt>
                <c:pt idx="18">
                  <c:v>5</c:v>
                </c:pt>
                <c:pt idx="19">
                  <c:v>7</c:v>
                </c:pt>
                <c:pt idx="20">
                  <c:v>6</c:v>
                </c:pt>
                <c:pt idx="21">
                  <c:v>5</c:v>
                </c:pt>
                <c:pt idx="22">
                  <c:v>3</c:v>
                </c:pt>
                <c:pt idx="23">
                  <c:v>6</c:v>
                </c:pt>
                <c:pt idx="24">
                  <c:v>6</c:v>
                </c:pt>
                <c:pt idx="25">
                  <c:v>4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40%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Compare!$H$3:$H$32</c:f>
                <c:numCache>
                  <c:formatCode>General</c:formatCode>
                  <c:ptCount val="30"/>
                  <c:pt idx="1">
                    <c:v>5.7445626465380286</c:v>
                  </c:pt>
                  <c:pt idx="2">
                    <c:v>6</c:v>
                  </c:pt>
                  <c:pt idx="3">
                    <c:v>6.9282032302755088</c:v>
                  </c:pt>
                  <c:pt idx="4">
                    <c:v>7.810249675906654</c:v>
                  </c:pt>
                  <c:pt idx="5">
                    <c:v>6.4031242374328485</c:v>
                  </c:pt>
                  <c:pt idx="6">
                    <c:v>5.4772255750516612</c:v>
                  </c:pt>
                  <c:pt idx="7">
                    <c:v>6.164414002968976</c:v>
                  </c:pt>
                  <c:pt idx="8">
                    <c:v>5.6568542494923806</c:v>
                  </c:pt>
                  <c:pt idx="9">
                    <c:v>5.2915026221291814</c:v>
                  </c:pt>
                  <c:pt idx="10">
                    <c:v>5.4772255750516612</c:v>
                  </c:pt>
                  <c:pt idx="11">
                    <c:v>4.6904157598234297</c:v>
                  </c:pt>
                  <c:pt idx="12">
                    <c:v>4.5825756949558398</c:v>
                  </c:pt>
                  <c:pt idx="13">
                    <c:v>4.1231056256176606</c:v>
                  </c:pt>
                  <c:pt idx="14">
                    <c:v>3.872983346207417</c:v>
                  </c:pt>
                  <c:pt idx="15">
                    <c:v>4</c:v>
                  </c:pt>
                  <c:pt idx="16">
                    <c:v>4</c:v>
                  </c:pt>
                  <c:pt idx="17">
                    <c:v>3.1622776601683795</c:v>
                  </c:pt>
                  <c:pt idx="18">
                    <c:v>3</c:v>
                  </c:pt>
                  <c:pt idx="19">
                    <c:v>3.1622776601683795</c:v>
                  </c:pt>
                  <c:pt idx="20">
                    <c:v>2.4494897427831779</c:v>
                  </c:pt>
                  <c:pt idx="21">
                    <c:v>2.4494897427831779</c:v>
                  </c:pt>
                  <c:pt idx="22">
                    <c:v>2</c:v>
                  </c:pt>
                  <c:pt idx="23">
                    <c:v>1</c:v>
                  </c:pt>
                  <c:pt idx="24">
                    <c:v>2</c:v>
                  </c:pt>
                  <c:pt idx="25">
                    <c:v>1.4142135623730951</c:v>
                  </c:pt>
                  <c:pt idx="26">
                    <c:v>1.4142135623730951</c:v>
                  </c:pt>
                  <c:pt idx="27">
                    <c:v>1.4142135623730951</c:v>
                  </c:pt>
                  <c:pt idx="28">
                    <c:v>0</c:v>
                  </c:pt>
                  <c:pt idx="29">
                    <c:v>1</c:v>
                  </c:pt>
                </c:numCache>
              </c:numRef>
            </c:plus>
            <c:minus>
              <c:numRef>
                <c:f>Compare!$H$3:$H$32</c:f>
                <c:numCache>
                  <c:formatCode>General</c:formatCode>
                  <c:ptCount val="30"/>
                  <c:pt idx="1">
                    <c:v>5.7445626465380286</c:v>
                  </c:pt>
                  <c:pt idx="2">
                    <c:v>6</c:v>
                  </c:pt>
                  <c:pt idx="3">
                    <c:v>6.9282032302755088</c:v>
                  </c:pt>
                  <c:pt idx="4">
                    <c:v>7.810249675906654</c:v>
                  </c:pt>
                  <c:pt idx="5">
                    <c:v>6.4031242374328485</c:v>
                  </c:pt>
                  <c:pt idx="6">
                    <c:v>5.4772255750516612</c:v>
                  </c:pt>
                  <c:pt idx="7">
                    <c:v>6.164414002968976</c:v>
                  </c:pt>
                  <c:pt idx="8">
                    <c:v>5.6568542494923806</c:v>
                  </c:pt>
                  <c:pt idx="9">
                    <c:v>5.2915026221291814</c:v>
                  </c:pt>
                  <c:pt idx="10">
                    <c:v>5.4772255750516612</c:v>
                  </c:pt>
                  <c:pt idx="11">
                    <c:v>4.6904157598234297</c:v>
                  </c:pt>
                  <c:pt idx="12">
                    <c:v>4.5825756949558398</c:v>
                  </c:pt>
                  <c:pt idx="13">
                    <c:v>4.1231056256176606</c:v>
                  </c:pt>
                  <c:pt idx="14">
                    <c:v>3.872983346207417</c:v>
                  </c:pt>
                  <c:pt idx="15">
                    <c:v>4</c:v>
                  </c:pt>
                  <c:pt idx="16">
                    <c:v>4</c:v>
                  </c:pt>
                  <c:pt idx="17">
                    <c:v>3.1622776601683795</c:v>
                  </c:pt>
                  <c:pt idx="18">
                    <c:v>3</c:v>
                  </c:pt>
                  <c:pt idx="19">
                    <c:v>3.1622776601683795</c:v>
                  </c:pt>
                  <c:pt idx="20">
                    <c:v>2.4494897427831779</c:v>
                  </c:pt>
                  <c:pt idx="21">
                    <c:v>2.4494897427831779</c:v>
                  </c:pt>
                  <c:pt idx="22">
                    <c:v>2</c:v>
                  </c:pt>
                  <c:pt idx="23">
                    <c:v>1</c:v>
                  </c:pt>
                  <c:pt idx="24">
                    <c:v>2</c:v>
                  </c:pt>
                  <c:pt idx="25">
                    <c:v>1.4142135623730951</c:v>
                  </c:pt>
                  <c:pt idx="26">
                    <c:v>1.4142135623730951</c:v>
                  </c:pt>
                  <c:pt idx="27">
                    <c:v>1.4142135623730951</c:v>
                  </c:pt>
                  <c:pt idx="28">
                    <c:v>0</c:v>
                  </c:pt>
                  <c:pt idx="29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Compare!$D$3:$D$32</c:f>
              <c:numCache>
                <c:formatCode>General</c:formatCode>
                <c:ptCount val="30"/>
                <c:pt idx="0">
                  <c:v>8.5106382978723403</c:v>
                </c:pt>
                <c:pt idx="1">
                  <c:v>17.021276595744681</c:v>
                </c:pt>
                <c:pt idx="2">
                  <c:v>25.531914893617021</c:v>
                </c:pt>
                <c:pt idx="3">
                  <c:v>34.042553191489361</c:v>
                </c:pt>
                <c:pt idx="4">
                  <c:v>42.553191489361701</c:v>
                </c:pt>
                <c:pt idx="5">
                  <c:v>51.063829787234042</c:v>
                </c:pt>
                <c:pt idx="6">
                  <c:v>59.574468085106382</c:v>
                </c:pt>
                <c:pt idx="7">
                  <c:v>68.085106382978722</c:v>
                </c:pt>
                <c:pt idx="8">
                  <c:v>76.59574468085107</c:v>
                </c:pt>
                <c:pt idx="9">
                  <c:v>85.106382978723403</c:v>
                </c:pt>
                <c:pt idx="10">
                  <c:v>93.61702127659575</c:v>
                </c:pt>
                <c:pt idx="11">
                  <c:v>102.12765957446808</c:v>
                </c:pt>
                <c:pt idx="12">
                  <c:v>110.63829787234043</c:v>
                </c:pt>
                <c:pt idx="13">
                  <c:v>119.14893617021276</c:v>
                </c:pt>
                <c:pt idx="14">
                  <c:v>127.65957446808511</c:v>
                </c:pt>
                <c:pt idx="15">
                  <c:v>136.17021276595744</c:v>
                </c:pt>
                <c:pt idx="16">
                  <c:v>144.68085106382978</c:v>
                </c:pt>
                <c:pt idx="17">
                  <c:v>153.19148936170214</c:v>
                </c:pt>
                <c:pt idx="18">
                  <c:v>161.70212765957447</c:v>
                </c:pt>
                <c:pt idx="19">
                  <c:v>170.21276595744681</c:v>
                </c:pt>
                <c:pt idx="20">
                  <c:v>178.72340425531914</c:v>
                </c:pt>
                <c:pt idx="21">
                  <c:v>187.2340425531915</c:v>
                </c:pt>
                <c:pt idx="22">
                  <c:v>195.74468085106383</c:v>
                </c:pt>
                <c:pt idx="23">
                  <c:v>204.25531914893617</c:v>
                </c:pt>
                <c:pt idx="24">
                  <c:v>212.7659574468085</c:v>
                </c:pt>
                <c:pt idx="25">
                  <c:v>221.27659574468086</c:v>
                </c:pt>
                <c:pt idx="26">
                  <c:v>229.78723404255319</c:v>
                </c:pt>
                <c:pt idx="27">
                  <c:v>238.29787234042553</c:v>
                </c:pt>
                <c:pt idx="28">
                  <c:v>246.80851063829786</c:v>
                </c:pt>
                <c:pt idx="29">
                  <c:v>255.31914893617022</c:v>
                </c:pt>
              </c:numCache>
            </c:numRef>
          </c:xVal>
          <c:yVal>
            <c:numRef>
              <c:f>Compare!$G$3:$G$32</c:f>
              <c:numCache>
                <c:formatCode>General</c:formatCode>
                <c:ptCount val="30"/>
                <c:pt idx="0">
                  <c:v>3</c:v>
                </c:pt>
                <c:pt idx="1">
                  <c:v>33</c:v>
                </c:pt>
                <c:pt idx="2">
                  <c:v>36</c:v>
                </c:pt>
                <c:pt idx="3">
                  <c:v>48</c:v>
                </c:pt>
                <c:pt idx="4">
                  <c:v>61</c:v>
                </c:pt>
                <c:pt idx="5">
                  <c:v>41</c:v>
                </c:pt>
                <c:pt idx="6">
                  <c:v>30</c:v>
                </c:pt>
                <c:pt idx="7">
                  <c:v>38</c:v>
                </c:pt>
                <c:pt idx="8">
                  <c:v>32</c:v>
                </c:pt>
                <c:pt idx="9">
                  <c:v>28</c:v>
                </c:pt>
                <c:pt idx="10">
                  <c:v>30</c:v>
                </c:pt>
                <c:pt idx="11">
                  <c:v>22</c:v>
                </c:pt>
                <c:pt idx="12">
                  <c:v>21</c:v>
                </c:pt>
                <c:pt idx="13">
                  <c:v>17</c:v>
                </c:pt>
                <c:pt idx="14">
                  <c:v>15</c:v>
                </c:pt>
                <c:pt idx="15">
                  <c:v>16</c:v>
                </c:pt>
                <c:pt idx="16">
                  <c:v>16</c:v>
                </c:pt>
                <c:pt idx="17">
                  <c:v>10</c:v>
                </c:pt>
                <c:pt idx="18">
                  <c:v>9</c:v>
                </c:pt>
                <c:pt idx="19">
                  <c:v>10</c:v>
                </c:pt>
                <c:pt idx="20">
                  <c:v>6</c:v>
                </c:pt>
                <c:pt idx="21">
                  <c:v>6</c:v>
                </c:pt>
                <c:pt idx="22">
                  <c:v>4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771792"/>
        <c:axId val="351772184"/>
      </c:scatterChart>
      <c:valAx>
        <c:axId val="35177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length (microns)</a:t>
                </a:r>
              </a:p>
            </c:rich>
          </c:tx>
          <c:layout>
            <c:manualLayout>
              <c:xMode val="edge"/>
              <c:yMode val="edge"/>
              <c:x val="0.44491603121266543"/>
              <c:y val="0.91181994877972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72184"/>
        <c:crosses val="autoZero"/>
        <c:crossBetween val="midCat"/>
      </c:valAx>
      <c:valAx>
        <c:axId val="351772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717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6561395731722082"/>
          <c:y val="9.9572831301745046E-2"/>
          <c:w val="0.11910066979489468"/>
          <c:h val="0.125613363354384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288129</xdr:colOff>
      <xdr:row>2</xdr:row>
      <xdr:rowOff>38100</xdr:rowOff>
    </xdr:from>
    <xdr:to>
      <xdr:col>26</xdr:col>
      <xdr:colOff>261937</xdr:colOff>
      <xdr:row>33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240503</xdr:colOff>
      <xdr:row>1</xdr:row>
      <xdr:rowOff>85725</xdr:rowOff>
    </xdr:from>
    <xdr:to>
      <xdr:col>26</xdr:col>
      <xdr:colOff>273843</xdr:colOff>
      <xdr:row>32</xdr:row>
      <xdr:rowOff>119062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461961</xdr:colOff>
      <xdr:row>4</xdr:row>
      <xdr:rowOff>38099</xdr:rowOff>
    </xdr:from>
    <xdr:to>
      <xdr:col>22</xdr:col>
      <xdr:colOff>535780</xdr:colOff>
      <xdr:row>43</xdr:row>
      <xdr:rowOff>142873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544"/>
  <sheetViews>
    <sheetView tabSelected="1" topLeftCell="C1" zoomScale="80" zoomScaleNormal="80" workbookViewId="0">
      <selection activeCell="D1" sqref="D1"/>
    </sheetView>
  </sheetViews>
  <sheetFormatPr defaultRowHeight="12.75" x14ac:dyDescent="0.2"/>
  <cols>
    <col min="19" max="19" width="11.5703125" bestFit="1" customWidth="1"/>
  </cols>
  <sheetData>
    <row r="1" spans="2:30" x14ac:dyDescent="0.2">
      <c r="D1" t="s">
        <v>3</v>
      </c>
    </row>
    <row r="2" spans="2:30" ht="13.5" thickBot="1" x14ac:dyDescent="0.25">
      <c r="D2">
        <v>19</v>
      </c>
      <c r="I2">
        <v>2</v>
      </c>
    </row>
    <row r="3" spans="2:30" x14ac:dyDescent="0.2">
      <c r="B3">
        <f>AVERAGE(D2:D550)</f>
        <v>18.830570902394108</v>
      </c>
      <c r="D3">
        <v>32</v>
      </c>
      <c r="I3">
        <v>4</v>
      </c>
      <c r="M3" s="3" t="s">
        <v>0</v>
      </c>
      <c r="N3" s="3"/>
      <c r="O3" s="3" t="s">
        <v>2</v>
      </c>
    </row>
    <row r="4" spans="2:30" x14ac:dyDescent="0.2">
      <c r="B4">
        <v>20</v>
      </c>
      <c r="D4">
        <v>34</v>
      </c>
      <c r="I4">
        <v>6</v>
      </c>
      <c r="M4" s="4">
        <v>2</v>
      </c>
      <c r="N4" s="4">
        <f>M4*1000/235</f>
        <v>8.5106382978723403</v>
      </c>
      <c r="O4" s="1">
        <v>0</v>
      </c>
      <c r="AB4">
        <v>0.5</v>
      </c>
      <c r="AC4">
        <v>1</v>
      </c>
      <c r="AD4">
        <f>AC4*AB4</f>
        <v>0.5</v>
      </c>
    </row>
    <row r="5" spans="2:30" x14ac:dyDescent="0.2">
      <c r="B5">
        <v>11</v>
      </c>
      <c r="D5">
        <v>11</v>
      </c>
      <c r="I5">
        <v>8</v>
      </c>
      <c r="M5" s="4">
        <v>4</v>
      </c>
      <c r="N5" s="4">
        <f t="shared" ref="N5:N33" si="0">M5*1000/235</f>
        <v>17.021276595744681</v>
      </c>
      <c r="O5" s="1">
        <v>7</v>
      </c>
      <c r="P5">
        <f t="shared" ref="P5:P33" si="1">SQRT(O5)</f>
        <v>2.6457513110645907</v>
      </c>
      <c r="AB5">
        <v>1.5</v>
      </c>
      <c r="AC5">
        <v>43</v>
      </c>
      <c r="AD5">
        <f t="shared" ref="AD5:AD24" si="2">AC5*AB5</f>
        <v>64.5</v>
      </c>
    </row>
    <row r="6" spans="2:30" x14ac:dyDescent="0.2">
      <c r="B6">
        <v>32</v>
      </c>
      <c r="D6">
        <v>29</v>
      </c>
      <c r="I6">
        <v>10</v>
      </c>
      <c r="M6" s="4">
        <v>6</v>
      </c>
      <c r="N6" s="4">
        <f t="shared" si="0"/>
        <v>25.531914893617021</v>
      </c>
      <c r="O6" s="1">
        <v>38</v>
      </c>
      <c r="P6">
        <f t="shared" si="1"/>
        <v>6.164414002968976</v>
      </c>
      <c r="AB6">
        <v>2.5</v>
      </c>
      <c r="AC6">
        <v>218</v>
      </c>
      <c r="AD6">
        <f t="shared" si="2"/>
        <v>545</v>
      </c>
    </row>
    <row r="7" spans="2:30" x14ac:dyDescent="0.2">
      <c r="B7">
        <v>32</v>
      </c>
      <c r="D7">
        <v>24</v>
      </c>
      <c r="I7">
        <v>12</v>
      </c>
      <c r="M7" s="4">
        <v>8</v>
      </c>
      <c r="N7" s="4">
        <f t="shared" si="0"/>
        <v>34.042553191489361</v>
      </c>
      <c r="O7" s="1">
        <v>46</v>
      </c>
      <c r="P7">
        <f t="shared" si="1"/>
        <v>6.7823299831252681</v>
      </c>
      <c r="AB7">
        <v>3.5</v>
      </c>
      <c r="AC7">
        <v>627</v>
      </c>
      <c r="AD7">
        <f t="shared" si="2"/>
        <v>2194.5</v>
      </c>
    </row>
    <row r="8" spans="2:30" x14ac:dyDescent="0.2">
      <c r="B8">
        <v>28</v>
      </c>
      <c r="D8">
        <v>44</v>
      </c>
      <c r="I8">
        <v>14</v>
      </c>
      <c r="M8" s="4">
        <v>10</v>
      </c>
      <c r="N8" s="4">
        <f t="shared" si="0"/>
        <v>42.553191489361701</v>
      </c>
      <c r="O8" s="1">
        <v>54</v>
      </c>
      <c r="P8">
        <f t="shared" si="1"/>
        <v>7.3484692283495345</v>
      </c>
      <c r="AB8">
        <v>4.5</v>
      </c>
      <c r="AC8">
        <v>862</v>
      </c>
      <c r="AD8">
        <f t="shared" si="2"/>
        <v>3879</v>
      </c>
    </row>
    <row r="9" spans="2:30" x14ac:dyDescent="0.2">
      <c r="B9">
        <v>49</v>
      </c>
      <c r="D9">
        <v>6</v>
      </c>
      <c r="I9">
        <v>16</v>
      </c>
      <c r="M9" s="4">
        <v>12</v>
      </c>
      <c r="N9" s="4">
        <f t="shared" si="0"/>
        <v>51.063829787234042</v>
      </c>
      <c r="O9" s="1">
        <v>50</v>
      </c>
      <c r="P9">
        <f t="shared" si="1"/>
        <v>7.0710678118654755</v>
      </c>
      <c r="AB9">
        <v>5.5</v>
      </c>
      <c r="AC9">
        <v>928</v>
      </c>
      <c r="AD9">
        <f t="shared" si="2"/>
        <v>5104</v>
      </c>
    </row>
    <row r="10" spans="2:30" x14ac:dyDescent="0.2">
      <c r="B10">
        <v>14</v>
      </c>
      <c r="D10">
        <v>38</v>
      </c>
      <c r="I10">
        <v>18</v>
      </c>
      <c r="M10" s="4">
        <v>14</v>
      </c>
      <c r="N10" s="4">
        <f t="shared" si="0"/>
        <v>59.574468085106382</v>
      </c>
      <c r="O10" s="1">
        <v>61</v>
      </c>
      <c r="P10">
        <f t="shared" si="1"/>
        <v>7.810249675906654</v>
      </c>
      <c r="AB10">
        <v>6.5</v>
      </c>
      <c r="AC10">
        <v>1307</v>
      </c>
      <c r="AD10">
        <f t="shared" si="2"/>
        <v>8495.5</v>
      </c>
    </row>
    <row r="11" spans="2:30" x14ac:dyDescent="0.2">
      <c r="B11">
        <v>8</v>
      </c>
      <c r="D11">
        <v>7</v>
      </c>
      <c r="I11">
        <v>20</v>
      </c>
      <c r="M11" s="4">
        <v>16</v>
      </c>
      <c r="N11" s="4">
        <f t="shared" si="0"/>
        <v>68.085106382978722</v>
      </c>
      <c r="O11" s="1">
        <v>36</v>
      </c>
      <c r="P11">
        <f t="shared" si="1"/>
        <v>6</v>
      </c>
      <c r="AB11">
        <v>7.5</v>
      </c>
      <c r="AC11">
        <v>5764</v>
      </c>
      <c r="AD11">
        <f t="shared" si="2"/>
        <v>43230</v>
      </c>
    </row>
    <row r="12" spans="2:30" x14ac:dyDescent="0.2">
      <c r="D12">
        <v>28</v>
      </c>
      <c r="I12">
        <v>22</v>
      </c>
      <c r="M12" s="4">
        <v>18</v>
      </c>
      <c r="N12" s="4">
        <f t="shared" si="0"/>
        <v>76.59574468085107</v>
      </c>
      <c r="O12" s="1">
        <v>31</v>
      </c>
      <c r="P12">
        <f t="shared" si="1"/>
        <v>5.5677643628300215</v>
      </c>
      <c r="AB12">
        <v>8.5</v>
      </c>
      <c r="AC12">
        <v>33790</v>
      </c>
      <c r="AD12">
        <f t="shared" si="2"/>
        <v>287215</v>
      </c>
    </row>
    <row r="13" spans="2:30" x14ac:dyDescent="0.2">
      <c r="D13">
        <v>27</v>
      </c>
      <c r="I13">
        <v>24</v>
      </c>
      <c r="M13" s="4">
        <v>20</v>
      </c>
      <c r="N13" s="4">
        <f t="shared" si="0"/>
        <v>85.106382978723403</v>
      </c>
      <c r="O13" s="1">
        <v>20</v>
      </c>
      <c r="P13">
        <f t="shared" si="1"/>
        <v>4.4721359549995796</v>
      </c>
      <c r="AB13">
        <v>9.5</v>
      </c>
      <c r="AC13">
        <v>69496</v>
      </c>
      <c r="AD13">
        <f t="shared" si="2"/>
        <v>660212</v>
      </c>
    </row>
    <row r="14" spans="2:30" x14ac:dyDescent="0.2">
      <c r="D14">
        <v>6</v>
      </c>
      <c r="I14">
        <v>26</v>
      </c>
      <c r="M14" s="4">
        <v>22</v>
      </c>
      <c r="N14" s="4">
        <f t="shared" si="0"/>
        <v>93.61702127659575</v>
      </c>
      <c r="O14" s="1">
        <v>30</v>
      </c>
      <c r="P14">
        <f t="shared" si="1"/>
        <v>5.4772255750516612</v>
      </c>
      <c r="AB14">
        <v>10.5</v>
      </c>
      <c r="AC14">
        <v>28619</v>
      </c>
      <c r="AD14">
        <f t="shared" si="2"/>
        <v>300499.5</v>
      </c>
    </row>
    <row r="15" spans="2:30" x14ac:dyDescent="0.2">
      <c r="D15">
        <v>9</v>
      </c>
      <c r="I15">
        <v>28</v>
      </c>
      <c r="M15" s="4">
        <v>24</v>
      </c>
      <c r="N15" s="4">
        <f t="shared" si="0"/>
        <v>102.12765957446808</v>
      </c>
      <c r="O15" s="1">
        <v>26</v>
      </c>
      <c r="P15">
        <f t="shared" si="1"/>
        <v>5.0990195135927845</v>
      </c>
      <c r="AB15">
        <v>11.5</v>
      </c>
      <c r="AC15">
        <v>11661</v>
      </c>
      <c r="AD15">
        <f t="shared" si="2"/>
        <v>134101.5</v>
      </c>
    </row>
    <row r="16" spans="2:30" x14ac:dyDescent="0.2">
      <c r="D16">
        <v>15</v>
      </c>
      <c r="I16">
        <v>30</v>
      </c>
      <c r="M16" s="4">
        <v>26</v>
      </c>
      <c r="N16" s="4">
        <f t="shared" si="0"/>
        <v>110.63829787234043</v>
      </c>
      <c r="O16" s="1">
        <v>24</v>
      </c>
      <c r="P16">
        <f t="shared" si="1"/>
        <v>4.8989794855663558</v>
      </c>
      <c r="AB16">
        <v>12.5</v>
      </c>
      <c r="AC16">
        <v>4729</v>
      </c>
      <c r="AD16">
        <f t="shared" si="2"/>
        <v>59112.5</v>
      </c>
    </row>
    <row r="17" spans="4:31" x14ac:dyDescent="0.2">
      <c r="D17">
        <v>31</v>
      </c>
      <c r="I17">
        <v>32</v>
      </c>
      <c r="M17" s="4">
        <v>28</v>
      </c>
      <c r="N17" s="4">
        <f t="shared" si="0"/>
        <v>119.14893617021276</v>
      </c>
      <c r="O17" s="1">
        <v>14</v>
      </c>
      <c r="P17">
        <f t="shared" si="1"/>
        <v>3.7416573867739413</v>
      </c>
      <c r="AB17">
        <v>13.5</v>
      </c>
      <c r="AC17">
        <v>2558</v>
      </c>
      <c r="AD17">
        <f t="shared" si="2"/>
        <v>34533</v>
      </c>
    </row>
    <row r="18" spans="4:31" x14ac:dyDescent="0.2">
      <c r="D18">
        <v>24</v>
      </c>
      <c r="I18">
        <v>34</v>
      </c>
      <c r="M18" s="4">
        <v>30</v>
      </c>
      <c r="N18" s="4">
        <f t="shared" si="0"/>
        <v>127.65957446808511</v>
      </c>
      <c r="O18" s="1">
        <v>19</v>
      </c>
      <c r="P18">
        <f t="shared" si="1"/>
        <v>4.358898943540674</v>
      </c>
      <c r="AB18">
        <v>14.5</v>
      </c>
      <c r="AC18">
        <v>1054</v>
      </c>
      <c r="AD18">
        <f t="shared" si="2"/>
        <v>15283</v>
      </c>
    </row>
    <row r="19" spans="4:31" x14ac:dyDescent="0.2">
      <c r="D19">
        <v>23</v>
      </c>
      <c r="I19">
        <v>36</v>
      </c>
      <c r="M19" s="4">
        <v>32</v>
      </c>
      <c r="N19" s="4">
        <f t="shared" si="0"/>
        <v>136.17021276595744</v>
      </c>
      <c r="O19" s="1">
        <v>13</v>
      </c>
      <c r="P19">
        <f t="shared" si="1"/>
        <v>3.6055512754639891</v>
      </c>
      <c r="AB19">
        <v>15.5</v>
      </c>
      <c r="AC19">
        <v>626</v>
      </c>
      <c r="AD19">
        <f t="shared" si="2"/>
        <v>9703</v>
      </c>
    </row>
    <row r="20" spans="4:31" x14ac:dyDescent="0.2">
      <c r="D20">
        <v>16</v>
      </c>
      <c r="I20">
        <v>38</v>
      </c>
      <c r="M20" s="4">
        <v>34</v>
      </c>
      <c r="N20" s="4">
        <f t="shared" si="0"/>
        <v>144.68085106382978</v>
      </c>
      <c r="O20" s="1">
        <v>20</v>
      </c>
      <c r="P20">
        <f t="shared" si="1"/>
        <v>4.4721359549995796</v>
      </c>
      <c r="AB20">
        <v>16.5</v>
      </c>
      <c r="AC20">
        <v>448</v>
      </c>
      <c r="AD20">
        <f t="shared" si="2"/>
        <v>7392</v>
      </c>
    </row>
    <row r="21" spans="4:31" x14ac:dyDescent="0.2">
      <c r="D21">
        <v>33</v>
      </c>
      <c r="I21">
        <v>40</v>
      </c>
      <c r="M21" s="4">
        <v>36</v>
      </c>
      <c r="N21" s="4">
        <f t="shared" si="0"/>
        <v>153.19148936170214</v>
      </c>
      <c r="O21" s="1">
        <v>10</v>
      </c>
      <c r="P21">
        <f t="shared" si="1"/>
        <v>3.1622776601683795</v>
      </c>
      <c r="AB21">
        <v>17.5</v>
      </c>
      <c r="AC21">
        <v>399</v>
      </c>
      <c r="AD21">
        <f t="shared" si="2"/>
        <v>6982.5</v>
      </c>
    </row>
    <row r="22" spans="4:31" x14ac:dyDescent="0.2">
      <c r="D22">
        <v>32</v>
      </c>
      <c r="I22">
        <v>42</v>
      </c>
      <c r="M22" s="4">
        <v>38</v>
      </c>
      <c r="N22" s="4">
        <f t="shared" si="0"/>
        <v>161.70212765957447</v>
      </c>
      <c r="O22" s="1">
        <v>5</v>
      </c>
      <c r="P22">
        <f t="shared" si="1"/>
        <v>2.2360679774997898</v>
      </c>
      <c r="AB22">
        <v>18.5</v>
      </c>
      <c r="AC22">
        <v>289</v>
      </c>
      <c r="AD22">
        <f t="shared" si="2"/>
        <v>5346.5</v>
      </c>
    </row>
    <row r="23" spans="4:31" x14ac:dyDescent="0.2">
      <c r="D23">
        <v>13</v>
      </c>
      <c r="I23">
        <v>44</v>
      </c>
      <c r="M23" s="4">
        <v>40</v>
      </c>
      <c r="N23" s="4">
        <f t="shared" si="0"/>
        <v>170.21276595744681</v>
      </c>
      <c r="O23" s="1">
        <v>7</v>
      </c>
      <c r="P23">
        <f t="shared" si="1"/>
        <v>2.6457513110645907</v>
      </c>
      <c r="AB23">
        <v>19.5</v>
      </c>
      <c r="AC23">
        <v>273</v>
      </c>
      <c r="AD23">
        <f t="shared" si="2"/>
        <v>5323.5</v>
      </c>
    </row>
    <row r="24" spans="4:31" x14ac:dyDescent="0.2">
      <c r="D24">
        <v>23</v>
      </c>
      <c r="I24">
        <v>46</v>
      </c>
      <c r="M24" s="4">
        <v>42</v>
      </c>
      <c r="N24" s="4">
        <f t="shared" si="0"/>
        <v>178.72340425531914</v>
      </c>
      <c r="O24" s="1">
        <v>6</v>
      </c>
      <c r="P24">
        <f t="shared" si="1"/>
        <v>2.4494897427831779</v>
      </c>
      <c r="AB24">
        <v>20.5</v>
      </c>
      <c r="AC24">
        <v>201</v>
      </c>
      <c r="AD24">
        <f t="shared" si="2"/>
        <v>4120.5</v>
      </c>
    </row>
    <row r="25" spans="4:31" x14ac:dyDescent="0.2">
      <c r="D25">
        <v>10</v>
      </c>
      <c r="I25">
        <v>48</v>
      </c>
      <c r="M25" s="4">
        <v>44</v>
      </c>
      <c r="N25" s="4">
        <f t="shared" si="0"/>
        <v>187.2340425531915</v>
      </c>
      <c r="O25" s="1">
        <v>5</v>
      </c>
      <c r="P25">
        <f t="shared" si="1"/>
        <v>2.2360679774997898</v>
      </c>
      <c r="AB25">
        <v>21.5</v>
      </c>
      <c r="AC25">
        <v>167</v>
      </c>
    </row>
    <row r="26" spans="4:31" x14ac:dyDescent="0.2">
      <c r="D26">
        <v>12</v>
      </c>
      <c r="I26">
        <v>50</v>
      </c>
      <c r="M26" s="4">
        <v>46</v>
      </c>
      <c r="N26" s="4">
        <f t="shared" si="0"/>
        <v>195.74468085106383</v>
      </c>
      <c r="O26" s="1">
        <v>3</v>
      </c>
      <c r="P26">
        <f t="shared" si="1"/>
        <v>1.7320508075688772</v>
      </c>
      <c r="AB26">
        <v>22.5</v>
      </c>
      <c r="AC26">
        <v>136</v>
      </c>
    </row>
    <row r="27" spans="4:31" x14ac:dyDescent="0.2">
      <c r="D27">
        <v>34</v>
      </c>
      <c r="I27">
        <v>52</v>
      </c>
      <c r="M27" s="4">
        <v>48</v>
      </c>
      <c r="N27" s="4">
        <f t="shared" si="0"/>
        <v>204.25531914893617</v>
      </c>
      <c r="O27" s="1">
        <v>6</v>
      </c>
      <c r="P27">
        <f t="shared" si="1"/>
        <v>2.4494897427831779</v>
      </c>
      <c r="AB27">
        <v>23.5</v>
      </c>
      <c r="AC27">
        <v>85</v>
      </c>
      <c r="AE27">
        <f>SUM(AD4:AD24)/SUM(AC4:AC24)</f>
        <v>9.721815452764913</v>
      </c>
    </row>
    <row r="28" spans="4:31" x14ac:dyDescent="0.2">
      <c r="D28">
        <v>25</v>
      </c>
      <c r="I28">
        <v>54</v>
      </c>
      <c r="M28" s="4">
        <v>50</v>
      </c>
      <c r="N28" s="4">
        <f t="shared" si="0"/>
        <v>212.7659574468085</v>
      </c>
      <c r="O28" s="1">
        <v>6</v>
      </c>
      <c r="P28">
        <f t="shared" si="1"/>
        <v>2.4494897427831779</v>
      </c>
      <c r="AB28">
        <v>24.5</v>
      </c>
      <c r="AC28">
        <v>80</v>
      </c>
    </row>
    <row r="29" spans="4:31" x14ac:dyDescent="0.2">
      <c r="D29">
        <v>34</v>
      </c>
      <c r="I29">
        <v>56</v>
      </c>
      <c r="M29" s="4">
        <v>52</v>
      </c>
      <c r="N29" s="4">
        <f t="shared" si="0"/>
        <v>221.27659574468086</v>
      </c>
      <c r="O29" s="1">
        <v>4</v>
      </c>
      <c r="P29">
        <f t="shared" si="1"/>
        <v>2</v>
      </c>
      <c r="AB29">
        <v>25.5</v>
      </c>
      <c r="AC29">
        <v>56</v>
      </c>
      <c r="AE29" t="s">
        <v>7</v>
      </c>
    </row>
    <row r="30" spans="4:31" x14ac:dyDescent="0.2">
      <c r="D30">
        <v>14</v>
      </c>
      <c r="I30">
        <v>58</v>
      </c>
      <c r="M30" s="4">
        <v>54</v>
      </c>
      <c r="N30" s="4">
        <f t="shared" si="0"/>
        <v>229.78723404255319</v>
      </c>
      <c r="O30" s="1">
        <v>1</v>
      </c>
      <c r="P30">
        <f t="shared" si="1"/>
        <v>1</v>
      </c>
      <c r="AB30">
        <v>26.5</v>
      </c>
      <c r="AC30">
        <v>51</v>
      </c>
    </row>
    <row r="31" spans="4:31" x14ac:dyDescent="0.2">
      <c r="D31">
        <v>16</v>
      </c>
      <c r="I31">
        <v>60</v>
      </c>
      <c r="M31" s="4">
        <v>56</v>
      </c>
      <c r="N31" s="4">
        <f t="shared" si="0"/>
        <v>238.29787234042553</v>
      </c>
      <c r="O31" s="1">
        <v>0</v>
      </c>
      <c r="P31">
        <f t="shared" si="1"/>
        <v>0</v>
      </c>
      <c r="AB31">
        <v>27.5</v>
      </c>
      <c r="AC31">
        <v>42</v>
      </c>
    </row>
    <row r="32" spans="4:31" x14ac:dyDescent="0.2">
      <c r="D32">
        <v>14</v>
      </c>
      <c r="M32" s="4">
        <v>58</v>
      </c>
      <c r="N32" s="4">
        <f t="shared" si="0"/>
        <v>246.80851063829786</v>
      </c>
      <c r="O32" s="1">
        <v>1</v>
      </c>
      <c r="P32">
        <f t="shared" si="1"/>
        <v>1</v>
      </c>
      <c r="AB32">
        <v>28.5</v>
      </c>
      <c r="AC32">
        <v>41</v>
      </c>
    </row>
    <row r="33" spans="4:29" x14ac:dyDescent="0.2">
      <c r="D33">
        <v>9</v>
      </c>
      <c r="M33" s="4">
        <v>60</v>
      </c>
      <c r="N33" s="4">
        <f t="shared" si="0"/>
        <v>255.31914893617022</v>
      </c>
      <c r="O33" s="1">
        <v>0</v>
      </c>
      <c r="P33">
        <f t="shared" si="1"/>
        <v>0</v>
      </c>
      <c r="AB33">
        <v>29.5</v>
      </c>
      <c r="AC33">
        <v>35</v>
      </c>
    </row>
    <row r="34" spans="4:29" ht="13.5" thickBot="1" x14ac:dyDescent="0.25">
      <c r="D34">
        <v>23</v>
      </c>
      <c r="M34" s="2" t="s">
        <v>1</v>
      </c>
      <c r="N34" s="2"/>
      <c r="O34" s="2">
        <v>0</v>
      </c>
      <c r="AB34">
        <v>30.5</v>
      </c>
      <c r="AC34">
        <v>43</v>
      </c>
    </row>
    <row r="35" spans="4:29" x14ac:dyDescent="0.2">
      <c r="D35">
        <v>6</v>
      </c>
      <c r="AB35">
        <v>31.5</v>
      </c>
      <c r="AC35">
        <v>30</v>
      </c>
    </row>
    <row r="36" spans="4:29" x14ac:dyDescent="0.2">
      <c r="D36">
        <v>40</v>
      </c>
      <c r="S36" t="s">
        <v>3</v>
      </c>
      <c r="T36">
        <v>18.100000000000001</v>
      </c>
      <c r="AB36">
        <v>32.5</v>
      </c>
      <c r="AC36">
        <v>26</v>
      </c>
    </row>
    <row r="37" spans="4:29" x14ac:dyDescent="0.2">
      <c r="D37">
        <v>9</v>
      </c>
      <c r="S37" t="s">
        <v>4</v>
      </c>
      <c r="T37">
        <f>B3/235*1000</f>
        <v>80.130088946357915</v>
      </c>
      <c r="AB37">
        <v>33.5</v>
      </c>
      <c r="AC37">
        <v>19</v>
      </c>
    </row>
    <row r="38" spans="4:29" x14ac:dyDescent="0.2">
      <c r="D38">
        <v>28</v>
      </c>
      <c r="AB38">
        <v>34.5</v>
      </c>
      <c r="AC38">
        <v>17</v>
      </c>
    </row>
    <row r="39" spans="4:29" x14ac:dyDescent="0.2">
      <c r="D39">
        <v>24</v>
      </c>
      <c r="R39" t="s">
        <v>5</v>
      </c>
      <c r="S39" t="s">
        <v>3</v>
      </c>
      <c r="T39">
        <f>AE27*2</f>
        <v>19.443630905529826</v>
      </c>
      <c r="AB39">
        <v>35.5</v>
      </c>
      <c r="AC39">
        <v>14</v>
      </c>
    </row>
    <row r="40" spans="4:29" x14ac:dyDescent="0.2">
      <c r="D40">
        <v>13</v>
      </c>
      <c r="S40" t="s">
        <v>4</v>
      </c>
      <c r="T40">
        <f>T39*225/768</f>
        <v>5.6963762418544412</v>
      </c>
      <c r="AB40">
        <v>36.5</v>
      </c>
      <c r="AC40">
        <v>16</v>
      </c>
    </row>
    <row r="41" spans="4:29" x14ac:dyDescent="0.2">
      <c r="D41">
        <v>20</v>
      </c>
      <c r="AB41">
        <v>37.5</v>
      </c>
      <c r="AC41">
        <v>11</v>
      </c>
    </row>
    <row r="42" spans="4:29" x14ac:dyDescent="0.2">
      <c r="D42">
        <v>17</v>
      </c>
      <c r="AB42">
        <v>38.5</v>
      </c>
      <c r="AC42">
        <v>5</v>
      </c>
    </row>
    <row r="43" spans="4:29" x14ac:dyDescent="0.2">
      <c r="D43">
        <v>32</v>
      </c>
      <c r="S43" t="s">
        <v>6</v>
      </c>
      <c r="T43">
        <f>T37/T40</f>
        <v>14.066853301858405</v>
      </c>
      <c r="AB43">
        <v>39.5</v>
      </c>
      <c r="AC43">
        <v>7</v>
      </c>
    </row>
    <row r="44" spans="4:29" x14ac:dyDescent="0.2">
      <c r="D44">
        <v>49</v>
      </c>
      <c r="AB44">
        <v>40.5</v>
      </c>
      <c r="AC44">
        <v>10</v>
      </c>
    </row>
    <row r="45" spans="4:29" x14ac:dyDescent="0.2">
      <c r="D45">
        <v>37</v>
      </c>
      <c r="AB45">
        <v>41.5</v>
      </c>
      <c r="AC45">
        <v>12</v>
      </c>
    </row>
    <row r="46" spans="4:29" x14ac:dyDescent="0.2">
      <c r="D46">
        <v>12</v>
      </c>
      <c r="AB46">
        <v>42.5</v>
      </c>
      <c r="AC46">
        <v>5</v>
      </c>
    </row>
    <row r="47" spans="4:29" x14ac:dyDescent="0.2">
      <c r="D47">
        <v>8</v>
      </c>
      <c r="AB47">
        <v>43.5</v>
      </c>
      <c r="AC47">
        <v>5</v>
      </c>
    </row>
    <row r="48" spans="4:29" x14ac:dyDescent="0.2">
      <c r="D48">
        <v>13</v>
      </c>
      <c r="AB48">
        <v>44.5</v>
      </c>
      <c r="AC48">
        <v>8</v>
      </c>
    </row>
    <row r="49" spans="4:29" x14ac:dyDescent="0.2">
      <c r="D49">
        <v>21</v>
      </c>
      <c r="AB49">
        <v>45.5</v>
      </c>
      <c r="AC49">
        <v>5</v>
      </c>
    </row>
    <row r="50" spans="4:29" x14ac:dyDescent="0.2">
      <c r="D50">
        <v>33</v>
      </c>
      <c r="AB50">
        <v>46.5</v>
      </c>
      <c r="AC50">
        <v>6</v>
      </c>
    </row>
    <row r="51" spans="4:29" x14ac:dyDescent="0.2">
      <c r="D51">
        <v>13</v>
      </c>
      <c r="AB51">
        <v>47.5</v>
      </c>
      <c r="AC51">
        <v>5</v>
      </c>
    </row>
    <row r="52" spans="4:29" x14ac:dyDescent="0.2">
      <c r="D52">
        <v>12</v>
      </c>
      <c r="AB52">
        <v>48.5</v>
      </c>
      <c r="AC52">
        <v>6</v>
      </c>
    </row>
    <row r="53" spans="4:29" x14ac:dyDescent="0.2">
      <c r="D53">
        <v>39</v>
      </c>
      <c r="AB53">
        <v>49.5</v>
      </c>
      <c r="AC53">
        <v>4</v>
      </c>
    </row>
    <row r="54" spans="4:29" x14ac:dyDescent="0.2">
      <c r="D54">
        <v>7</v>
      </c>
      <c r="AB54">
        <v>50.5</v>
      </c>
      <c r="AC54">
        <v>4</v>
      </c>
    </row>
    <row r="55" spans="4:29" x14ac:dyDescent="0.2">
      <c r="D55">
        <v>8</v>
      </c>
      <c r="AB55">
        <v>51.5</v>
      </c>
      <c r="AC55">
        <v>1</v>
      </c>
    </row>
    <row r="56" spans="4:29" x14ac:dyDescent="0.2">
      <c r="D56">
        <v>15</v>
      </c>
      <c r="AB56">
        <v>52.5</v>
      </c>
      <c r="AC56">
        <v>3</v>
      </c>
    </row>
    <row r="57" spans="4:29" x14ac:dyDescent="0.2">
      <c r="D57">
        <v>33</v>
      </c>
      <c r="AB57">
        <v>53.5</v>
      </c>
      <c r="AC57">
        <v>4</v>
      </c>
    </row>
    <row r="58" spans="4:29" x14ac:dyDescent="0.2">
      <c r="D58">
        <v>6</v>
      </c>
      <c r="AB58">
        <v>54.5</v>
      </c>
      <c r="AC58">
        <v>6</v>
      </c>
    </row>
    <row r="59" spans="4:29" x14ac:dyDescent="0.2">
      <c r="D59">
        <v>11</v>
      </c>
      <c r="AB59">
        <v>55.5</v>
      </c>
      <c r="AC59">
        <v>1</v>
      </c>
    </row>
    <row r="60" spans="4:29" x14ac:dyDescent="0.2">
      <c r="D60">
        <v>18</v>
      </c>
      <c r="AB60">
        <v>56.5</v>
      </c>
      <c r="AC60">
        <v>3</v>
      </c>
    </row>
    <row r="61" spans="4:29" x14ac:dyDescent="0.2">
      <c r="D61">
        <v>14</v>
      </c>
      <c r="AB61">
        <v>57.5</v>
      </c>
      <c r="AC61">
        <v>1</v>
      </c>
    </row>
    <row r="62" spans="4:29" x14ac:dyDescent="0.2">
      <c r="D62">
        <v>34</v>
      </c>
      <c r="AB62">
        <v>58.5</v>
      </c>
      <c r="AC62">
        <v>3</v>
      </c>
    </row>
    <row r="63" spans="4:29" x14ac:dyDescent="0.2">
      <c r="D63">
        <v>49</v>
      </c>
      <c r="AB63">
        <v>59.5</v>
      </c>
      <c r="AC63">
        <v>1</v>
      </c>
    </row>
    <row r="64" spans="4:29" x14ac:dyDescent="0.2">
      <c r="D64">
        <v>9</v>
      </c>
      <c r="AB64">
        <v>60.5</v>
      </c>
      <c r="AC64">
        <v>1</v>
      </c>
    </row>
    <row r="65" spans="4:29" x14ac:dyDescent="0.2">
      <c r="D65">
        <v>9</v>
      </c>
      <c r="AB65">
        <v>61.5</v>
      </c>
      <c r="AC65">
        <v>3</v>
      </c>
    </row>
    <row r="66" spans="4:29" x14ac:dyDescent="0.2">
      <c r="D66">
        <v>9</v>
      </c>
      <c r="AB66">
        <v>62.5</v>
      </c>
      <c r="AC66">
        <v>1</v>
      </c>
    </row>
    <row r="67" spans="4:29" x14ac:dyDescent="0.2">
      <c r="D67">
        <v>24</v>
      </c>
      <c r="AB67">
        <v>63.5</v>
      </c>
      <c r="AC67">
        <v>1</v>
      </c>
    </row>
    <row r="68" spans="4:29" x14ac:dyDescent="0.2">
      <c r="D68">
        <v>23</v>
      </c>
      <c r="AB68">
        <v>64.5</v>
      </c>
      <c r="AC68">
        <v>1</v>
      </c>
    </row>
    <row r="69" spans="4:29" x14ac:dyDescent="0.2">
      <c r="D69">
        <v>33</v>
      </c>
      <c r="AB69">
        <v>65.5</v>
      </c>
      <c r="AC69">
        <v>2</v>
      </c>
    </row>
    <row r="70" spans="4:29" x14ac:dyDescent="0.2">
      <c r="D70">
        <v>9</v>
      </c>
      <c r="AB70">
        <v>66.5</v>
      </c>
      <c r="AC70">
        <v>3</v>
      </c>
    </row>
    <row r="71" spans="4:29" x14ac:dyDescent="0.2">
      <c r="D71">
        <v>14</v>
      </c>
      <c r="AB71">
        <v>67.5</v>
      </c>
      <c r="AC71">
        <v>2</v>
      </c>
    </row>
    <row r="72" spans="4:29" x14ac:dyDescent="0.2">
      <c r="D72">
        <v>15</v>
      </c>
      <c r="AB72">
        <v>68.5</v>
      </c>
      <c r="AC72">
        <v>0</v>
      </c>
    </row>
    <row r="73" spans="4:29" x14ac:dyDescent="0.2">
      <c r="D73">
        <v>12</v>
      </c>
      <c r="AB73">
        <v>69.5</v>
      </c>
      <c r="AC73">
        <v>0</v>
      </c>
    </row>
    <row r="74" spans="4:29" x14ac:dyDescent="0.2">
      <c r="D74">
        <v>14</v>
      </c>
      <c r="AB74">
        <v>70.5</v>
      </c>
      <c r="AC74">
        <v>0</v>
      </c>
    </row>
    <row r="75" spans="4:29" x14ac:dyDescent="0.2">
      <c r="D75">
        <v>30</v>
      </c>
      <c r="AB75">
        <v>71.5</v>
      </c>
      <c r="AC75">
        <v>0</v>
      </c>
    </row>
    <row r="76" spans="4:29" x14ac:dyDescent="0.2">
      <c r="D76">
        <v>11</v>
      </c>
      <c r="AB76">
        <v>72.5</v>
      </c>
      <c r="AC76">
        <v>1</v>
      </c>
    </row>
    <row r="77" spans="4:29" x14ac:dyDescent="0.2">
      <c r="D77">
        <v>54</v>
      </c>
      <c r="AB77">
        <v>73.5</v>
      </c>
      <c r="AC77">
        <v>0</v>
      </c>
    </row>
    <row r="78" spans="4:29" x14ac:dyDescent="0.2">
      <c r="D78">
        <v>10</v>
      </c>
      <c r="AB78">
        <v>74.5</v>
      </c>
      <c r="AC78">
        <v>1</v>
      </c>
    </row>
    <row r="79" spans="4:29" x14ac:dyDescent="0.2">
      <c r="D79">
        <v>23</v>
      </c>
      <c r="AB79">
        <v>75.5</v>
      </c>
      <c r="AC79">
        <v>0</v>
      </c>
    </row>
    <row r="80" spans="4:29" x14ac:dyDescent="0.2">
      <c r="D80">
        <v>6</v>
      </c>
      <c r="AB80">
        <v>76.5</v>
      </c>
      <c r="AC80">
        <v>0</v>
      </c>
    </row>
    <row r="81" spans="4:29" x14ac:dyDescent="0.2">
      <c r="D81">
        <v>11</v>
      </c>
      <c r="AB81">
        <v>77.5</v>
      </c>
      <c r="AC81">
        <v>0</v>
      </c>
    </row>
    <row r="82" spans="4:29" x14ac:dyDescent="0.2">
      <c r="D82">
        <v>22</v>
      </c>
      <c r="AB82">
        <v>78.5</v>
      </c>
      <c r="AC82">
        <v>0</v>
      </c>
    </row>
    <row r="83" spans="4:29" x14ac:dyDescent="0.2">
      <c r="D83">
        <v>10</v>
      </c>
      <c r="AB83">
        <v>79.5</v>
      </c>
      <c r="AC83">
        <v>0</v>
      </c>
    </row>
    <row r="84" spans="4:29" x14ac:dyDescent="0.2">
      <c r="D84">
        <v>13</v>
      </c>
      <c r="AB84">
        <v>80.5</v>
      </c>
      <c r="AC84">
        <v>0</v>
      </c>
    </row>
    <row r="85" spans="4:29" x14ac:dyDescent="0.2">
      <c r="D85">
        <v>13</v>
      </c>
      <c r="AB85">
        <v>81.5</v>
      </c>
      <c r="AC85">
        <v>0</v>
      </c>
    </row>
    <row r="86" spans="4:29" x14ac:dyDescent="0.2">
      <c r="D86">
        <v>13</v>
      </c>
      <c r="AB86">
        <v>82.5</v>
      </c>
      <c r="AC86">
        <v>1</v>
      </c>
    </row>
    <row r="87" spans="4:29" x14ac:dyDescent="0.2">
      <c r="D87">
        <v>23</v>
      </c>
      <c r="AB87">
        <v>83.5</v>
      </c>
      <c r="AC87">
        <v>2</v>
      </c>
    </row>
    <row r="88" spans="4:29" x14ac:dyDescent="0.2">
      <c r="D88">
        <v>8</v>
      </c>
      <c r="AB88">
        <v>84.5</v>
      </c>
      <c r="AC88">
        <v>0</v>
      </c>
    </row>
    <row r="89" spans="4:29" x14ac:dyDescent="0.2">
      <c r="D89">
        <v>9</v>
      </c>
      <c r="AB89">
        <v>85.5</v>
      </c>
      <c r="AC89">
        <v>0</v>
      </c>
    </row>
    <row r="90" spans="4:29" x14ac:dyDescent="0.2">
      <c r="D90">
        <v>16</v>
      </c>
      <c r="AB90">
        <v>86.5</v>
      </c>
      <c r="AC90">
        <v>0</v>
      </c>
    </row>
    <row r="91" spans="4:29" x14ac:dyDescent="0.2">
      <c r="D91">
        <v>5</v>
      </c>
      <c r="AB91">
        <v>87.5</v>
      </c>
      <c r="AC91">
        <v>0</v>
      </c>
    </row>
    <row r="92" spans="4:29" x14ac:dyDescent="0.2">
      <c r="D92">
        <v>6</v>
      </c>
      <c r="AB92">
        <v>88.5</v>
      </c>
      <c r="AC92">
        <v>0</v>
      </c>
    </row>
    <row r="93" spans="4:29" x14ac:dyDescent="0.2">
      <c r="D93">
        <v>14</v>
      </c>
      <c r="AB93">
        <v>89.5</v>
      </c>
      <c r="AC93">
        <v>0</v>
      </c>
    </row>
    <row r="94" spans="4:29" x14ac:dyDescent="0.2">
      <c r="D94">
        <v>16</v>
      </c>
      <c r="AB94">
        <v>90.5</v>
      </c>
      <c r="AC94">
        <v>0</v>
      </c>
    </row>
    <row r="95" spans="4:29" x14ac:dyDescent="0.2">
      <c r="D95">
        <v>25</v>
      </c>
      <c r="AB95">
        <v>91.5</v>
      </c>
      <c r="AC95">
        <v>0</v>
      </c>
    </row>
    <row r="96" spans="4:29" x14ac:dyDescent="0.2">
      <c r="D96">
        <v>36</v>
      </c>
      <c r="AB96">
        <v>92.5</v>
      </c>
      <c r="AC96">
        <v>0</v>
      </c>
    </row>
    <row r="97" spans="4:29" x14ac:dyDescent="0.2">
      <c r="D97">
        <v>13</v>
      </c>
      <c r="AB97">
        <v>93.5</v>
      </c>
      <c r="AC97">
        <v>0</v>
      </c>
    </row>
    <row r="98" spans="4:29" x14ac:dyDescent="0.2">
      <c r="D98">
        <v>14</v>
      </c>
      <c r="AB98">
        <v>94.5</v>
      </c>
      <c r="AC98">
        <v>1</v>
      </c>
    </row>
    <row r="99" spans="4:29" x14ac:dyDescent="0.2">
      <c r="D99">
        <v>15</v>
      </c>
      <c r="AB99">
        <v>95.5</v>
      </c>
      <c r="AC99">
        <v>1</v>
      </c>
    </row>
    <row r="100" spans="4:29" x14ac:dyDescent="0.2">
      <c r="D100">
        <v>26</v>
      </c>
      <c r="AB100">
        <v>96.5</v>
      </c>
      <c r="AC100">
        <v>0</v>
      </c>
    </row>
    <row r="101" spans="4:29" x14ac:dyDescent="0.2">
      <c r="D101">
        <v>12</v>
      </c>
      <c r="AB101">
        <v>97.5</v>
      </c>
      <c r="AC101">
        <v>0</v>
      </c>
    </row>
    <row r="102" spans="4:29" x14ac:dyDescent="0.2">
      <c r="D102">
        <v>33</v>
      </c>
      <c r="AB102">
        <v>98.5</v>
      </c>
      <c r="AC102">
        <v>1</v>
      </c>
    </row>
    <row r="103" spans="4:29" x14ac:dyDescent="0.2">
      <c r="D103">
        <v>28</v>
      </c>
      <c r="AB103">
        <v>99.5</v>
      </c>
      <c r="AC103">
        <v>0</v>
      </c>
    </row>
    <row r="104" spans="4:29" x14ac:dyDescent="0.2">
      <c r="D104">
        <v>24</v>
      </c>
    </row>
    <row r="105" spans="4:29" x14ac:dyDescent="0.2">
      <c r="D105">
        <v>8</v>
      </c>
    </row>
    <row r="106" spans="4:29" x14ac:dyDescent="0.2">
      <c r="D106">
        <v>12</v>
      </c>
    </row>
    <row r="107" spans="4:29" x14ac:dyDescent="0.2">
      <c r="D107">
        <v>17</v>
      </c>
    </row>
    <row r="108" spans="4:29" x14ac:dyDescent="0.2">
      <c r="D108">
        <v>10</v>
      </c>
    </row>
    <row r="109" spans="4:29" x14ac:dyDescent="0.2">
      <c r="D109">
        <v>9</v>
      </c>
    </row>
    <row r="110" spans="4:29" x14ac:dyDescent="0.2">
      <c r="D110">
        <v>10</v>
      </c>
    </row>
    <row r="111" spans="4:29" x14ac:dyDescent="0.2">
      <c r="D111">
        <v>9</v>
      </c>
    </row>
    <row r="112" spans="4:29" x14ac:dyDescent="0.2">
      <c r="D112">
        <v>6</v>
      </c>
    </row>
    <row r="113" spans="4:4" x14ac:dyDescent="0.2">
      <c r="D113">
        <v>10</v>
      </c>
    </row>
    <row r="114" spans="4:4" x14ac:dyDescent="0.2">
      <c r="D114">
        <v>23</v>
      </c>
    </row>
    <row r="115" spans="4:4" x14ac:dyDescent="0.2">
      <c r="D115">
        <v>14</v>
      </c>
    </row>
    <row r="116" spans="4:4" x14ac:dyDescent="0.2">
      <c r="D116">
        <v>29</v>
      </c>
    </row>
    <row r="117" spans="4:4" x14ac:dyDescent="0.2">
      <c r="D117">
        <v>5</v>
      </c>
    </row>
    <row r="118" spans="4:4" x14ac:dyDescent="0.2">
      <c r="D118">
        <v>20</v>
      </c>
    </row>
    <row r="119" spans="4:4" x14ac:dyDescent="0.2">
      <c r="D119">
        <v>33</v>
      </c>
    </row>
    <row r="120" spans="4:4" x14ac:dyDescent="0.2">
      <c r="D120">
        <v>5</v>
      </c>
    </row>
    <row r="121" spans="4:4" x14ac:dyDescent="0.2">
      <c r="D121">
        <v>14</v>
      </c>
    </row>
    <row r="122" spans="4:4" x14ac:dyDescent="0.2">
      <c r="D122">
        <v>23</v>
      </c>
    </row>
    <row r="123" spans="4:4" x14ac:dyDescent="0.2">
      <c r="D123">
        <v>51</v>
      </c>
    </row>
    <row r="124" spans="4:4" x14ac:dyDescent="0.2">
      <c r="D124">
        <v>10</v>
      </c>
    </row>
    <row r="125" spans="4:4" x14ac:dyDescent="0.2">
      <c r="D125">
        <v>18</v>
      </c>
    </row>
    <row r="126" spans="4:4" x14ac:dyDescent="0.2">
      <c r="D126">
        <v>24</v>
      </c>
    </row>
    <row r="127" spans="4:4" x14ac:dyDescent="0.2">
      <c r="D127">
        <v>9</v>
      </c>
    </row>
    <row r="128" spans="4:4" x14ac:dyDescent="0.2">
      <c r="D128">
        <v>7</v>
      </c>
    </row>
    <row r="129" spans="4:4" x14ac:dyDescent="0.2">
      <c r="D129">
        <v>12</v>
      </c>
    </row>
    <row r="130" spans="4:4" x14ac:dyDescent="0.2">
      <c r="D130">
        <v>7</v>
      </c>
    </row>
    <row r="131" spans="4:4" x14ac:dyDescent="0.2">
      <c r="D131">
        <v>25</v>
      </c>
    </row>
    <row r="132" spans="4:4" x14ac:dyDescent="0.2">
      <c r="D132">
        <v>15</v>
      </c>
    </row>
    <row r="133" spans="4:4" x14ac:dyDescent="0.2">
      <c r="D133">
        <v>17</v>
      </c>
    </row>
    <row r="134" spans="4:4" x14ac:dyDescent="0.2">
      <c r="D134">
        <v>24</v>
      </c>
    </row>
    <row r="135" spans="4:4" x14ac:dyDescent="0.2">
      <c r="D135">
        <v>15</v>
      </c>
    </row>
    <row r="136" spans="4:4" x14ac:dyDescent="0.2">
      <c r="D136">
        <v>7</v>
      </c>
    </row>
    <row r="137" spans="4:4" x14ac:dyDescent="0.2">
      <c r="D137">
        <v>6</v>
      </c>
    </row>
    <row r="138" spans="4:4" x14ac:dyDescent="0.2">
      <c r="D138">
        <v>6</v>
      </c>
    </row>
    <row r="139" spans="4:4" x14ac:dyDescent="0.2">
      <c r="D139">
        <v>22</v>
      </c>
    </row>
    <row r="140" spans="4:4" x14ac:dyDescent="0.2">
      <c r="D140">
        <v>30</v>
      </c>
    </row>
    <row r="141" spans="4:4" x14ac:dyDescent="0.2">
      <c r="D141">
        <v>9</v>
      </c>
    </row>
    <row r="142" spans="4:4" x14ac:dyDescent="0.2">
      <c r="D142">
        <v>9</v>
      </c>
    </row>
    <row r="143" spans="4:4" x14ac:dyDescent="0.2">
      <c r="D143">
        <v>6</v>
      </c>
    </row>
    <row r="144" spans="4:4" x14ac:dyDescent="0.2">
      <c r="D144">
        <v>21</v>
      </c>
    </row>
    <row r="145" spans="4:4" x14ac:dyDescent="0.2">
      <c r="D145">
        <v>26</v>
      </c>
    </row>
    <row r="146" spans="4:4" x14ac:dyDescent="0.2">
      <c r="D146">
        <v>14</v>
      </c>
    </row>
    <row r="147" spans="4:4" x14ac:dyDescent="0.2">
      <c r="D147">
        <v>12</v>
      </c>
    </row>
    <row r="148" spans="4:4" x14ac:dyDescent="0.2">
      <c r="D148">
        <v>22</v>
      </c>
    </row>
    <row r="149" spans="4:4" x14ac:dyDescent="0.2">
      <c r="D149">
        <v>11</v>
      </c>
    </row>
    <row r="150" spans="4:4" x14ac:dyDescent="0.2">
      <c r="D150">
        <v>12</v>
      </c>
    </row>
    <row r="151" spans="4:4" x14ac:dyDescent="0.2">
      <c r="D151">
        <v>17</v>
      </c>
    </row>
    <row r="152" spans="4:4" x14ac:dyDescent="0.2">
      <c r="D152">
        <v>14</v>
      </c>
    </row>
    <row r="153" spans="4:4" x14ac:dyDescent="0.2">
      <c r="D153">
        <v>9</v>
      </c>
    </row>
    <row r="154" spans="4:4" x14ac:dyDescent="0.2">
      <c r="D154">
        <v>4</v>
      </c>
    </row>
    <row r="155" spans="4:4" x14ac:dyDescent="0.2">
      <c r="D155">
        <v>18</v>
      </c>
    </row>
    <row r="156" spans="4:4" x14ac:dyDescent="0.2">
      <c r="D156">
        <v>29</v>
      </c>
    </row>
    <row r="157" spans="4:4" x14ac:dyDescent="0.2">
      <c r="D157">
        <v>21</v>
      </c>
    </row>
    <row r="158" spans="4:4" x14ac:dyDescent="0.2">
      <c r="D158">
        <v>6</v>
      </c>
    </row>
    <row r="159" spans="4:4" x14ac:dyDescent="0.2">
      <c r="D159">
        <v>34</v>
      </c>
    </row>
    <row r="160" spans="4:4" x14ac:dyDescent="0.2">
      <c r="D160">
        <v>13</v>
      </c>
    </row>
    <row r="161" spans="4:4" x14ac:dyDescent="0.2">
      <c r="D161">
        <v>24</v>
      </c>
    </row>
    <row r="162" spans="4:4" x14ac:dyDescent="0.2">
      <c r="D162">
        <v>33</v>
      </c>
    </row>
    <row r="163" spans="4:4" x14ac:dyDescent="0.2">
      <c r="D163">
        <v>7</v>
      </c>
    </row>
    <row r="164" spans="4:4" x14ac:dyDescent="0.2">
      <c r="D164">
        <v>12</v>
      </c>
    </row>
    <row r="165" spans="4:4" x14ac:dyDescent="0.2">
      <c r="D165">
        <v>7</v>
      </c>
    </row>
    <row r="166" spans="4:4" x14ac:dyDescent="0.2">
      <c r="D166">
        <v>22</v>
      </c>
    </row>
    <row r="167" spans="4:4" x14ac:dyDescent="0.2">
      <c r="D167">
        <v>8</v>
      </c>
    </row>
    <row r="168" spans="4:4" x14ac:dyDescent="0.2">
      <c r="D168">
        <v>12</v>
      </c>
    </row>
    <row r="169" spans="4:4" x14ac:dyDescent="0.2">
      <c r="D169">
        <v>26</v>
      </c>
    </row>
    <row r="170" spans="4:4" x14ac:dyDescent="0.2">
      <c r="D170">
        <v>34</v>
      </c>
    </row>
    <row r="171" spans="4:4" x14ac:dyDescent="0.2">
      <c r="D171">
        <v>14</v>
      </c>
    </row>
    <row r="172" spans="4:4" x14ac:dyDescent="0.2">
      <c r="D172">
        <v>8</v>
      </c>
    </row>
    <row r="173" spans="4:4" x14ac:dyDescent="0.2">
      <c r="D173">
        <v>28</v>
      </c>
    </row>
    <row r="174" spans="4:4" x14ac:dyDescent="0.2">
      <c r="D174">
        <v>4</v>
      </c>
    </row>
    <row r="175" spans="4:4" x14ac:dyDescent="0.2">
      <c r="D175">
        <v>29</v>
      </c>
    </row>
    <row r="176" spans="4:4" x14ac:dyDescent="0.2">
      <c r="D176">
        <v>5</v>
      </c>
    </row>
    <row r="177" spans="4:4" x14ac:dyDescent="0.2">
      <c r="D177">
        <v>12</v>
      </c>
    </row>
    <row r="178" spans="4:4" x14ac:dyDescent="0.2">
      <c r="D178">
        <v>4</v>
      </c>
    </row>
    <row r="179" spans="4:4" x14ac:dyDescent="0.2">
      <c r="D179">
        <v>13</v>
      </c>
    </row>
    <row r="180" spans="4:4" x14ac:dyDescent="0.2">
      <c r="D180">
        <v>32</v>
      </c>
    </row>
    <row r="181" spans="4:4" x14ac:dyDescent="0.2">
      <c r="D181">
        <v>11</v>
      </c>
    </row>
    <row r="182" spans="4:4" x14ac:dyDescent="0.2">
      <c r="D182">
        <v>14</v>
      </c>
    </row>
    <row r="183" spans="4:4" x14ac:dyDescent="0.2">
      <c r="D183">
        <v>8</v>
      </c>
    </row>
    <row r="184" spans="4:4" x14ac:dyDescent="0.2">
      <c r="D184">
        <v>18</v>
      </c>
    </row>
    <row r="185" spans="4:4" x14ac:dyDescent="0.2">
      <c r="D185">
        <v>8</v>
      </c>
    </row>
    <row r="186" spans="4:4" x14ac:dyDescent="0.2">
      <c r="D186">
        <v>20</v>
      </c>
    </row>
    <row r="187" spans="4:4" x14ac:dyDescent="0.2">
      <c r="D187">
        <v>17</v>
      </c>
    </row>
    <row r="188" spans="4:4" x14ac:dyDescent="0.2">
      <c r="D188">
        <v>5</v>
      </c>
    </row>
    <row r="189" spans="4:4" x14ac:dyDescent="0.2">
      <c r="D189">
        <v>15</v>
      </c>
    </row>
    <row r="190" spans="4:4" x14ac:dyDescent="0.2">
      <c r="D190">
        <v>21</v>
      </c>
    </row>
    <row r="191" spans="4:4" x14ac:dyDescent="0.2">
      <c r="D191">
        <v>21</v>
      </c>
    </row>
    <row r="192" spans="4:4" x14ac:dyDescent="0.2">
      <c r="D192">
        <v>10</v>
      </c>
    </row>
    <row r="193" spans="4:4" x14ac:dyDescent="0.2">
      <c r="D193">
        <v>8</v>
      </c>
    </row>
    <row r="194" spans="4:4" x14ac:dyDescent="0.2">
      <c r="D194">
        <v>10</v>
      </c>
    </row>
    <row r="195" spans="4:4" x14ac:dyDescent="0.2">
      <c r="D195">
        <v>14</v>
      </c>
    </row>
    <row r="196" spans="4:4" x14ac:dyDescent="0.2">
      <c r="D196">
        <v>9</v>
      </c>
    </row>
    <row r="197" spans="4:4" x14ac:dyDescent="0.2">
      <c r="D197">
        <v>24</v>
      </c>
    </row>
    <row r="198" spans="4:4" x14ac:dyDescent="0.2">
      <c r="D198">
        <v>17</v>
      </c>
    </row>
    <row r="199" spans="4:4" x14ac:dyDescent="0.2">
      <c r="D199">
        <v>20</v>
      </c>
    </row>
    <row r="200" spans="4:4" x14ac:dyDescent="0.2">
      <c r="D200">
        <v>19</v>
      </c>
    </row>
    <row r="201" spans="4:4" x14ac:dyDescent="0.2">
      <c r="D201">
        <v>8</v>
      </c>
    </row>
    <row r="202" spans="4:4" x14ac:dyDescent="0.2">
      <c r="D202">
        <v>20</v>
      </c>
    </row>
    <row r="203" spans="4:4" x14ac:dyDescent="0.2">
      <c r="D203">
        <v>9</v>
      </c>
    </row>
    <row r="204" spans="4:4" x14ac:dyDescent="0.2">
      <c r="D204">
        <v>23</v>
      </c>
    </row>
    <row r="205" spans="4:4" x14ac:dyDescent="0.2">
      <c r="D205">
        <v>30</v>
      </c>
    </row>
    <row r="206" spans="4:4" x14ac:dyDescent="0.2">
      <c r="D206">
        <v>15</v>
      </c>
    </row>
    <row r="207" spans="4:4" x14ac:dyDescent="0.2">
      <c r="D207">
        <v>24</v>
      </c>
    </row>
    <row r="208" spans="4:4" x14ac:dyDescent="0.2">
      <c r="D208">
        <v>9</v>
      </c>
    </row>
    <row r="209" spans="4:4" x14ac:dyDescent="0.2">
      <c r="D209">
        <v>9</v>
      </c>
    </row>
    <row r="210" spans="4:4" x14ac:dyDescent="0.2">
      <c r="D210">
        <v>9</v>
      </c>
    </row>
    <row r="211" spans="4:4" x14ac:dyDescent="0.2">
      <c r="D211">
        <v>11</v>
      </c>
    </row>
    <row r="212" spans="4:4" x14ac:dyDescent="0.2">
      <c r="D212">
        <v>11</v>
      </c>
    </row>
    <row r="213" spans="4:4" x14ac:dyDescent="0.2">
      <c r="D213">
        <v>15</v>
      </c>
    </row>
    <row r="214" spans="4:4" x14ac:dyDescent="0.2">
      <c r="D214">
        <v>6</v>
      </c>
    </row>
    <row r="215" spans="4:4" x14ac:dyDescent="0.2">
      <c r="D215">
        <v>13</v>
      </c>
    </row>
    <row r="216" spans="4:4" x14ac:dyDescent="0.2">
      <c r="D216">
        <v>14</v>
      </c>
    </row>
    <row r="217" spans="4:4" x14ac:dyDescent="0.2">
      <c r="D217">
        <v>8</v>
      </c>
    </row>
    <row r="218" spans="4:4" x14ac:dyDescent="0.2">
      <c r="D218">
        <v>7</v>
      </c>
    </row>
    <row r="219" spans="4:4" x14ac:dyDescent="0.2">
      <c r="D219">
        <v>10</v>
      </c>
    </row>
    <row r="220" spans="4:4" x14ac:dyDescent="0.2">
      <c r="D220">
        <v>33</v>
      </c>
    </row>
    <row r="221" spans="4:4" x14ac:dyDescent="0.2">
      <c r="D221">
        <v>9</v>
      </c>
    </row>
    <row r="222" spans="4:4" x14ac:dyDescent="0.2">
      <c r="D222">
        <v>5</v>
      </c>
    </row>
    <row r="223" spans="4:4" x14ac:dyDescent="0.2">
      <c r="D223">
        <v>10</v>
      </c>
    </row>
    <row r="224" spans="4:4" x14ac:dyDescent="0.2">
      <c r="D224">
        <v>14</v>
      </c>
    </row>
    <row r="225" spans="4:4" x14ac:dyDescent="0.2">
      <c r="D225">
        <v>7</v>
      </c>
    </row>
    <row r="226" spans="4:4" x14ac:dyDescent="0.2">
      <c r="D226">
        <v>10</v>
      </c>
    </row>
    <row r="227" spans="4:4" x14ac:dyDescent="0.2">
      <c r="D227">
        <v>6</v>
      </c>
    </row>
    <row r="228" spans="4:4" x14ac:dyDescent="0.2">
      <c r="D228">
        <v>18</v>
      </c>
    </row>
    <row r="229" spans="4:4" x14ac:dyDescent="0.2">
      <c r="D229">
        <v>16</v>
      </c>
    </row>
    <row r="230" spans="4:4" x14ac:dyDescent="0.2">
      <c r="D230">
        <v>13</v>
      </c>
    </row>
    <row r="231" spans="4:4" x14ac:dyDescent="0.2">
      <c r="D231">
        <v>14</v>
      </c>
    </row>
    <row r="232" spans="4:4" x14ac:dyDescent="0.2">
      <c r="D232">
        <v>8</v>
      </c>
    </row>
    <row r="233" spans="4:4" x14ac:dyDescent="0.2">
      <c r="D233">
        <v>35</v>
      </c>
    </row>
    <row r="234" spans="4:4" x14ac:dyDescent="0.2">
      <c r="D234">
        <v>18</v>
      </c>
    </row>
    <row r="235" spans="4:4" x14ac:dyDescent="0.2">
      <c r="D235">
        <v>7</v>
      </c>
    </row>
    <row r="236" spans="4:4" x14ac:dyDescent="0.2">
      <c r="D236">
        <v>14</v>
      </c>
    </row>
    <row r="237" spans="4:4" x14ac:dyDescent="0.2">
      <c r="D237">
        <v>24</v>
      </c>
    </row>
    <row r="238" spans="4:4" x14ac:dyDescent="0.2">
      <c r="D238">
        <v>39</v>
      </c>
    </row>
    <row r="239" spans="4:4" x14ac:dyDescent="0.2">
      <c r="D239">
        <v>10</v>
      </c>
    </row>
    <row r="240" spans="4:4" x14ac:dyDescent="0.2">
      <c r="D240">
        <v>21</v>
      </c>
    </row>
    <row r="241" spans="4:4" x14ac:dyDescent="0.2">
      <c r="D241">
        <v>5</v>
      </c>
    </row>
    <row r="242" spans="4:4" x14ac:dyDescent="0.2">
      <c r="D242">
        <v>10</v>
      </c>
    </row>
    <row r="243" spans="4:4" x14ac:dyDescent="0.2">
      <c r="D243">
        <v>30</v>
      </c>
    </row>
    <row r="244" spans="4:4" x14ac:dyDescent="0.2">
      <c r="D244">
        <v>39</v>
      </c>
    </row>
    <row r="245" spans="4:4" x14ac:dyDescent="0.2">
      <c r="D245">
        <v>18</v>
      </c>
    </row>
    <row r="246" spans="4:4" x14ac:dyDescent="0.2">
      <c r="D246">
        <v>12</v>
      </c>
    </row>
    <row r="247" spans="4:4" x14ac:dyDescent="0.2">
      <c r="D247">
        <v>14</v>
      </c>
    </row>
    <row r="248" spans="4:4" x14ac:dyDescent="0.2">
      <c r="D248">
        <v>10</v>
      </c>
    </row>
    <row r="249" spans="4:4" x14ac:dyDescent="0.2">
      <c r="D249">
        <v>9</v>
      </c>
    </row>
    <row r="250" spans="4:4" x14ac:dyDescent="0.2">
      <c r="D250">
        <v>13</v>
      </c>
    </row>
    <row r="251" spans="4:4" x14ac:dyDescent="0.2">
      <c r="D251">
        <v>22</v>
      </c>
    </row>
    <row r="252" spans="4:4" x14ac:dyDescent="0.2">
      <c r="D252">
        <v>7</v>
      </c>
    </row>
    <row r="253" spans="4:4" x14ac:dyDescent="0.2">
      <c r="D253">
        <v>14</v>
      </c>
    </row>
    <row r="254" spans="4:4" x14ac:dyDescent="0.2">
      <c r="D254">
        <v>9</v>
      </c>
    </row>
    <row r="255" spans="4:4" x14ac:dyDescent="0.2">
      <c r="D255">
        <v>21</v>
      </c>
    </row>
    <row r="256" spans="4:4" x14ac:dyDescent="0.2">
      <c r="D256">
        <v>36</v>
      </c>
    </row>
    <row r="257" spans="4:4" x14ac:dyDescent="0.2">
      <c r="D257">
        <v>7</v>
      </c>
    </row>
    <row r="258" spans="4:4" x14ac:dyDescent="0.2">
      <c r="D258">
        <v>6</v>
      </c>
    </row>
    <row r="259" spans="4:4" x14ac:dyDescent="0.2">
      <c r="D259">
        <v>15</v>
      </c>
    </row>
    <row r="260" spans="4:4" x14ac:dyDescent="0.2">
      <c r="D260">
        <v>6</v>
      </c>
    </row>
    <row r="261" spans="4:4" x14ac:dyDescent="0.2">
      <c r="D261">
        <v>25</v>
      </c>
    </row>
    <row r="262" spans="4:4" x14ac:dyDescent="0.2">
      <c r="D262">
        <v>11</v>
      </c>
    </row>
    <row r="263" spans="4:4" x14ac:dyDescent="0.2">
      <c r="D263">
        <v>6</v>
      </c>
    </row>
    <row r="264" spans="4:4" x14ac:dyDescent="0.2">
      <c r="D264">
        <v>11</v>
      </c>
    </row>
    <row r="265" spans="4:4" x14ac:dyDescent="0.2">
      <c r="D265">
        <v>29</v>
      </c>
    </row>
    <row r="266" spans="4:4" x14ac:dyDescent="0.2">
      <c r="D266">
        <v>16</v>
      </c>
    </row>
    <row r="267" spans="4:4" x14ac:dyDescent="0.2">
      <c r="D267">
        <v>8</v>
      </c>
    </row>
    <row r="268" spans="4:4" x14ac:dyDescent="0.2">
      <c r="D268">
        <v>29</v>
      </c>
    </row>
    <row r="269" spans="4:4" x14ac:dyDescent="0.2">
      <c r="D269">
        <v>16</v>
      </c>
    </row>
    <row r="270" spans="4:4" x14ac:dyDescent="0.2">
      <c r="D270">
        <v>14</v>
      </c>
    </row>
    <row r="271" spans="4:4" x14ac:dyDescent="0.2">
      <c r="D271">
        <v>25</v>
      </c>
    </row>
    <row r="272" spans="4:4" x14ac:dyDescent="0.2">
      <c r="D272">
        <v>5</v>
      </c>
    </row>
    <row r="273" spans="4:4" x14ac:dyDescent="0.2">
      <c r="D273">
        <v>7</v>
      </c>
    </row>
    <row r="274" spans="4:4" x14ac:dyDescent="0.2">
      <c r="D274">
        <v>29</v>
      </c>
    </row>
    <row r="275" spans="4:4" x14ac:dyDescent="0.2">
      <c r="D275">
        <v>27</v>
      </c>
    </row>
    <row r="276" spans="4:4" x14ac:dyDescent="0.2">
      <c r="D276">
        <v>15</v>
      </c>
    </row>
    <row r="277" spans="4:4" x14ac:dyDescent="0.2">
      <c r="D277">
        <v>17</v>
      </c>
    </row>
    <row r="278" spans="4:4" x14ac:dyDescent="0.2">
      <c r="D278">
        <v>19</v>
      </c>
    </row>
    <row r="279" spans="4:4" x14ac:dyDescent="0.2">
      <c r="D279">
        <v>18</v>
      </c>
    </row>
    <row r="280" spans="4:4" x14ac:dyDescent="0.2">
      <c r="D280">
        <v>20</v>
      </c>
    </row>
    <row r="281" spans="4:4" x14ac:dyDescent="0.2">
      <c r="D281">
        <v>16</v>
      </c>
    </row>
    <row r="282" spans="4:4" x14ac:dyDescent="0.2">
      <c r="D282">
        <v>20</v>
      </c>
    </row>
    <row r="283" spans="4:4" x14ac:dyDescent="0.2">
      <c r="D283">
        <v>11</v>
      </c>
    </row>
    <row r="284" spans="4:4" x14ac:dyDescent="0.2">
      <c r="D284">
        <v>27</v>
      </c>
    </row>
    <row r="285" spans="4:4" x14ac:dyDescent="0.2">
      <c r="D285">
        <v>22</v>
      </c>
    </row>
    <row r="286" spans="4:4" x14ac:dyDescent="0.2">
      <c r="D286">
        <v>11</v>
      </c>
    </row>
    <row r="287" spans="4:4" x14ac:dyDescent="0.2">
      <c r="D287">
        <v>30</v>
      </c>
    </row>
    <row r="288" spans="4:4" x14ac:dyDescent="0.2">
      <c r="D288">
        <v>14</v>
      </c>
    </row>
    <row r="289" spans="4:4" x14ac:dyDescent="0.2">
      <c r="D289">
        <v>25</v>
      </c>
    </row>
    <row r="290" spans="4:4" x14ac:dyDescent="0.2">
      <c r="D290">
        <v>13</v>
      </c>
    </row>
    <row r="291" spans="4:4" x14ac:dyDescent="0.2">
      <c r="D291">
        <v>7</v>
      </c>
    </row>
    <row r="292" spans="4:4" x14ac:dyDescent="0.2">
      <c r="D292">
        <v>21</v>
      </c>
    </row>
    <row r="293" spans="4:4" x14ac:dyDescent="0.2">
      <c r="D293">
        <v>6</v>
      </c>
    </row>
    <row r="294" spans="4:4" x14ac:dyDescent="0.2">
      <c r="D294">
        <v>17</v>
      </c>
    </row>
    <row r="295" spans="4:4" x14ac:dyDescent="0.2">
      <c r="D295">
        <v>11</v>
      </c>
    </row>
    <row r="296" spans="4:4" x14ac:dyDescent="0.2">
      <c r="D296">
        <v>10</v>
      </c>
    </row>
    <row r="297" spans="4:4" x14ac:dyDescent="0.2">
      <c r="D297">
        <v>5</v>
      </c>
    </row>
    <row r="298" spans="4:4" x14ac:dyDescent="0.2">
      <c r="D298">
        <v>8</v>
      </c>
    </row>
    <row r="299" spans="4:4" x14ac:dyDescent="0.2">
      <c r="D299">
        <v>21</v>
      </c>
    </row>
    <row r="300" spans="4:4" x14ac:dyDescent="0.2">
      <c r="D300">
        <v>14</v>
      </c>
    </row>
    <row r="301" spans="4:4" x14ac:dyDescent="0.2">
      <c r="D301">
        <v>19</v>
      </c>
    </row>
    <row r="302" spans="4:4" x14ac:dyDescent="0.2">
      <c r="D302">
        <v>6</v>
      </c>
    </row>
    <row r="303" spans="4:4" x14ac:dyDescent="0.2">
      <c r="D303">
        <v>14</v>
      </c>
    </row>
    <row r="304" spans="4:4" x14ac:dyDescent="0.2">
      <c r="D304">
        <v>12</v>
      </c>
    </row>
    <row r="305" spans="4:4" x14ac:dyDescent="0.2">
      <c r="D305">
        <v>5</v>
      </c>
    </row>
    <row r="306" spans="4:4" x14ac:dyDescent="0.2">
      <c r="D306">
        <v>8</v>
      </c>
    </row>
    <row r="307" spans="4:4" x14ac:dyDescent="0.2">
      <c r="D307">
        <v>17</v>
      </c>
    </row>
    <row r="308" spans="4:4" x14ac:dyDescent="0.2">
      <c r="D308">
        <v>22</v>
      </c>
    </row>
    <row r="309" spans="4:4" x14ac:dyDescent="0.2">
      <c r="D309">
        <v>11</v>
      </c>
    </row>
    <row r="310" spans="4:4" x14ac:dyDescent="0.2">
      <c r="D310">
        <v>10</v>
      </c>
    </row>
    <row r="311" spans="4:4" x14ac:dyDescent="0.2">
      <c r="D311">
        <v>14</v>
      </c>
    </row>
    <row r="312" spans="4:4" x14ac:dyDescent="0.2">
      <c r="D312">
        <v>15</v>
      </c>
    </row>
    <row r="313" spans="4:4" x14ac:dyDescent="0.2">
      <c r="D313">
        <v>18</v>
      </c>
    </row>
    <row r="314" spans="4:4" x14ac:dyDescent="0.2">
      <c r="D314">
        <v>17</v>
      </c>
    </row>
    <row r="315" spans="4:4" x14ac:dyDescent="0.2">
      <c r="D315">
        <v>10</v>
      </c>
    </row>
    <row r="316" spans="4:4" x14ac:dyDescent="0.2">
      <c r="D316">
        <v>7</v>
      </c>
    </row>
    <row r="317" spans="4:4" x14ac:dyDescent="0.2">
      <c r="D317">
        <v>20</v>
      </c>
    </row>
    <row r="318" spans="4:4" x14ac:dyDescent="0.2">
      <c r="D318">
        <v>14</v>
      </c>
    </row>
    <row r="319" spans="4:4" x14ac:dyDescent="0.2">
      <c r="D319">
        <v>15</v>
      </c>
    </row>
    <row r="320" spans="4:4" x14ac:dyDescent="0.2">
      <c r="D320">
        <v>8</v>
      </c>
    </row>
    <row r="321" spans="4:4" x14ac:dyDescent="0.2">
      <c r="D321">
        <v>24</v>
      </c>
    </row>
    <row r="322" spans="4:4" x14ac:dyDescent="0.2">
      <c r="D322">
        <v>34</v>
      </c>
    </row>
    <row r="323" spans="4:4" x14ac:dyDescent="0.2">
      <c r="D323">
        <v>17</v>
      </c>
    </row>
    <row r="324" spans="4:4" x14ac:dyDescent="0.2">
      <c r="D324">
        <v>9</v>
      </c>
    </row>
    <row r="325" spans="4:4" x14ac:dyDescent="0.2">
      <c r="D325">
        <v>14</v>
      </c>
    </row>
    <row r="326" spans="4:4" x14ac:dyDescent="0.2">
      <c r="D326">
        <v>44</v>
      </c>
    </row>
    <row r="327" spans="4:4" x14ac:dyDescent="0.2">
      <c r="D327">
        <v>25</v>
      </c>
    </row>
    <row r="328" spans="4:4" x14ac:dyDescent="0.2">
      <c r="D328">
        <v>25</v>
      </c>
    </row>
    <row r="329" spans="4:4" x14ac:dyDescent="0.2">
      <c r="D329">
        <v>8</v>
      </c>
    </row>
    <row r="330" spans="4:4" x14ac:dyDescent="0.2">
      <c r="D330">
        <v>18</v>
      </c>
    </row>
    <row r="331" spans="4:4" x14ac:dyDescent="0.2">
      <c r="D331">
        <v>12</v>
      </c>
    </row>
    <row r="332" spans="4:4" x14ac:dyDescent="0.2">
      <c r="D332">
        <v>10</v>
      </c>
    </row>
    <row r="333" spans="4:4" x14ac:dyDescent="0.2">
      <c r="D333">
        <v>17</v>
      </c>
    </row>
    <row r="334" spans="4:4" x14ac:dyDescent="0.2">
      <c r="D334">
        <v>12</v>
      </c>
    </row>
    <row r="335" spans="4:4" x14ac:dyDescent="0.2">
      <c r="D335">
        <v>22</v>
      </c>
    </row>
    <row r="336" spans="4:4" x14ac:dyDescent="0.2">
      <c r="D336">
        <v>15</v>
      </c>
    </row>
    <row r="337" spans="4:4" x14ac:dyDescent="0.2">
      <c r="D337">
        <v>24</v>
      </c>
    </row>
    <row r="338" spans="4:4" x14ac:dyDescent="0.2">
      <c r="D338">
        <v>47</v>
      </c>
    </row>
    <row r="339" spans="4:4" x14ac:dyDescent="0.2">
      <c r="D339">
        <v>34</v>
      </c>
    </row>
    <row r="340" spans="4:4" x14ac:dyDescent="0.2">
      <c r="D340">
        <v>11</v>
      </c>
    </row>
    <row r="341" spans="4:4" x14ac:dyDescent="0.2">
      <c r="D341">
        <v>20</v>
      </c>
    </row>
    <row r="342" spans="4:4" x14ac:dyDescent="0.2">
      <c r="D342">
        <v>27</v>
      </c>
    </row>
    <row r="343" spans="4:4" x14ac:dyDescent="0.2">
      <c r="D343">
        <v>5</v>
      </c>
    </row>
    <row r="344" spans="4:4" x14ac:dyDescent="0.2">
      <c r="D344">
        <v>12</v>
      </c>
    </row>
    <row r="345" spans="4:4" x14ac:dyDescent="0.2">
      <c r="D345">
        <v>3</v>
      </c>
    </row>
    <row r="346" spans="4:4" x14ac:dyDescent="0.2">
      <c r="D346">
        <v>40</v>
      </c>
    </row>
    <row r="347" spans="4:4" x14ac:dyDescent="0.2">
      <c r="D347">
        <v>16</v>
      </c>
    </row>
    <row r="348" spans="4:4" x14ac:dyDescent="0.2">
      <c r="D348">
        <v>42</v>
      </c>
    </row>
    <row r="349" spans="4:4" x14ac:dyDescent="0.2">
      <c r="D349">
        <v>8</v>
      </c>
    </row>
    <row r="350" spans="4:4" x14ac:dyDescent="0.2">
      <c r="D350">
        <v>18</v>
      </c>
    </row>
    <row r="351" spans="4:4" x14ac:dyDescent="0.2">
      <c r="D351">
        <v>9</v>
      </c>
    </row>
    <row r="352" spans="4:4" x14ac:dyDescent="0.2">
      <c r="D352">
        <v>11</v>
      </c>
    </row>
    <row r="353" spans="4:4" x14ac:dyDescent="0.2">
      <c r="D353">
        <v>23</v>
      </c>
    </row>
    <row r="354" spans="4:4" x14ac:dyDescent="0.2">
      <c r="D354">
        <v>20</v>
      </c>
    </row>
    <row r="355" spans="4:4" x14ac:dyDescent="0.2">
      <c r="D355">
        <v>14</v>
      </c>
    </row>
    <row r="356" spans="4:4" x14ac:dyDescent="0.2">
      <c r="D356">
        <v>14</v>
      </c>
    </row>
    <row r="357" spans="4:4" x14ac:dyDescent="0.2">
      <c r="D357">
        <v>12</v>
      </c>
    </row>
    <row r="358" spans="4:4" x14ac:dyDescent="0.2">
      <c r="D358">
        <v>8</v>
      </c>
    </row>
    <row r="359" spans="4:4" x14ac:dyDescent="0.2">
      <c r="D359">
        <v>14</v>
      </c>
    </row>
    <row r="360" spans="4:4" x14ac:dyDescent="0.2">
      <c r="D360">
        <v>33</v>
      </c>
    </row>
    <row r="361" spans="4:4" x14ac:dyDescent="0.2">
      <c r="D361">
        <v>23</v>
      </c>
    </row>
    <row r="362" spans="4:4" x14ac:dyDescent="0.2">
      <c r="D362">
        <v>22</v>
      </c>
    </row>
    <row r="363" spans="4:4" x14ac:dyDescent="0.2">
      <c r="D363">
        <v>16</v>
      </c>
    </row>
    <row r="364" spans="4:4" x14ac:dyDescent="0.2">
      <c r="D364">
        <v>48</v>
      </c>
    </row>
    <row r="365" spans="4:4" x14ac:dyDescent="0.2">
      <c r="D365">
        <v>44</v>
      </c>
    </row>
    <row r="366" spans="4:4" x14ac:dyDescent="0.2">
      <c r="D366">
        <v>19</v>
      </c>
    </row>
    <row r="367" spans="4:4" x14ac:dyDescent="0.2">
      <c r="D367">
        <v>13</v>
      </c>
    </row>
    <row r="368" spans="4:4" x14ac:dyDescent="0.2">
      <c r="D368">
        <v>13</v>
      </c>
    </row>
    <row r="369" spans="4:4" x14ac:dyDescent="0.2">
      <c r="D369">
        <v>22</v>
      </c>
    </row>
    <row r="370" spans="4:4" x14ac:dyDescent="0.2">
      <c r="D370">
        <v>18</v>
      </c>
    </row>
    <row r="371" spans="4:4" x14ac:dyDescent="0.2">
      <c r="D371">
        <v>9</v>
      </c>
    </row>
    <row r="372" spans="4:4" x14ac:dyDescent="0.2">
      <c r="D372">
        <v>32</v>
      </c>
    </row>
    <row r="373" spans="4:4" x14ac:dyDescent="0.2">
      <c r="D373">
        <v>12</v>
      </c>
    </row>
    <row r="374" spans="4:4" x14ac:dyDescent="0.2">
      <c r="D374">
        <v>35</v>
      </c>
    </row>
    <row r="375" spans="4:4" x14ac:dyDescent="0.2">
      <c r="D375">
        <v>15</v>
      </c>
    </row>
    <row r="376" spans="4:4" x14ac:dyDescent="0.2">
      <c r="D376">
        <v>21</v>
      </c>
    </row>
    <row r="377" spans="4:4" x14ac:dyDescent="0.2">
      <c r="D377">
        <v>26</v>
      </c>
    </row>
    <row r="378" spans="4:4" x14ac:dyDescent="0.2">
      <c r="D378">
        <v>12</v>
      </c>
    </row>
    <row r="379" spans="4:4" x14ac:dyDescent="0.2">
      <c r="D379">
        <v>10</v>
      </c>
    </row>
    <row r="380" spans="4:4" x14ac:dyDescent="0.2">
      <c r="D380">
        <v>10</v>
      </c>
    </row>
    <row r="381" spans="4:4" x14ac:dyDescent="0.2">
      <c r="D381">
        <v>22</v>
      </c>
    </row>
    <row r="382" spans="4:4" x14ac:dyDescent="0.2">
      <c r="D382">
        <v>7</v>
      </c>
    </row>
    <row r="383" spans="4:4" x14ac:dyDescent="0.2">
      <c r="D383">
        <v>10</v>
      </c>
    </row>
    <row r="384" spans="4:4" x14ac:dyDescent="0.2">
      <c r="D384">
        <v>52</v>
      </c>
    </row>
    <row r="385" spans="4:4" x14ac:dyDescent="0.2">
      <c r="D385">
        <v>18</v>
      </c>
    </row>
    <row r="386" spans="4:4" x14ac:dyDescent="0.2">
      <c r="D386">
        <v>28</v>
      </c>
    </row>
    <row r="387" spans="4:4" x14ac:dyDescent="0.2">
      <c r="D387">
        <v>17</v>
      </c>
    </row>
    <row r="388" spans="4:4" x14ac:dyDescent="0.2">
      <c r="D388">
        <v>21</v>
      </c>
    </row>
    <row r="389" spans="4:4" x14ac:dyDescent="0.2">
      <c r="D389">
        <v>21</v>
      </c>
    </row>
    <row r="390" spans="4:4" x14ac:dyDescent="0.2">
      <c r="D390">
        <v>9</v>
      </c>
    </row>
    <row r="391" spans="4:4" x14ac:dyDescent="0.2">
      <c r="D391">
        <v>9</v>
      </c>
    </row>
    <row r="392" spans="4:4" x14ac:dyDescent="0.2">
      <c r="D392">
        <v>6</v>
      </c>
    </row>
    <row r="393" spans="4:4" x14ac:dyDescent="0.2">
      <c r="D393">
        <v>29</v>
      </c>
    </row>
    <row r="394" spans="4:4" x14ac:dyDescent="0.2">
      <c r="D394">
        <v>25</v>
      </c>
    </row>
    <row r="395" spans="4:4" x14ac:dyDescent="0.2">
      <c r="D395">
        <v>21</v>
      </c>
    </row>
    <row r="396" spans="4:4" x14ac:dyDescent="0.2">
      <c r="D396">
        <v>44</v>
      </c>
    </row>
    <row r="397" spans="4:4" x14ac:dyDescent="0.2">
      <c r="D397">
        <v>27</v>
      </c>
    </row>
    <row r="398" spans="4:4" x14ac:dyDescent="0.2">
      <c r="D398">
        <v>14</v>
      </c>
    </row>
    <row r="399" spans="4:4" x14ac:dyDescent="0.2">
      <c r="D399">
        <v>32</v>
      </c>
    </row>
    <row r="400" spans="4:4" x14ac:dyDescent="0.2">
      <c r="D400">
        <v>6</v>
      </c>
    </row>
    <row r="401" spans="4:4" x14ac:dyDescent="0.2">
      <c r="D401">
        <v>11</v>
      </c>
    </row>
    <row r="402" spans="4:4" x14ac:dyDescent="0.2">
      <c r="D402">
        <v>9</v>
      </c>
    </row>
    <row r="403" spans="4:4" x14ac:dyDescent="0.2">
      <c r="D403">
        <v>27</v>
      </c>
    </row>
    <row r="404" spans="4:4" x14ac:dyDescent="0.2">
      <c r="D404">
        <v>42</v>
      </c>
    </row>
    <row r="405" spans="4:4" x14ac:dyDescent="0.2">
      <c r="D405">
        <v>37</v>
      </c>
    </row>
    <row r="406" spans="4:4" x14ac:dyDescent="0.2">
      <c r="D406">
        <v>18</v>
      </c>
    </row>
    <row r="407" spans="4:4" x14ac:dyDescent="0.2">
      <c r="D407">
        <v>12</v>
      </c>
    </row>
    <row r="408" spans="4:4" x14ac:dyDescent="0.2">
      <c r="D408">
        <v>49</v>
      </c>
    </row>
    <row r="409" spans="4:4" x14ac:dyDescent="0.2">
      <c r="D409">
        <v>48</v>
      </c>
    </row>
    <row r="410" spans="4:4" x14ac:dyDescent="0.2">
      <c r="D410">
        <v>35</v>
      </c>
    </row>
    <row r="411" spans="4:4" x14ac:dyDescent="0.2">
      <c r="D411">
        <v>5</v>
      </c>
    </row>
    <row r="412" spans="4:4" x14ac:dyDescent="0.2">
      <c r="D412">
        <v>14</v>
      </c>
    </row>
    <row r="413" spans="4:4" x14ac:dyDescent="0.2">
      <c r="D413">
        <v>13</v>
      </c>
    </row>
    <row r="414" spans="4:4" x14ac:dyDescent="0.2">
      <c r="D414">
        <v>29</v>
      </c>
    </row>
    <row r="415" spans="4:4" x14ac:dyDescent="0.2">
      <c r="D415">
        <v>24</v>
      </c>
    </row>
    <row r="416" spans="4:4" x14ac:dyDescent="0.2">
      <c r="D416">
        <v>32</v>
      </c>
    </row>
    <row r="417" spans="4:4" x14ac:dyDescent="0.2">
      <c r="D417">
        <v>32</v>
      </c>
    </row>
    <row r="418" spans="4:4" x14ac:dyDescent="0.2">
      <c r="D418">
        <v>13</v>
      </c>
    </row>
    <row r="419" spans="4:4" x14ac:dyDescent="0.2">
      <c r="D419">
        <v>52</v>
      </c>
    </row>
    <row r="420" spans="4:4" x14ac:dyDescent="0.2">
      <c r="D420">
        <v>8</v>
      </c>
    </row>
    <row r="421" spans="4:4" x14ac:dyDescent="0.2">
      <c r="D421">
        <v>6</v>
      </c>
    </row>
    <row r="422" spans="4:4" x14ac:dyDescent="0.2">
      <c r="D422">
        <v>14</v>
      </c>
    </row>
    <row r="423" spans="4:4" x14ac:dyDescent="0.2">
      <c r="D423">
        <v>20</v>
      </c>
    </row>
    <row r="424" spans="4:4" x14ac:dyDescent="0.2">
      <c r="D424">
        <v>26</v>
      </c>
    </row>
    <row r="425" spans="4:4" x14ac:dyDescent="0.2">
      <c r="D425">
        <v>7</v>
      </c>
    </row>
    <row r="426" spans="4:4" x14ac:dyDescent="0.2">
      <c r="D426">
        <v>6</v>
      </c>
    </row>
    <row r="427" spans="4:4" x14ac:dyDescent="0.2">
      <c r="D427">
        <v>12</v>
      </c>
    </row>
    <row r="428" spans="4:4" x14ac:dyDescent="0.2">
      <c r="D428">
        <v>14</v>
      </c>
    </row>
    <row r="429" spans="4:4" x14ac:dyDescent="0.2">
      <c r="D429">
        <v>11</v>
      </c>
    </row>
    <row r="430" spans="4:4" x14ac:dyDescent="0.2">
      <c r="D430">
        <v>10</v>
      </c>
    </row>
    <row r="431" spans="4:4" x14ac:dyDescent="0.2">
      <c r="D431">
        <v>12</v>
      </c>
    </row>
    <row r="432" spans="4:4" x14ac:dyDescent="0.2">
      <c r="D432">
        <v>15</v>
      </c>
    </row>
    <row r="433" spans="4:4" x14ac:dyDescent="0.2">
      <c r="D433">
        <v>26</v>
      </c>
    </row>
    <row r="434" spans="4:4" x14ac:dyDescent="0.2">
      <c r="D434">
        <v>42</v>
      </c>
    </row>
    <row r="435" spans="4:4" x14ac:dyDescent="0.2">
      <c r="D435">
        <v>11</v>
      </c>
    </row>
    <row r="436" spans="4:4" x14ac:dyDescent="0.2">
      <c r="D436">
        <v>26</v>
      </c>
    </row>
    <row r="437" spans="4:4" x14ac:dyDescent="0.2">
      <c r="D437">
        <v>19</v>
      </c>
    </row>
    <row r="438" spans="4:4" x14ac:dyDescent="0.2">
      <c r="D438">
        <v>17</v>
      </c>
    </row>
    <row r="439" spans="4:4" x14ac:dyDescent="0.2">
      <c r="D439">
        <v>46</v>
      </c>
    </row>
    <row r="440" spans="4:4" x14ac:dyDescent="0.2">
      <c r="D440">
        <v>22</v>
      </c>
    </row>
    <row r="441" spans="4:4" x14ac:dyDescent="0.2">
      <c r="D441">
        <v>30</v>
      </c>
    </row>
    <row r="442" spans="4:4" x14ac:dyDescent="0.2">
      <c r="D442">
        <v>47</v>
      </c>
    </row>
    <row r="443" spans="4:4" x14ac:dyDescent="0.2">
      <c r="D443">
        <v>46</v>
      </c>
    </row>
    <row r="444" spans="4:4" x14ac:dyDescent="0.2">
      <c r="D444">
        <v>26</v>
      </c>
    </row>
    <row r="445" spans="4:4" x14ac:dyDescent="0.2">
      <c r="D445">
        <v>29</v>
      </c>
    </row>
    <row r="446" spans="4:4" x14ac:dyDescent="0.2">
      <c r="D446">
        <v>26</v>
      </c>
    </row>
    <row r="447" spans="4:4" x14ac:dyDescent="0.2">
      <c r="D447">
        <v>6</v>
      </c>
    </row>
    <row r="448" spans="4:4" x14ac:dyDescent="0.2">
      <c r="D448">
        <v>49</v>
      </c>
    </row>
    <row r="449" spans="4:4" x14ac:dyDescent="0.2">
      <c r="D449">
        <v>40</v>
      </c>
    </row>
    <row r="450" spans="4:4" x14ac:dyDescent="0.2">
      <c r="D450">
        <v>12</v>
      </c>
    </row>
    <row r="451" spans="4:4" x14ac:dyDescent="0.2">
      <c r="D451">
        <v>42</v>
      </c>
    </row>
    <row r="452" spans="4:4" x14ac:dyDescent="0.2">
      <c r="D452">
        <v>7</v>
      </c>
    </row>
    <row r="453" spans="4:4" x14ac:dyDescent="0.2">
      <c r="D453">
        <v>4</v>
      </c>
    </row>
    <row r="454" spans="4:4" x14ac:dyDescent="0.2">
      <c r="D454">
        <v>17</v>
      </c>
    </row>
    <row r="455" spans="4:4" x14ac:dyDescent="0.2">
      <c r="D455">
        <v>9</v>
      </c>
    </row>
    <row r="456" spans="4:4" x14ac:dyDescent="0.2">
      <c r="D456">
        <v>14</v>
      </c>
    </row>
    <row r="457" spans="4:4" x14ac:dyDescent="0.2">
      <c r="D457">
        <v>44</v>
      </c>
    </row>
    <row r="458" spans="4:4" x14ac:dyDescent="0.2">
      <c r="D458">
        <v>17</v>
      </c>
    </row>
    <row r="459" spans="4:4" x14ac:dyDescent="0.2">
      <c r="D459">
        <v>4</v>
      </c>
    </row>
    <row r="460" spans="4:4" x14ac:dyDescent="0.2">
      <c r="D460">
        <v>22</v>
      </c>
    </row>
    <row r="461" spans="4:4" x14ac:dyDescent="0.2">
      <c r="D461">
        <v>15</v>
      </c>
    </row>
    <row r="462" spans="4:4" x14ac:dyDescent="0.2">
      <c r="D462">
        <v>50</v>
      </c>
    </row>
    <row r="463" spans="4:4" x14ac:dyDescent="0.2">
      <c r="D463">
        <v>48</v>
      </c>
    </row>
    <row r="464" spans="4:4" x14ac:dyDescent="0.2">
      <c r="D464">
        <v>42</v>
      </c>
    </row>
    <row r="465" spans="4:4" x14ac:dyDescent="0.2">
      <c r="D465">
        <v>22</v>
      </c>
    </row>
    <row r="466" spans="4:4" x14ac:dyDescent="0.2">
      <c r="D466">
        <v>20</v>
      </c>
    </row>
    <row r="467" spans="4:4" x14ac:dyDescent="0.2">
      <c r="D467">
        <v>29</v>
      </c>
    </row>
    <row r="468" spans="4:4" x14ac:dyDescent="0.2">
      <c r="D468">
        <v>8</v>
      </c>
    </row>
    <row r="469" spans="4:4" x14ac:dyDescent="0.2">
      <c r="D469">
        <v>21</v>
      </c>
    </row>
    <row r="470" spans="4:4" x14ac:dyDescent="0.2">
      <c r="D470">
        <v>13</v>
      </c>
    </row>
    <row r="471" spans="4:4" x14ac:dyDescent="0.2">
      <c r="D471">
        <v>57</v>
      </c>
    </row>
    <row r="472" spans="4:4" x14ac:dyDescent="0.2">
      <c r="D472">
        <v>22</v>
      </c>
    </row>
    <row r="473" spans="4:4" x14ac:dyDescent="0.2">
      <c r="D473">
        <v>34</v>
      </c>
    </row>
    <row r="474" spans="4:4" x14ac:dyDescent="0.2">
      <c r="D474">
        <v>14</v>
      </c>
    </row>
    <row r="475" spans="4:4" x14ac:dyDescent="0.2">
      <c r="D475">
        <v>7</v>
      </c>
    </row>
    <row r="476" spans="4:4" x14ac:dyDescent="0.2">
      <c r="D476">
        <v>25</v>
      </c>
    </row>
    <row r="477" spans="4:4" x14ac:dyDescent="0.2">
      <c r="D477">
        <v>14</v>
      </c>
    </row>
    <row r="478" spans="4:4" x14ac:dyDescent="0.2">
      <c r="D478">
        <v>26</v>
      </c>
    </row>
    <row r="479" spans="4:4" x14ac:dyDescent="0.2">
      <c r="D479">
        <v>36</v>
      </c>
    </row>
    <row r="480" spans="4:4" x14ac:dyDescent="0.2">
      <c r="D480">
        <v>30</v>
      </c>
    </row>
    <row r="481" spans="4:4" x14ac:dyDescent="0.2">
      <c r="D481">
        <v>25</v>
      </c>
    </row>
    <row r="482" spans="4:4" x14ac:dyDescent="0.2">
      <c r="D482">
        <v>14</v>
      </c>
    </row>
    <row r="483" spans="4:4" x14ac:dyDescent="0.2">
      <c r="D483">
        <v>11</v>
      </c>
    </row>
    <row r="484" spans="4:4" x14ac:dyDescent="0.2">
      <c r="D484">
        <v>16</v>
      </c>
    </row>
    <row r="485" spans="4:4" x14ac:dyDescent="0.2">
      <c r="D485">
        <v>27</v>
      </c>
    </row>
    <row r="486" spans="4:4" x14ac:dyDescent="0.2">
      <c r="D486">
        <v>16</v>
      </c>
    </row>
    <row r="487" spans="4:4" x14ac:dyDescent="0.2">
      <c r="D487">
        <v>34</v>
      </c>
    </row>
    <row r="488" spans="4:4" x14ac:dyDescent="0.2">
      <c r="D488">
        <v>16</v>
      </c>
    </row>
    <row r="489" spans="4:4" x14ac:dyDescent="0.2">
      <c r="D489">
        <v>7</v>
      </c>
    </row>
    <row r="490" spans="4:4" x14ac:dyDescent="0.2">
      <c r="D490">
        <v>14</v>
      </c>
    </row>
    <row r="491" spans="4:4" x14ac:dyDescent="0.2">
      <c r="D491">
        <v>16</v>
      </c>
    </row>
    <row r="492" spans="4:4" x14ac:dyDescent="0.2">
      <c r="D492">
        <v>40</v>
      </c>
    </row>
    <row r="493" spans="4:4" x14ac:dyDescent="0.2">
      <c r="D493">
        <v>8</v>
      </c>
    </row>
    <row r="494" spans="4:4" x14ac:dyDescent="0.2">
      <c r="D494">
        <v>6</v>
      </c>
    </row>
    <row r="495" spans="4:4" x14ac:dyDescent="0.2">
      <c r="D495">
        <v>26</v>
      </c>
    </row>
    <row r="496" spans="4:4" x14ac:dyDescent="0.2">
      <c r="D496">
        <v>16</v>
      </c>
    </row>
    <row r="497" spans="4:4" x14ac:dyDescent="0.2">
      <c r="D497">
        <v>42</v>
      </c>
    </row>
    <row r="498" spans="4:4" x14ac:dyDescent="0.2">
      <c r="D498">
        <v>11</v>
      </c>
    </row>
    <row r="499" spans="4:4" x14ac:dyDescent="0.2">
      <c r="D499">
        <v>28</v>
      </c>
    </row>
    <row r="500" spans="4:4" x14ac:dyDescent="0.2">
      <c r="D500">
        <v>6</v>
      </c>
    </row>
    <row r="501" spans="4:4" x14ac:dyDescent="0.2">
      <c r="D501">
        <v>20</v>
      </c>
    </row>
    <row r="502" spans="4:4" x14ac:dyDescent="0.2">
      <c r="D502">
        <v>12</v>
      </c>
    </row>
    <row r="503" spans="4:4" x14ac:dyDescent="0.2">
      <c r="D503">
        <v>35</v>
      </c>
    </row>
    <row r="504" spans="4:4" x14ac:dyDescent="0.2">
      <c r="D504">
        <v>35</v>
      </c>
    </row>
    <row r="505" spans="4:4" x14ac:dyDescent="0.2">
      <c r="D505">
        <v>24</v>
      </c>
    </row>
    <row r="506" spans="4:4" x14ac:dyDescent="0.2">
      <c r="D506">
        <v>4</v>
      </c>
    </row>
    <row r="507" spans="4:4" x14ac:dyDescent="0.2">
      <c r="D507">
        <v>14</v>
      </c>
    </row>
    <row r="508" spans="4:4" x14ac:dyDescent="0.2">
      <c r="D508">
        <v>8</v>
      </c>
    </row>
    <row r="509" spans="4:4" x14ac:dyDescent="0.2">
      <c r="D509">
        <v>51</v>
      </c>
    </row>
    <row r="510" spans="4:4" x14ac:dyDescent="0.2">
      <c r="D510">
        <v>38</v>
      </c>
    </row>
    <row r="511" spans="4:4" x14ac:dyDescent="0.2">
      <c r="D511">
        <v>49</v>
      </c>
    </row>
    <row r="512" spans="4:4" x14ac:dyDescent="0.2">
      <c r="D512">
        <v>11</v>
      </c>
    </row>
    <row r="513" spans="4:4" x14ac:dyDescent="0.2">
      <c r="D513">
        <v>16</v>
      </c>
    </row>
    <row r="514" spans="4:4" x14ac:dyDescent="0.2">
      <c r="D514">
        <v>26</v>
      </c>
    </row>
    <row r="515" spans="4:4" x14ac:dyDescent="0.2">
      <c r="D515">
        <v>7</v>
      </c>
    </row>
    <row r="516" spans="4:4" x14ac:dyDescent="0.2">
      <c r="D516">
        <v>32</v>
      </c>
    </row>
    <row r="517" spans="4:4" x14ac:dyDescent="0.2">
      <c r="D517">
        <v>28</v>
      </c>
    </row>
    <row r="518" spans="4:4" x14ac:dyDescent="0.2">
      <c r="D518">
        <v>5</v>
      </c>
    </row>
    <row r="519" spans="4:4" x14ac:dyDescent="0.2">
      <c r="D519">
        <v>11</v>
      </c>
    </row>
    <row r="520" spans="4:4" x14ac:dyDescent="0.2">
      <c r="D520">
        <v>11</v>
      </c>
    </row>
    <row r="521" spans="4:4" x14ac:dyDescent="0.2">
      <c r="D521">
        <v>37</v>
      </c>
    </row>
    <row r="522" spans="4:4" x14ac:dyDescent="0.2">
      <c r="D522">
        <v>20</v>
      </c>
    </row>
    <row r="523" spans="4:4" x14ac:dyDescent="0.2">
      <c r="D523">
        <v>15</v>
      </c>
    </row>
    <row r="524" spans="4:4" x14ac:dyDescent="0.2">
      <c r="D524">
        <v>17</v>
      </c>
    </row>
    <row r="525" spans="4:4" x14ac:dyDescent="0.2">
      <c r="D525">
        <v>32</v>
      </c>
    </row>
    <row r="526" spans="4:4" x14ac:dyDescent="0.2">
      <c r="D526">
        <v>13</v>
      </c>
    </row>
    <row r="527" spans="4:4" x14ac:dyDescent="0.2">
      <c r="D527">
        <v>26</v>
      </c>
    </row>
    <row r="528" spans="4:4" x14ac:dyDescent="0.2">
      <c r="D528">
        <v>36</v>
      </c>
    </row>
    <row r="529" spans="4:4" x14ac:dyDescent="0.2">
      <c r="D529">
        <v>46</v>
      </c>
    </row>
    <row r="530" spans="4:4" x14ac:dyDescent="0.2">
      <c r="D530">
        <v>9</v>
      </c>
    </row>
    <row r="531" spans="4:4" x14ac:dyDescent="0.2">
      <c r="D531">
        <v>47</v>
      </c>
    </row>
    <row r="532" spans="4:4" x14ac:dyDescent="0.2">
      <c r="D532">
        <v>36</v>
      </c>
    </row>
    <row r="533" spans="4:4" x14ac:dyDescent="0.2">
      <c r="D533">
        <v>16</v>
      </c>
    </row>
    <row r="534" spans="4:4" x14ac:dyDescent="0.2">
      <c r="D534">
        <v>32</v>
      </c>
    </row>
    <row r="535" spans="4:4" x14ac:dyDescent="0.2">
      <c r="D535">
        <v>7</v>
      </c>
    </row>
    <row r="536" spans="4:4" x14ac:dyDescent="0.2">
      <c r="D536">
        <v>21</v>
      </c>
    </row>
    <row r="537" spans="4:4" x14ac:dyDescent="0.2">
      <c r="D537">
        <v>34</v>
      </c>
    </row>
    <row r="538" spans="4:4" x14ac:dyDescent="0.2">
      <c r="D538">
        <v>9</v>
      </c>
    </row>
    <row r="539" spans="4:4" x14ac:dyDescent="0.2">
      <c r="D539">
        <v>30</v>
      </c>
    </row>
    <row r="540" spans="4:4" x14ac:dyDescent="0.2">
      <c r="D540">
        <v>15</v>
      </c>
    </row>
    <row r="541" spans="4:4" x14ac:dyDescent="0.2">
      <c r="D541">
        <v>8</v>
      </c>
    </row>
    <row r="542" spans="4:4" x14ac:dyDescent="0.2">
      <c r="D542">
        <v>32</v>
      </c>
    </row>
    <row r="543" spans="4:4" x14ac:dyDescent="0.2">
      <c r="D543">
        <v>13</v>
      </c>
    </row>
    <row r="544" spans="4:4" x14ac:dyDescent="0.2">
      <c r="D544">
        <v>12</v>
      </c>
    </row>
  </sheetData>
  <sortState ref="M4:M33">
    <sortCondition ref="M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566"/>
  <sheetViews>
    <sheetView topLeftCell="J1" zoomScale="80" zoomScaleNormal="80" workbookViewId="0">
      <selection activeCell="K1" sqref="K1:K1048576"/>
    </sheetView>
  </sheetViews>
  <sheetFormatPr defaultRowHeight="12.75" x14ac:dyDescent="0.2"/>
  <cols>
    <col min="19" max="19" width="11.5703125" bestFit="1" customWidth="1"/>
  </cols>
  <sheetData>
    <row r="2" spans="2:34" ht="13.5" thickBot="1" x14ac:dyDescent="0.25">
      <c r="D2">
        <v>27</v>
      </c>
      <c r="I2">
        <v>2</v>
      </c>
    </row>
    <row r="3" spans="2:34" x14ac:dyDescent="0.2">
      <c r="B3">
        <f>AVERAGE(D2:D550)</f>
        <v>19.989071038251367</v>
      </c>
      <c r="D3">
        <v>23</v>
      </c>
      <c r="I3">
        <v>4</v>
      </c>
      <c r="M3" s="3" t="s">
        <v>0</v>
      </c>
      <c r="N3" s="3"/>
      <c r="O3" s="3" t="s">
        <v>2</v>
      </c>
    </row>
    <row r="4" spans="2:34" x14ac:dyDescent="0.2">
      <c r="D4">
        <v>27</v>
      </c>
      <c r="I4">
        <v>6</v>
      </c>
      <c r="M4" s="4">
        <v>2</v>
      </c>
      <c r="N4" s="4">
        <f>M4*1000/235</f>
        <v>8.5106382978723403</v>
      </c>
      <c r="O4" s="1">
        <v>3</v>
      </c>
      <c r="AB4">
        <v>0.5</v>
      </c>
      <c r="AC4">
        <v>0</v>
      </c>
      <c r="AD4">
        <f>AC4*AB4</f>
        <v>0</v>
      </c>
      <c r="AG4">
        <v>0.5</v>
      </c>
      <c r="AH4">
        <v>0</v>
      </c>
    </row>
    <row r="5" spans="2:34" x14ac:dyDescent="0.2">
      <c r="D5">
        <v>22</v>
      </c>
      <c r="I5">
        <v>8</v>
      </c>
      <c r="M5" s="4">
        <v>4</v>
      </c>
      <c r="N5" s="4">
        <f t="shared" ref="N5:N33" si="0">M5*1000/235</f>
        <v>17.021276595744681</v>
      </c>
      <c r="O5" s="1">
        <v>33</v>
      </c>
      <c r="P5">
        <f>SQRT(O5)</f>
        <v>5.7445626465380286</v>
      </c>
      <c r="AB5">
        <v>1.5</v>
      </c>
      <c r="AC5">
        <v>44</v>
      </c>
      <c r="AD5">
        <f t="shared" ref="AD5:AD35" si="1">AC5*AB5</f>
        <v>66</v>
      </c>
      <c r="AG5">
        <v>1.5</v>
      </c>
      <c r="AH5">
        <v>44</v>
      </c>
    </row>
    <row r="6" spans="2:34" x14ac:dyDescent="0.2">
      <c r="D6">
        <v>21</v>
      </c>
      <c r="I6">
        <v>10</v>
      </c>
      <c r="M6" s="4">
        <v>6</v>
      </c>
      <c r="N6" s="4">
        <f t="shared" si="0"/>
        <v>25.531914893617021</v>
      </c>
      <c r="O6" s="1">
        <v>36</v>
      </c>
      <c r="P6">
        <f t="shared" ref="P6:P33" si="2">SQRT(O6)</f>
        <v>6</v>
      </c>
      <c r="AB6">
        <v>2.5</v>
      </c>
      <c r="AC6">
        <v>579</v>
      </c>
      <c r="AD6">
        <f t="shared" si="1"/>
        <v>1447.5</v>
      </c>
      <c r="AG6">
        <v>2.5</v>
      </c>
      <c r="AH6">
        <v>579</v>
      </c>
    </row>
    <row r="7" spans="2:34" x14ac:dyDescent="0.2">
      <c r="D7">
        <v>12</v>
      </c>
      <c r="I7">
        <v>12</v>
      </c>
      <c r="M7" s="4">
        <v>8</v>
      </c>
      <c r="N7" s="4">
        <f t="shared" si="0"/>
        <v>34.042553191489361</v>
      </c>
      <c r="O7" s="1">
        <v>48</v>
      </c>
      <c r="P7">
        <f t="shared" si="2"/>
        <v>6.9282032302755088</v>
      </c>
      <c r="AB7">
        <v>3.5</v>
      </c>
      <c r="AC7">
        <v>1539</v>
      </c>
      <c r="AD7">
        <f t="shared" si="1"/>
        <v>5386.5</v>
      </c>
      <c r="AG7">
        <v>3.5</v>
      </c>
      <c r="AH7">
        <v>1539</v>
      </c>
    </row>
    <row r="8" spans="2:34" x14ac:dyDescent="0.2">
      <c r="D8">
        <v>34</v>
      </c>
      <c r="I8">
        <v>14</v>
      </c>
      <c r="M8" s="4">
        <v>10</v>
      </c>
      <c r="N8" s="4">
        <f t="shared" si="0"/>
        <v>42.553191489361701</v>
      </c>
      <c r="O8" s="1">
        <v>61</v>
      </c>
      <c r="P8">
        <f t="shared" si="2"/>
        <v>7.810249675906654</v>
      </c>
      <c r="AB8">
        <v>4.5</v>
      </c>
      <c r="AC8">
        <v>1784</v>
      </c>
      <c r="AD8">
        <f t="shared" si="1"/>
        <v>8028</v>
      </c>
      <c r="AG8">
        <v>4.5</v>
      </c>
      <c r="AH8">
        <v>1784</v>
      </c>
    </row>
    <row r="9" spans="2:34" x14ac:dyDescent="0.2">
      <c r="D9">
        <v>13</v>
      </c>
      <c r="I9">
        <v>16</v>
      </c>
      <c r="M9" s="4">
        <v>12</v>
      </c>
      <c r="N9" s="4">
        <f t="shared" si="0"/>
        <v>51.063829787234042</v>
      </c>
      <c r="O9" s="1">
        <v>41</v>
      </c>
      <c r="P9">
        <f t="shared" si="2"/>
        <v>6.4031242374328485</v>
      </c>
      <c r="AB9">
        <v>5.5</v>
      </c>
      <c r="AC9">
        <v>2181</v>
      </c>
      <c r="AD9">
        <f t="shared" si="1"/>
        <v>11995.5</v>
      </c>
      <c r="AG9">
        <v>5.5</v>
      </c>
      <c r="AH9">
        <v>2181</v>
      </c>
    </row>
    <row r="10" spans="2:34" x14ac:dyDescent="0.2">
      <c r="D10">
        <v>23</v>
      </c>
      <c r="I10">
        <v>18</v>
      </c>
      <c r="M10" s="4">
        <v>14</v>
      </c>
      <c r="N10" s="4">
        <f t="shared" si="0"/>
        <v>59.574468085106382</v>
      </c>
      <c r="O10" s="1">
        <v>30</v>
      </c>
      <c r="P10">
        <f t="shared" si="2"/>
        <v>5.4772255750516612</v>
      </c>
      <c r="AB10">
        <v>6.5</v>
      </c>
      <c r="AC10">
        <v>4025</v>
      </c>
      <c r="AD10">
        <f t="shared" si="1"/>
        <v>26162.5</v>
      </c>
      <c r="AG10">
        <v>6.5</v>
      </c>
      <c r="AH10">
        <v>4025</v>
      </c>
    </row>
    <row r="11" spans="2:34" x14ac:dyDescent="0.2">
      <c r="D11">
        <v>12</v>
      </c>
      <c r="I11">
        <v>20</v>
      </c>
      <c r="M11" s="4">
        <v>16</v>
      </c>
      <c r="N11" s="4">
        <f t="shared" si="0"/>
        <v>68.085106382978722</v>
      </c>
      <c r="O11" s="1">
        <v>38</v>
      </c>
      <c r="P11">
        <f t="shared" si="2"/>
        <v>6.164414002968976</v>
      </c>
      <c r="AB11">
        <v>7.5</v>
      </c>
      <c r="AC11">
        <v>53355</v>
      </c>
      <c r="AD11">
        <f t="shared" si="1"/>
        <v>400162.5</v>
      </c>
      <c r="AG11">
        <v>7.5</v>
      </c>
      <c r="AH11">
        <v>53355</v>
      </c>
    </row>
    <row r="12" spans="2:34" x14ac:dyDescent="0.2">
      <c r="D12">
        <v>9</v>
      </c>
      <c r="I12">
        <v>22</v>
      </c>
      <c r="M12" s="4">
        <v>18</v>
      </c>
      <c r="N12" s="4">
        <f t="shared" si="0"/>
        <v>76.59574468085107</v>
      </c>
      <c r="O12" s="1">
        <v>32</v>
      </c>
      <c r="P12">
        <f t="shared" si="2"/>
        <v>5.6568542494923806</v>
      </c>
      <c r="AB12">
        <v>8.5</v>
      </c>
      <c r="AC12">
        <v>198595</v>
      </c>
      <c r="AD12">
        <f t="shared" si="1"/>
        <v>1688057.5</v>
      </c>
      <c r="AG12">
        <v>8.5</v>
      </c>
      <c r="AH12">
        <v>198595</v>
      </c>
    </row>
    <row r="13" spans="2:34" x14ac:dyDescent="0.2">
      <c r="D13">
        <v>23</v>
      </c>
      <c r="I13">
        <v>24</v>
      </c>
      <c r="M13" s="4">
        <v>20</v>
      </c>
      <c r="N13" s="4">
        <f t="shared" si="0"/>
        <v>85.106382978723403</v>
      </c>
      <c r="O13" s="1">
        <v>28</v>
      </c>
      <c r="P13">
        <f t="shared" si="2"/>
        <v>5.2915026221291814</v>
      </c>
      <c r="AB13">
        <v>9.5</v>
      </c>
      <c r="AC13">
        <v>56514</v>
      </c>
      <c r="AD13">
        <f t="shared" si="1"/>
        <v>536883</v>
      </c>
      <c r="AG13">
        <v>9.5</v>
      </c>
      <c r="AH13">
        <v>56514</v>
      </c>
    </row>
    <row r="14" spans="2:34" x14ac:dyDescent="0.2">
      <c r="D14">
        <v>11</v>
      </c>
      <c r="I14">
        <v>26</v>
      </c>
      <c r="M14" s="4">
        <v>22</v>
      </c>
      <c r="N14" s="4">
        <f t="shared" si="0"/>
        <v>93.61702127659575</v>
      </c>
      <c r="O14" s="1">
        <v>30</v>
      </c>
      <c r="P14">
        <f t="shared" si="2"/>
        <v>5.4772255750516612</v>
      </c>
      <c r="AB14">
        <v>10.5</v>
      </c>
      <c r="AC14">
        <v>11660</v>
      </c>
      <c r="AD14">
        <f t="shared" si="1"/>
        <v>122430</v>
      </c>
      <c r="AG14">
        <v>10.5</v>
      </c>
      <c r="AH14">
        <v>11660</v>
      </c>
    </row>
    <row r="15" spans="2:34" x14ac:dyDescent="0.2">
      <c r="D15">
        <v>9</v>
      </c>
      <c r="I15">
        <v>28</v>
      </c>
      <c r="M15" s="4">
        <v>24</v>
      </c>
      <c r="N15" s="4">
        <f t="shared" si="0"/>
        <v>102.12765957446808</v>
      </c>
      <c r="O15" s="1">
        <v>22</v>
      </c>
      <c r="P15">
        <f t="shared" si="2"/>
        <v>4.6904157598234297</v>
      </c>
      <c r="AB15">
        <v>11.5</v>
      </c>
      <c r="AC15">
        <v>6160</v>
      </c>
      <c r="AD15">
        <f t="shared" si="1"/>
        <v>70840</v>
      </c>
      <c r="AG15">
        <v>11.5</v>
      </c>
      <c r="AH15">
        <v>6160</v>
      </c>
    </row>
    <row r="16" spans="2:34" x14ac:dyDescent="0.2">
      <c r="D16">
        <v>38</v>
      </c>
      <c r="I16">
        <v>30</v>
      </c>
      <c r="M16" s="4">
        <v>26</v>
      </c>
      <c r="N16" s="4">
        <f t="shared" si="0"/>
        <v>110.63829787234043</v>
      </c>
      <c r="O16" s="1">
        <v>21</v>
      </c>
      <c r="P16">
        <f t="shared" si="2"/>
        <v>4.5825756949558398</v>
      </c>
      <c r="AB16">
        <v>12.5</v>
      </c>
      <c r="AC16">
        <v>4074</v>
      </c>
      <c r="AD16">
        <f t="shared" si="1"/>
        <v>50925</v>
      </c>
      <c r="AG16">
        <v>12.5</v>
      </c>
      <c r="AH16">
        <v>4074</v>
      </c>
    </row>
    <row r="17" spans="4:34" x14ac:dyDescent="0.2">
      <c r="D17">
        <v>25</v>
      </c>
      <c r="I17">
        <v>32</v>
      </c>
      <c r="M17" s="4">
        <v>28</v>
      </c>
      <c r="N17" s="4">
        <f t="shared" si="0"/>
        <v>119.14893617021276</v>
      </c>
      <c r="O17" s="1">
        <v>17</v>
      </c>
      <c r="P17">
        <f t="shared" si="2"/>
        <v>4.1231056256176606</v>
      </c>
      <c r="AB17">
        <v>13.5</v>
      </c>
      <c r="AC17">
        <v>3042</v>
      </c>
      <c r="AD17">
        <f t="shared" si="1"/>
        <v>41067</v>
      </c>
      <c r="AG17">
        <v>13.5</v>
      </c>
      <c r="AH17">
        <v>3042</v>
      </c>
    </row>
    <row r="18" spans="4:34" x14ac:dyDescent="0.2">
      <c r="D18">
        <v>11</v>
      </c>
      <c r="I18">
        <v>34</v>
      </c>
      <c r="M18" s="4">
        <v>30</v>
      </c>
      <c r="N18" s="4">
        <f t="shared" si="0"/>
        <v>127.65957446808511</v>
      </c>
      <c r="O18" s="1">
        <v>15</v>
      </c>
      <c r="P18">
        <f t="shared" si="2"/>
        <v>3.872983346207417</v>
      </c>
      <c r="AB18">
        <v>14.5</v>
      </c>
      <c r="AC18">
        <v>2713</v>
      </c>
      <c r="AD18">
        <f t="shared" si="1"/>
        <v>39338.5</v>
      </c>
      <c r="AG18">
        <v>14.5</v>
      </c>
      <c r="AH18">
        <v>2713</v>
      </c>
    </row>
    <row r="19" spans="4:34" x14ac:dyDescent="0.2">
      <c r="D19">
        <v>20</v>
      </c>
      <c r="I19">
        <v>36</v>
      </c>
      <c r="M19" s="4">
        <v>32</v>
      </c>
      <c r="N19" s="4">
        <f t="shared" si="0"/>
        <v>136.17021276595744</v>
      </c>
      <c r="O19" s="1">
        <v>16</v>
      </c>
      <c r="P19">
        <f t="shared" si="2"/>
        <v>4</v>
      </c>
      <c r="AB19">
        <v>15.5</v>
      </c>
      <c r="AC19">
        <v>3243</v>
      </c>
      <c r="AD19">
        <f t="shared" si="1"/>
        <v>50266.5</v>
      </c>
      <c r="AG19">
        <v>15.5</v>
      </c>
      <c r="AH19">
        <v>3243</v>
      </c>
    </row>
    <row r="20" spans="4:34" x14ac:dyDescent="0.2">
      <c r="D20">
        <v>31</v>
      </c>
      <c r="I20">
        <v>38</v>
      </c>
      <c r="M20" s="4">
        <v>34</v>
      </c>
      <c r="N20" s="4">
        <f t="shared" si="0"/>
        <v>144.68085106382978</v>
      </c>
      <c r="O20" s="1">
        <v>16</v>
      </c>
      <c r="P20">
        <f t="shared" si="2"/>
        <v>4</v>
      </c>
      <c r="AB20">
        <v>16.5</v>
      </c>
      <c r="AC20">
        <v>2850</v>
      </c>
      <c r="AD20">
        <f t="shared" si="1"/>
        <v>47025</v>
      </c>
      <c r="AG20">
        <v>16.5</v>
      </c>
      <c r="AH20">
        <v>2850</v>
      </c>
    </row>
    <row r="21" spans="4:34" x14ac:dyDescent="0.2">
      <c r="D21">
        <v>17</v>
      </c>
      <c r="I21">
        <v>40</v>
      </c>
      <c r="M21" s="4">
        <v>36</v>
      </c>
      <c r="N21" s="4">
        <f t="shared" si="0"/>
        <v>153.19148936170214</v>
      </c>
      <c r="O21" s="1">
        <v>10</v>
      </c>
      <c r="P21">
        <f t="shared" si="2"/>
        <v>3.1622776601683795</v>
      </c>
      <c r="AB21">
        <v>17.5</v>
      </c>
      <c r="AC21">
        <v>1899</v>
      </c>
      <c r="AD21">
        <f t="shared" si="1"/>
        <v>33232.5</v>
      </c>
      <c r="AG21">
        <v>17.5</v>
      </c>
      <c r="AH21">
        <v>1899</v>
      </c>
    </row>
    <row r="22" spans="4:34" x14ac:dyDescent="0.2">
      <c r="D22">
        <v>7</v>
      </c>
      <c r="I22">
        <v>42</v>
      </c>
      <c r="M22" s="4">
        <v>38</v>
      </c>
      <c r="N22" s="4">
        <f t="shared" si="0"/>
        <v>161.70212765957447</v>
      </c>
      <c r="O22" s="1">
        <v>9</v>
      </c>
      <c r="P22">
        <f t="shared" si="2"/>
        <v>3</v>
      </c>
      <c r="AB22">
        <v>18.5</v>
      </c>
      <c r="AC22">
        <v>1270</v>
      </c>
      <c r="AD22">
        <f t="shared" si="1"/>
        <v>23495</v>
      </c>
      <c r="AG22">
        <v>18.5</v>
      </c>
      <c r="AH22">
        <v>1270</v>
      </c>
    </row>
    <row r="23" spans="4:34" x14ac:dyDescent="0.2">
      <c r="D23">
        <v>21</v>
      </c>
      <c r="I23">
        <v>44</v>
      </c>
      <c r="M23" s="4">
        <v>40</v>
      </c>
      <c r="N23" s="4">
        <f t="shared" si="0"/>
        <v>170.21276595744681</v>
      </c>
      <c r="O23" s="1">
        <v>10</v>
      </c>
      <c r="P23">
        <f t="shared" si="2"/>
        <v>3.1622776601683795</v>
      </c>
      <c r="AB23">
        <v>19.5</v>
      </c>
      <c r="AC23">
        <v>909</v>
      </c>
      <c r="AD23">
        <f t="shared" si="1"/>
        <v>17725.5</v>
      </c>
      <c r="AG23">
        <v>19.5</v>
      </c>
      <c r="AH23">
        <v>909</v>
      </c>
    </row>
    <row r="24" spans="4:34" x14ac:dyDescent="0.2">
      <c r="D24">
        <v>52</v>
      </c>
      <c r="I24">
        <v>46</v>
      </c>
      <c r="M24" s="4">
        <v>42</v>
      </c>
      <c r="N24" s="4">
        <f t="shared" si="0"/>
        <v>178.72340425531914</v>
      </c>
      <c r="O24" s="1">
        <v>6</v>
      </c>
      <c r="P24">
        <f t="shared" si="2"/>
        <v>2.4494897427831779</v>
      </c>
      <c r="AB24">
        <v>20.5</v>
      </c>
      <c r="AC24">
        <v>695</v>
      </c>
      <c r="AD24">
        <f t="shared" si="1"/>
        <v>14247.5</v>
      </c>
      <c r="AG24">
        <v>20.5</v>
      </c>
      <c r="AH24">
        <v>695</v>
      </c>
    </row>
    <row r="25" spans="4:34" x14ac:dyDescent="0.2">
      <c r="D25">
        <v>34</v>
      </c>
      <c r="I25">
        <v>48</v>
      </c>
      <c r="M25" s="4">
        <v>44</v>
      </c>
      <c r="N25" s="4">
        <f t="shared" si="0"/>
        <v>187.2340425531915</v>
      </c>
      <c r="O25" s="1">
        <v>6</v>
      </c>
      <c r="P25">
        <f t="shared" si="2"/>
        <v>2.4494897427831779</v>
      </c>
      <c r="AB25">
        <v>21.5</v>
      </c>
      <c r="AC25">
        <v>573</v>
      </c>
      <c r="AD25">
        <f t="shared" si="1"/>
        <v>12319.5</v>
      </c>
      <c r="AG25">
        <v>21.5</v>
      </c>
      <c r="AH25">
        <v>573</v>
      </c>
    </row>
    <row r="26" spans="4:34" x14ac:dyDescent="0.2">
      <c r="D26">
        <v>18</v>
      </c>
      <c r="I26">
        <v>50</v>
      </c>
      <c r="M26" s="4">
        <v>46</v>
      </c>
      <c r="N26" s="4">
        <f t="shared" si="0"/>
        <v>195.74468085106383</v>
      </c>
      <c r="O26" s="1">
        <v>4</v>
      </c>
      <c r="P26">
        <f t="shared" si="2"/>
        <v>2</v>
      </c>
      <c r="AB26">
        <v>22.5</v>
      </c>
      <c r="AC26">
        <v>479</v>
      </c>
      <c r="AD26">
        <f t="shared" si="1"/>
        <v>10777.5</v>
      </c>
      <c r="AG26">
        <v>22.5</v>
      </c>
      <c r="AH26">
        <v>479</v>
      </c>
    </row>
    <row r="27" spans="4:34" x14ac:dyDescent="0.2">
      <c r="D27">
        <v>38</v>
      </c>
      <c r="I27">
        <v>52</v>
      </c>
      <c r="M27" s="4">
        <v>48</v>
      </c>
      <c r="N27" s="4">
        <f t="shared" si="0"/>
        <v>204.25531914893617</v>
      </c>
      <c r="O27" s="1">
        <v>1</v>
      </c>
      <c r="P27">
        <f t="shared" si="2"/>
        <v>1</v>
      </c>
      <c r="AB27">
        <v>23.5</v>
      </c>
      <c r="AC27">
        <v>424</v>
      </c>
      <c r="AD27">
        <f t="shared" si="1"/>
        <v>9964</v>
      </c>
      <c r="AE27">
        <f>SUM(AD4:AD24)/SUM(AC4:AC24)</f>
        <v>8.9288846389700129</v>
      </c>
      <c r="AG27">
        <v>23.5</v>
      </c>
      <c r="AH27">
        <v>424</v>
      </c>
    </row>
    <row r="28" spans="4:34" x14ac:dyDescent="0.2">
      <c r="D28">
        <v>14</v>
      </c>
      <c r="I28">
        <v>54</v>
      </c>
      <c r="M28" s="4">
        <v>50</v>
      </c>
      <c r="N28" s="4">
        <f t="shared" si="0"/>
        <v>212.7659574468085</v>
      </c>
      <c r="O28" s="1">
        <v>4</v>
      </c>
      <c r="P28">
        <f t="shared" si="2"/>
        <v>2</v>
      </c>
      <c r="AB28">
        <v>24.5</v>
      </c>
      <c r="AC28">
        <v>370</v>
      </c>
      <c r="AD28">
        <f t="shared" si="1"/>
        <v>9065</v>
      </c>
      <c r="AG28">
        <v>24.5</v>
      </c>
      <c r="AH28">
        <v>370</v>
      </c>
    </row>
    <row r="29" spans="4:34" x14ac:dyDescent="0.2">
      <c r="D29">
        <v>6</v>
      </c>
      <c r="I29">
        <v>56</v>
      </c>
      <c r="M29" s="4">
        <v>52</v>
      </c>
      <c r="N29" s="4">
        <f t="shared" si="0"/>
        <v>221.27659574468086</v>
      </c>
      <c r="O29" s="1">
        <v>2</v>
      </c>
      <c r="P29">
        <f t="shared" si="2"/>
        <v>1.4142135623730951</v>
      </c>
      <c r="AB29">
        <v>25.5</v>
      </c>
      <c r="AC29">
        <v>281</v>
      </c>
      <c r="AD29">
        <f t="shared" si="1"/>
        <v>7165.5</v>
      </c>
      <c r="AE29" t="s">
        <v>7</v>
      </c>
      <c r="AG29">
        <v>25.5</v>
      </c>
      <c r="AH29">
        <v>281</v>
      </c>
    </row>
    <row r="30" spans="4:34" x14ac:dyDescent="0.2">
      <c r="D30">
        <v>20</v>
      </c>
      <c r="I30">
        <v>58</v>
      </c>
      <c r="M30" s="4">
        <v>54</v>
      </c>
      <c r="N30" s="4">
        <f t="shared" si="0"/>
        <v>229.78723404255319</v>
      </c>
      <c r="O30" s="1">
        <v>2</v>
      </c>
      <c r="P30">
        <f t="shared" si="2"/>
        <v>1.4142135623730951</v>
      </c>
      <c r="AB30">
        <v>26.5</v>
      </c>
      <c r="AC30">
        <v>242</v>
      </c>
      <c r="AD30">
        <f t="shared" si="1"/>
        <v>6413</v>
      </c>
      <c r="AG30">
        <v>26.5</v>
      </c>
      <c r="AH30">
        <v>242</v>
      </c>
    </row>
    <row r="31" spans="4:34" x14ac:dyDescent="0.2">
      <c r="D31">
        <v>15</v>
      </c>
      <c r="I31">
        <v>60</v>
      </c>
      <c r="M31" s="4">
        <v>56</v>
      </c>
      <c r="N31" s="4">
        <f t="shared" si="0"/>
        <v>238.29787234042553</v>
      </c>
      <c r="O31" s="1">
        <v>2</v>
      </c>
      <c r="P31">
        <f t="shared" si="2"/>
        <v>1.4142135623730951</v>
      </c>
      <c r="AB31">
        <v>27.5</v>
      </c>
      <c r="AC31">
        <v>198</v>
      </c>
      <c r="AD31">
        <f t="shared" si="1"/>
        <v>5445</v>
      </c>
      <c r="AG31">
        <v>27.5</v>
      </c>
      <c r="AH31">
        <v>198</v>
      </c>
    </row>
    <row r="32" spans="4:34" x14ac:dyDescent="0.2">
      <c r="D32">
        <v>14</v>
      </c>
      <c r="M32" s="4">
        <v>58</v>
      </c>
      <c r="N32" s="4">
        <f t="shared" si="0"/>
        <v>246.80851063829786</v>
      </c>
      <c r="O32" s="1">
        <v>0</v>
      </c>
      <c r="P32">
        <f t="shared" si="2"/>
        <v>0</v>
      </c>
      <c r="AB32">
        <v>28.5</v>
      </c>
      <c r="AC32">
        <v>189</v>
      </c>
      <c r="AD32">
        <f t="shared" si="1"/>
        <v>5386.5</v>
      </c>
      <c r="AG32">
        <v>28.5</v>
      </c>
      <c r="AH32">
        <v>189</v>
      </c>
    </row>
    <row r="33" spans="4:34" x14ac:dyDescent="0.2">
      <c r="D33">
        <v>8</v>
      </c>
      <c r="M33" s="4">
        <v>60</v>
      </c>
      <c r="N33" s="4">
        <f t="shared" si="0"/>
        <v>255.31914893617022</v>
      </c>
      <c r="O33" s="1">
        <v>1</v>
      </c>
      <c r="P33">
        <f t="shared" si="2"/>
        <v>1</v>
      </c>
      <c r="AB33">
        <v>29.5</v>
      </c>
      <c r="AC33">
        <v>143</v>
      </c>
      <c r="AD33">
        <f t="shared" si="1"/>
        <v>4218.5</v>
      </c>
      <c r="AG33">
        <v>29.5</v>
      </c>
      <c r="AH33">
        <v>143</v>
      </c>
    </row>
    <row r="34" spans="4:34" ht="13.5" thickBot="1" x14ac:dyDescent="0.25">
      <c r="D34">
        <v>24</v>
      </c>
      <c r="M34" s="2" t="s">
        <v>1</v>
      </c>
      <c r="N34" s="2"/>
      <c r="O34" s="2">
        <v>5</v>
      </c>
      <c r="AB34">
        <v>30.5</v>
      </c>
      <c r="AC34">
        <v>123</v>
      </c>
      <c r="AD34">
        <f t="shared" si="1"/>
        <v>3751.5</v>
      </c>
      <c r="AG34">
        <v>30.5</v>
      </c>
      <c r="AH34">
        <v>123</v>
      </c>
    </row>
    <row r="35" spans="4:34" x14ac:dyDescent="0.2">
      <c r="D35">
        <v>39</v>
      </c>
      <c r="AB35">
        <v>31.5</v>
      </c>
      <c r="AC35">
        <v>117</v>
      </c>
      <c r="AD35">
        <f t="shared" si="1"/>
        <v>3685.5</v>
      </c>
      <c r="AG35">
        <v>31.5</v>
      </c>
      <c r="AH35">
        <v>117</v>
      </c>
    </row>
    <row r="36" spans="4:34" x14ac:dyDescent="0.2">
      <c r="D36">
        <v>7</v>
      </c>
      <c r="R36" t="s">
        <v>8</v>
      </c>
      <c r="S36" t="s">
        <v>3</v>
      </c>
      <c r="T36">
        <v>19.98</v>
      </c>
      <c r="AB36">
        <v>32.5</v>
      </c>
      <c r="AC36">
        <v>2</v>
      </c>
      <c r="AG36">
        <v>32.5</v>
      </c>
      <c r="AH36">
        <v>92</v>
      </c>
    </row>
    <row r="37" spans="4:34" x14ac:dyDescent="0.2">
      <c r="D37">
        <v>16</v>
      </c>
      <c r="S37" t="s">
        <v>4</v>
      </c>
      <c r="T37">
        <f>B3/235*1000</f>
        <v>85.059876758516452</v>
      </c>
      <c r="AB37">
        <v>33.5</v>
      </c>
      <c r="AC37">
        <v>5</v>
      </c>
      <c r="AG37">
        <v>33.5</v>
      </c>
      <c r="AH37">
        <v>82</v>
      </c>
    </row>
    <row r="38" spans="4:34" x14ac:dyDescent="0.2">
      <c r="D38">
        <v>7</v>
      </c>
      <c r="AB38">
        <v>34.5</v>
      </c>
      <c r="AC38">
        <v>1</v>
      </c>
      <c r="AG38">
        <v>34.5</v>
      </c>
      <c r="AH38">
        <v>73</v>
      </c>
    </row>
    <row r="39" spans="4:34" x14ac:dyDescent="0.2">
      <c r="D39">
        <v>10</v>
      </c>
      <c r="R39" t="s">
        <v>5</v>
      </c>
      <c r="S39" t="s">
        <v>3</v>
      </c>
      <c r="T39">
        <f>AE27*2</f>
        <v>17.857769277940026</v>
      </c>
      <c r="AB39">
        <v>35.5</v>
      </c>
      <c r="AC39">
        <v>2</v>
      </c>
      <c r="AG39">
        <v>35.5</v>
      </c>
      <c r="AH39">
        <v>64</v>
      </c>
    </row>
    <row r="40" spans="4:34" x14ac:dyDescent="0.2">
      <c r="D40">
        <v>7</v>
      </c>
      <c r="S40" t="s">
        <v>4</v>
      </c>
      <c r="T40">
        <f>T39*225/768</f>
        <v>5.2317683431464923</v>
      </c>
      <c r="AB40">
        <v>36.5</v>
      </c>
      <c r="AC40">
        <v>0</v>
      </c>
      <c r="AG40">
        <v>36.5</v>
      </c>
      <c r="AH40">
        <v>54</v>
      </c>
    </row>
    <row r="41" spans="4:34" x14ac:dyDescent="0.2">
      <c r="D41">
        <v>12</v>
      </c>
      <c r="AB41">
        <v>37.5</v>
      </c>
      <c r="AC41">
        <v>1</v>
      </c>
      <c r="AG41">
        <v>37.5</v>
      </c>
      <c r="AH41">
        <v>43</v>
      </c>
    </row>
    <row r="42" spans="4:34" x14ac:dyDescent="0.2">
      <c r="D42">
        <v>12</v>
      </c>
      <c r="AB42">
        <v>38.5</v>
      </c>
      <c r="AC42">
        <v>0</v>
      </c>
      <c r="AG42">
        <v>38.5</v>
      </c>
      <c r="AH42">
        <v>51</v>
      </c>
    </row>
    <row r="43" spans="4:34" x14ac:dyDescent="0.2">
      <c r="D43">
        <v>8</v>
      </c>
      <c r="S43" t="s">
        <v>6</v>
      </c>
      <c r="T43">
        <f>T37/T40</f>
        <v>16.258341573923687</v>
      </c>
      <c r="AB43">
        <v>39.5</v>
      </c>
      <c r="AC43">
        <v>0</v>
      </c>
      <c r="AG43">
        <v>39.5</v>
      </c>
      <c r="AH43">
        <v>41</v>
      </c>
    </row>
    <row r="44" spans="4:34" x14ac:dyDescent="0.2">
      <c r="D44">
        <v>13</v>
      </c>
      <c r="AB44">
        <v>40.5</v>
      </c>
      <c r="AC44">
        <v>2</v>
      </c>
      <c r="AG44">
        <v>40.5</v>
      </c>
      <c r="AH44">
        <v>36</v>
      </c>
    </row>
    <row r="45" spans="4:34" x14ac:dyDescent="0.2">
      <c r="D45">
        <v>17</v>
      </c>
      <c r="AB45">
        <v>41.5</v>
      </c>
      <c r="AC45">
        <v>0</v>
      </c>
      <c r="AG45">
        <v>41.5</v>
      </c>
      <c r="AH45">
        <v>39</v>
      </c>
    </row>
    <row r="46" spans="4:34" x14ac:dyDescent="0.2">
      <c r="D46">
        <v>27</v>
      </c>
      <c r="AB46">
        <v>42.5</v>
      </c>
      <c r="AC46">
        <v>1</v>
      </c>
      <c r="AG46">
        <v>42.5</v>
      </c>
      <c r="AH46">
        <v>32</v>
      </c>
    </row>
    <row r="47" spans="4:34" x14ac:dyDescent="0.2">
      <c r="D47">
        <v>9</v>
      </c>
      <c r="AB47">
        <v>43.5</v>
      </c>
      <c r="AC47">
        <v>1</v>
      </c>
      <c r="AG47">
        <v>43.5</v>
      </c>
      <c r="AH47">
        <v>29</v>
      </c>
    </row>
    <row r="48" spans="4:34" x14ac:dyDescent="0.2">
      <c r="D48">
        <v>8</v>
      </c>
      <c r="AB48">
        <v>44.5</v>
      </c>
      <c r="AC48">
        <v>1</v>
      </c>
      <c r="AG48">
        <v>44.5</v>
      </c>
      <c r="AH48">
        <v>19</v>
      </c>
    </row>
    <row r="49" spans="4:34" x14ac:dyDescent="0.2">
      <c r="D49">
        <v>14</v>
      </c>
      <c r="AB49">
        <v>45.5</v>
      </c>
      <c r="AC49">
        <v>0</v>
      </c>
      <c r="AG49">
        <v>45.5</v>
      </c>
      <c r="AH49">
        <v>17</v>
      </c>
    </row>
    <row r="50" spans="4:34" x14ac:dyDescent="0.2">
      <c r="D50">
        <v>14</v>
      </c>
      <c r="AB50">
        <v>46.5</v>
      </c>
      <c r="AC50">
        <v>0</v>
      </c>
      <c r="AG50">
        <v>46.5</v>
      </c>
      <c r="AH50">
        <v>20</v>
      </c>
    </row>
    <row r="51" spans="4:34" x14ac:dyDescent="0.2">
      <c r="D51">
        <v>4</v>
      </c>
      <c r="AB51">
        <v>47.5</v>
      </c>
      <c r="AC51">
        <v>0</v>
      </c>
      <c r="AG51">
        <v>47.5</v>
      </c>
      <c r="AH51">
        <v>15</v>
      </c>
    </row>
    <row r="52" spans="4:34" x14ac:dyDescent="0.2">
      <c r="D52">
        <v>4</v>
      </c>
      <c r="AB52">
        <v>48.5</v>
      </c>
      <c r="AC52">
        <v>0</v>
      </c>
      <c r="AG52">
        <v>48.5</v>
      </c>
      <c r="AH52">
        <v>13</v>
      </c>
    </row>
    <row r="53" spans="4:34" x14ac:dyDescent="0.2">
      <c r="D53">
        <v>31</v>
      </c>
      <c r="AB53">
        <v>49.5</v>
      </c>
      <c r="AC53">
        <v>0</v>
      </c>
      <c r="AG53">
        <v>49.5</v>
      </c>
      <c r="AH53">
        <v>13</v>
      </c>
    </row>
    <row r="54" spans="4:34" x14ac:dyDescent="0.2">
      <c r="D54">
        <v>41</v>
      </c>
      <c r="AB54">
        <v>50.5</v>
      </c>
      <c r="AC54">
        <v>0</v>
      </c>
      <c r="AG54">
        <v>50.5</v>
      </c>
      <c r="AH54">
        <v>18</v>
      </c>
    </row>
    <row r="55" spans="4:34" x14ac:dyDescent="0.2">
      <c r="D55">
        <v>29</v>
      </c>
      <c r="AB55">
        <v>51.5</v>
      </c>
      <c r="AC55">
        <v>0</v>
      </c>
      <c r="AG55">
        <v>51.5</v>
      </c>
      <c r="AH55">
        <v>9</v>
      </c>
    </row>
    <row r="56" spans="4:34" x14ac:dyDescent="0.2">
      <c r="D56">
        <v>10</v>
      </c>
      <c r="AB56">
        <v>52.5</v>
      </c>
      <c r="AC56">
        <v>0</v>
      </c>
      <c r="AG56">
        <v>52.5</v>
      </c>
      <c r="AH56">
        <v>9</v>
      </c>
    </row>
    <row r="57" spans="4:34" x14ac:dyDescent="0.2">
      <c r="D57">
        <v>9</v>
      </c>
      <c r="AB57">
        <v>53.5</v>
      </c>
      <c r="AC57">
        <v>0</v>
      </c>
      <c r="AG57">
        <v>53.5</v>
      </c>
      <c r="AH57">
        <v>7</v>
      </c>
    </row>
    <row r="58" spans="4:34" x14ac:dyDescent="0.2">
      <c r="D58">
        <v>18</v>
      </c>
      <c r="AB58">
        <v>54.5</v>
      </c>
      <c r="AC58">
        <v>0</v>
      </c>
      <c r="AG58">
        <v>54.5</v>
      </c>
      <c r="AH58">
        <v>7</v>
      </c>
    </row>
    <row r="59" spans="4:34" x14ac:dyDescent="0.2">
      <c r="D59">
        <v>48</v>
      </c>
      <c r="AB59">
        <v>55.5</v>
      </c>
      <c r="AC59">
        <v>0</v>
      </c>
      <c r="AG59">
        <v>55.5</v>
      </c>
      <c r="AH59">
        <v>7</v>
      </c>
    </row>
    <row r="60" spans="4:34" x14ac:dyDescent="0.2">
      <c r="D60">
        <v>14</v>
      </c>
      <c r="AB60">
        <v>56.5</v>
      </c>
      <c r="AC60">
        <v>0</v>
      </c>
      <c r="AG60">
        <v>56.5</v>
      </c>
      <c r="AH60">
        <v>4</v>
      </c>
    </row>
    <row r="61" spans="4:34" x14ac:dyDescent="0.2">
      <c r="D61">
        <v>7</v>
      </c>
      <c r="AB61">
        <v>57.5</v>
      </c>
      <c r="AC61">
        <v>1</v>
      </c>
      <c r="AG61">
        <v>57.5</v>
      </c>
      <c r="AH61">
        <v>6</v>
      </c>
    </row>
    <row r="62" spans="4:34" x14ac:dyDescent="0.2">
      <c r="D62">
        <v>7</v>
      </c>
      <c r="AB62">
        <v>58.5</v>
      </c>
      <c r="AC62">
        <v>0</v>
      </c>
      <c r="AG62">
        <v>58.5</v>
      </c>
      <c r="AH62">
        <v>8</v>
      </c>
    </row>
    <row r="63" spans="4:34" x14ac:dyDescent="0.2">
      <c r="D63">
        <v>14</v>
      </c>
      <c r="AB63">
        <v>59.5</v>
      </c>
      <c r="AC63">
        <v>0</v>
      </c>
      <c r="AG63">
        <v>59.5</v>
      </c>
      <c r="AH63">
        <v>4</v>
      </c>
    </row>
    <row r="64" spans="4:34" x14ac:dyDescent="0.2">
      <c r="D64">
        <v>4</v>
      </c>
      <c r="AB64">
        <v>60.5</v>
      </c>
      <c r="AC64">
        <v>0</v>
      </c>
      <c r="AG64">
        <v>60.5</v>
      </c>
      <c r="AH64">
        <v>5</v>
      </c>
    </row>
    <row r="65" spans="4:34" x14ac:dyDescent="0.2">
      <c r="D65">
        <v>21</v>
      </c>
      <c r="AB65">
        <v>61.5</v>
      </c>
      <c r="AC65">
        <v>1</v>
      </c>
      <c r="AG65">
        <v>61.5</v>
      </c>
      <c r="AH65">
        <v>6</v>
      </c>
    </row>
    <row r="66" spans="4:34" x14ac:dyDescent="0.2">
      <c r="D66">
        <v>21</v>
      </c>
      <c r="AB66">
        <v>62.5</v>
      </c>
      <c r="AC66">
        <v>0</v>
      </c>
      <c r="AG66">
        <v>62.5</v>
      </c>
      <c r="AH66">
        <v>6</v>
      </c>
    </row>
    <row r="67" spans="4:34" x14ac:dyDescent="0.2">
      <c r="D67">
        <v>8</v>
      </c>
      <c r="AB67">
        <v>63.5</v>
      </c>
      <c r="AC67">
        <v>0</v>
      </c>
      <c r="AG67">
        <v>63.5</v>
      </c>
      <c r="AH67">
        <v>10</v>
      </c>
    </row>
    <row r="68" spans="4:34" x14ac:dyDescent="0.2">
      <c r="D68">
        <v>18</v>
      </c>
      <c r="AB68">
        <v>64.5</v>
      </c>
      <c r="AC68">
        <v>0</v>
      </c>
      <c r="AG68">
        <v>64.5</v>
      </c>
      <c r="AH68">
        <v>7</v>
      </c>
    </row>
    <row r="69" spans="4:34" x14ac:dyDescent="0.2">
      <c r="D69">
        <v>3</v>
      </c>
      <c r="AB69">
        <v>65.5</v>
      </c>
      <c r="AC69">
        <v>0</v>
      </c>
      <c r="AG69">
        <v>65.5</v>
      </c>
      <c r="AH69">
        <v>3</v>
      </c>
    </row>
    <row r="70" spans="4:34" x14ac:dyDescent="0.2">
      <c r="D70">
        <v>22</v>
      </c>
      <c r="AB70">
        <v>66.5</v>
      </c>
      <c r="AC70">
        <v>0</v>
      </c>
      <c r="AG70">
        <v>66.5</v>
      </c>
      <c r="AH70">
        <v>1</v>
      </c>
    </row>
    <row r="71" spans="4:34" x14ac:dyDescent="0.2">
      <c r="D71">
        <v>34</v>
      </c>
      <c r="AB71">
        <v>67.5</v>
      </c>
      <c r="AC71">
        <v>0</v>
      </c>
      <c r="AG71">
        <v>67.5</v>
      </c>
      <c r="AH71">
        <v>0</v>
      </c>
    </row>
    <row r="72" spans="4:34" x14ac:dyDescent="0.2">
      <c r="D72">
        <v>12</v>
      </c>
      <c r="AB72">
        <v>68.5</v>
      </c>
      <c r="AC72">
        <v>0</v>
      </c>
      <c r="AG72">
        <v>68.5</v>
      </c>
      <c r="AH72">
        <v>3</v>
      </c>
    </row>
    <row r="73" spans="4:34" x14ac:dyDescent="0.2">
      <c r="D73">
        <v>4</v>
      </c>
      <c r="AB73">
        <v>69.5</v>
      </c>
      <c r="AC73">
        <v>0</v>
      </c>
      <c r="AG73">
        <v>69.5</v>
      </c>
      <c r="AH73">
        <v>2</v>
      </c>
    </row>
    <row r="74" spans="4:34" x14ac:dyDescent="0.2">
      <c r="D74">
        <v>3</v>
      </c>
      <c r="AB74">
        <v>70.5</v>
      </c>
      <c r="AC74">
        <v>0</v>
      </c>
      <c r="AG74">
        <v>70.5</v>
      </c>
      <c r="AH74">
        <v>4</v>
      </c>
    </row>
    <row r="75" spans="4:34" x14ac:dyDescent="0.2">
      <c r="D75">
        <v>44</v>
      </c>
      <c r="AB75">
        <v>71.5</v>
      </c>
      <c r="AC75">
        <v>0</v>
      </c>
      <c r="AG75">
        <v>71.5</v>
      </c>
      <c r="AH75">
        <v>2</v>
      </c>
    </row>
    <row r="76" spans="4:34" x14ac:dyDescent="0.2">
      <c r="D76">
        <v>9</v>
      </c>
      <c r="AB76">
        <v>72.5</v>
      </c>
      <c r="AC76">
        <v>0</v>
      </c>
      <c r="AG76">
        <v>72.5</v>
      </c>
      <c r="AH76">
        <v>1</v>
      </c>
    </row>
    <row r="77" spans="4:34" x14ac:dyDescent="0.2">
      <c r="D77">
        <v>26</v>
      </c>
      <c r="AB77">
        <v>73.5</v>
      </c>
      <c r="AC77">
        <v>0</v>
      </c>
      <c r="AG77">
        <v>73.5</v>
      </c>
      <c r="AH77">
        <v>3</v>
      </c>
    </row>
    <row r="78" spans="4:34" x14ac:dyDescent="0.2">
      <c r="D78">
        <v>9</v>
      </c>
      <c r="AB78">
        <v>74.5</v>
      </c>
      <c r="AC78">
        <v>0</v>
      </c>
      <c r="AG78">
        <v>74.5</v>
      </c>
      <c r="AH78">
        <v>5</v>
      </c>
    </row>
    <row r="79" spans="4:34" x14ac:dyDescent="0.2">
      <c r="D79">
        <v>15</v>
      </c>
      <c r="AB79">
        <v>75.5</v>
      </c>
      <c r="AC79">
        <v>0</v>
      </c>
      <c r="AG79">
        <v>75.5</v>
      </c>
      <c r="AH79">
        <v>5</v>
      </c>
    </row>
    <row r="80" spans="4:34" x14ac:dyDescent="0.2">
      <c r="D80">
        <v>4</v>
      </c>
      <c r="AB80">
        <v>76.5</v>
      </c>
      <c r="AC80">
        <v>0</v>
      </c>
      <c r="AG80">
        <v>76.5</v>
      </c>
      <c r="AH80">
        <v>1</v>
      </c>
    </row>
    <row r="81" spans="4:34" x14ac:dyDescent="0.2">
      <c r="D81">
        <v>44</v>
      </c>
      <c r="AB81">
        <v>77.5</v>
      </c>
      <c r="AC81">
        <v>0</v>
      </c>
      <c r="AG81">
        <v>77.5</v>
      </c>
      <c r="AH81">
        <v>1</v>
      </c>
    </row>
    <row r="82" spans="4:34" x14ac:dyDescent="0.2">
      <c r="D82">
        <v>4</v>
      </c>
      <c r="AB82">
        <v>78.5</v>
      </c>
      <c r="AC82">
        <v>0</v>
      </c>
      <c r="AG82">
        <v>78.5</v>
      </c>
      <c r="AH82">
        <v>5</v>
      </c>
    </row>
    <row r="83" spans="4:34" x14ac:dyDescent="0.2">
      <c r="D83">
        <v>17</v>
      </c>
      <c r="AB83">
        <v>79.5</v>
      </c>
      <c r="AC83">
        <v>0</v>
      </c>
      <c r="AG83">
        <v>79.5</v>
      </c>
      <c r="AH83">
        <v>3</v>
      </c>
    </row>
    <row r="84" spans="4:34" x14ac:dyDescent="0.2">
      <c r="D84">
        <v>31</v>
      </c>
      <c r="AB84">
        <v>80.5</v>
      </c>
      <c r="AC84">
        <v>0</v>
      </c>
      <c r="AG84">
        <v>80.5</v>
      </c>
      <c r="AH84">
        <v>3</v>
      </c>
    </row>
    <row r="85" spans="4:34" x14ac:dyDescent="0.2">
      <c r="D85">
        <v>9</v>
      </c>
      <c r="AB85">
        <v>81.5</v>
      </c>
      <c r="AC85">
        <v>0</v>
      </c>
      <c r="AG85">
        <v>81.5</v>
      </c>
      <c r="AH85">
        <v>1</v>
      </c>
    </row>
    <row r="86" spans="4:34" x14ac:dyDescent="0.2">
      <c r="D86">
        <v>5</v>
      </c>
      <c r="AB86">
        <v>82.5</v>
      </c>
      <c r="AC86">
        <v>0</v>
      </c>
      <c r="AG86">
        <v>82.5</v>
      </c>
      <c r="AH86">
        <v>3</v>
      </c>
    </row>
    <row r="87" spans="4:34" x14ac:dyDescent="0.2">
      <c r="D87">
        <v>36</v>
      </c>
      <c r="AB87">
        <v>83.5</v>
      </c>
      <c r="AC87">
        <v>0</v>
      </c>
      <c r="AG87">
        <v>83.5</v>
      </c>
      <c r="AH87">
        <v>1</v>
      </c>
    </row>
    <row r="88" spans="4:34" x14ac:dyDescent="0.2">
      <c r="D88">
        <v>14</v>
      </c>
      <c r="AB88">
        <v>84.5</v>
      </c>
      <c r="AC88">
        <v>0</v>
      </c>
      <c r="AG88">
        <v>84.5</v>
      </c>
      <c r="AH88">
        <v>2</v>
      </c>
    </row>
    <row r="89" spans="4:34" x14ac:dyDescent="0.2">
      <c r="D89">
        <v>12</v>
      </c>
      <c r="AB89">
        <v>85.5</v>
      </c>
      <c r="AC89">
        <v>0</v>
      </c>
      <c r="AG89">
        <v>85.5</v>
      </c>
      <c r="AH89">
        <v>1</v>
      </c>
    </row>
    <row r="90" spans="4:34" x14ac:dyDescent="0.2">
      <c r="D90">
        <v>17</v>
      </c>
      <c r="AB90">
        <v>86.5</v>
      </c>
      <c r="AC90">
        <v>0</v>
      </c>
      <c r="AG90">
        <v>86.5</v>
      </c>
      <c r="AH90">
        <v>2</v>
      </c>
    </row>
    <row r="91" spans="4:34" x14ac:dyDescent="0.2">
      <c r="D91">
        <v>15</v>
      </c>
      <c r="AB91">
        <v>87.5</v>
      </c>
      <c r="AC91">
        <v>0</v>
      </c>
      <c r="AG91">
        <v>87.5</v>
      </c>
      <c r="AH91">
        <v>1</v>
      </c>
    </row>
    <row r="92" spans="4:34" x14ac:dyDescent="0.2">
      <c r="D92">
        <v>9</v>
      </c>
      <c r="AB92">
        <v>88.5</v>
      </c>
      <c r="AC92">
        <v>0</v>
      </c>
      <c r="AG92">
        <v>88.5</v>
      </c>
      <c r="AH92">
        <v>0</v>
      </c>
    </row>
    <row r="93" spans="4:34" x14ac:dyDescent="0.2">
      <c r="D93">
        <v>8</v>
      </c>
      <c r="AB93">
        <v>89.5</v>
      </c>
      <c r="AC93">
        <v>0</v>
      </c>
      <c r="AG93">
        <v>89.5</v>
      </c>
      <c r="AH93">
        <v>0</v>
      </c>
    </row>
    <row r="94" spans="4:34" x14ac:dyDescent="0.2">
      <c r="D94">
        <v>19</v>
      </c>
      <c r="AB94">
        <v>90.5</v>
      </c>
      <c r="AC94">
        <v>0</v>
      </c>
      <c r="AG94">
        <v>90.5</v>
      </c>
      <c r="AH94">
        <v>1</v>
      </c>
    </row>
    <row r="95" spans="4:34" x14ac:dyDescent="0.2">
      <c r="D95">
        <v>14</v>
      </c>
      <c r="AB95">
        <v>91.5</v>
      </c>
      <c r="AC95">
        <v>0</v>
      </c>
      <c r="AG95">
        <v>91.5</v>
      </c>
      <c r="AH95">
        <v>1</v>
      </c>
    </row>
    <row r="96" spans="4:34" x14ac:dyDescent="0.2">
      <c r="D96">
        <v>7</v>
      </c>
      <c r="AB96">
        <v>92.5</v>
      </c>
      <c r="AC96">
        <v>0</v>
      </c>
      <c r="AG96">
        <v>92.5</v>
      </c>
      <c r="AH96">
        <v>0</v>
      </c>
    </row>
    <row r="97" spans="4:34" x14ac:dyDescent="0.2">
      <c r="D97">
        <v>50</v>
      </c>
      <c r="AB97">
        <v>93.5</v>
      </c>
      <c r="AC97">
        <v>0</v>
      </c>
      <c r="AG97">
        <v>93.5</v>
      </c>
      <c r="AH97">
        <v>2</v>
      </c>
    </row>
    <row r="98" spans="4:34" x14ac:dyDescent="0.2">
      <c r="D98">
        <v>9</v>
      </c>
      <c r="AB98">
        <v>94.5</v>
      </c>
      <c r="AC98">
        <v>0</v>
      </c>
      <c r="AG98">
        <v>94.5</v>
      </c>
      <c r="AH98">
        <v>1</v>
      </c>
    </row>
    <row r="99" spans="4:34" x14ac:dyDescent="0.2">
      <c r="D99">
        <v>18</v>
      </c>
      <c r="AB99">
        <v>95.5</v>
      </c>
      <c r="AC99">
        <v>0</v>
      </c>
      <c r="AG99">
        <v>95.5</v>
      </c>
      <c r="AH99">
        <v>3</v>
      </c>
    </row>
    <row r="100" spans="4:34" x14ac:dyDescent="0.2">
      <c r="D100">
        <v>6</v>
      </c>
      <c r="AB100">
        <v>96.5</v>
      </c>
      <c r="AC100">
        <v>0</v>
      </c>
      <c r="AG100">
        <v>96.5</v>
      </c>
      <c r="AH100">
        <v>0</v>
      </c>
    </row>
    <row r="101" spans="4:34" x14ac:dyDescent="0.2">
      <c r="D101">
        <v>26</v>
      </c>
      <c r="AB101">
        <v>97.5</v>
      </c>
      <c r="AC101">
        <v>0</v>
      </c>
      <c r="AG101">
        <v>97.5</v>
      </c>
      <c r="AH101">
        <v>0</v>
      </c>
    </row>
    <row r="102" spans="4:34" x14ac:dyDescent="0.2">
      <c r="D102">
        <v>8</v>
      </c>
      <c r="AB102">
        <v>98.5</v>
      </c>
      <c r="AC102">
        <v>0</v>
      </c>
      <c r="AG102">
        <v>98.5</v>
      </c>
      <c r="AH102">
        <v>1</v>
      </c>
    </row>
    <row r="103" spans="4:34" x14ac:dyDescent="0.2">
      <c r="D103">
        <v>21</v>
      </c>
      <c r="AB103">
        <v>99.5</v>
      </c>
      <c r="AC103">
        <v>0</v>
      </c>
      <c r="AG103">
        <v>99.5</v>
      </c>
      <c r="AH103">
        <v>2</v>
      </c>
    </row>
    <row r="104" spans="4:34" x14ac:dyDescent="0.2">
      <c r="D104">
        <v>12</v>
      </c>
    </row>
    <row r="105" spans="4:34" x14ac:dyDescent="0.2">
      <c r="D105">
        <v>8</v>
      </c>
    </row>
    <row r="106" spans="4:34" x14ac:dyDescent="0.2">
      <c r="D106">
        <v>10</v>
      </c>
    </row>
    <row r="107" spans="4:34" x14ac:dyDescent="0.2">
      <c r="D107">
        <v>7</v>
      </c>
    </row>
    <row r="108" spans="4:34" x14ac:dyDescent="0.2">
      <c r="D108">
        <v>29</v>
      </c>
    </row>
    <row r="109" spans="4:34" x14ac:dyDescent="0.2">
      <c r="D109">
        <v>11</v>
      </c>
    </row>
    <row r="110" spans="4:34" x14ac:dyDescent="0.2">
      <c r="D110">
        <v>4</v>
      </c>
    </row>
    <row r="111" spans="4:34" x14ac:dyDescent="0.2">
      <c r="D111">
        <v>32</v>
      </c>
    </row>
    <row r="112" spans="4:34" x14ac:dyDescent="0.2">
      <c r="D112">
        <v>15</v>
      </c>
    </row>
    <row r="113" spans="4:4" x14ac:dyDescent="0.2">
      <c r="D113">
        <v>6</v>
      </c>
    </row>
    <row r="114" spans="4:4" x14ac:dyDescent="0.2">
      <c r="D114">
        <v>3</v>
      </c>
    </row>
    <row r="115" spans="4:4" x14ac:dyDescent="0.2">
      <c r="D115">
        <v>28</v>
      </c>
    </row>
    <row r="116" spans="4:4" x14ac:dyDescent="0.2">
      <c r="D116">
        <v>4</v>
      </c>
    </row>
    <row r="117" spans="4:4" x14ac:dyDescent="0.2">
      <c r="D117">
        <v>41</v>
      </c>
    </row>
    <row r="118" spans="4:4" x14ac:dyDescent="0.2">
      <c r="D118">
        <v>9</v>
      </c>
    </row>
    <row r="119" spans="4:4" x14ac:dyDescent="0.2">
      <c r="D119">
        <v>26</v>
      </c>
    </row>
    <row r="120" spans="4:4" x14ac:dyDescent="0.2">
      <c r="D120">
        <v>23</v>
      </c>
    </row>
    <row r="121" spans="4:4" x14ac:dyDescent="0.2">
      <c r="D121">
        <v>7</v>
      </c>
    </row>
    <row r="122" spans="4:4" x14ac:dyDescent="0.2">
      <c r="D122">
        <v>15</v>
      </c>
    </row>
    <row r="123" spans="4:4" x14ac:dyDescent="0.2">
      <c r="D123">
        <v>35</v>
      </c>
    </row>
    <row r="124" spans="4:4" x14ac:dyDescent="0.2">
      <c r="D124">
        <v>23</v>
      </c>
    </row>
    <row r="125" spans="4:4" x14ac:dyDescent="0.2">
      <c r="D125">
        <v>18</v>
      </c>
    </row>
    <row r="126" spans="4:4" x14ac:dyDescent="0.2">
      <c r="D126">
        <v>13</v>
      </c>
    </row>
    <row r="127" spans="4:4" x14ac:dyDescent="0.2">
      <c r="D127">
        <v>18</v>
      </c>
    </row>
    <row r="128" spans="4:4" x14ac:dyDescent="0.2">
      <c r="D128">
        <v>17</v>
      </c>
    </row>
    <row r="129" spans="4:4" x14ac:dyDescent="0.2">
      <c r="D129">
        <v>34</v>
      </c>
    </row>
    <row r="130" spans="4:4" x14ac:dyDescent="0.2">
      <c r="D130">
        <v>16</v>
      </c>
    </row>
    <row r="131" spans="4:4" x14ac:dyDescent="0.2">
      <c r="D131">
        <v>26</v>
      </c>
    </row>
    <row r="132" spans="4:4" x14ac:dyDescent="0.2">
      <c r="D132">
        <v>6</v>
      </c>
    </row>
    <row r="133" spans="4:4" x14ac:dyDescent="0.2">
      <c r="D133">
        <v>9</v>
      </c>
    </row>
    <row r="134" spans="4:4" x14ac:dyDescent="0.2">
      <c r="D134">
        <v>21</v>
      </c>
    </row>
    <row r="135" spans="4:4" x14ac:dyDescent="0.2">
      <c r="D135">
        <v>23</v>
      </c>
    </row>
    <row r="136" spans="4:4" x14ac:dyDescent="0.2">
      <c r="D136">
        <v>22</v>
      </c>
    </row>
    <row r="137" spans="4:4" x14ac:dyDescent="0.2">
      <c r="D137">
        <v>18</v>
      </c>
    </row>
    <row r="138" spans="4:4" x14ac:dyDescent="0.2">
      <c r="D138">
        <v>18</v>
      </c>
    </row>
    <row r="139" spans="4:4" x14ac:dyDescent="0.2">
      <c r="D139">
        <v>16</v>
      </c>
    </row>
    <row r="140" spans="4:4" x14ac:dyDescent="0.2">
      <c r="D140">
        <v>10</v>
      </c>
    </row>
    <row r="141" spans="4:4" x14ac:dyDescent="0.2">
      <c r="D141">
        <v>29</v>
      </c>
    </row>
    <row r="142" spans="4:4" x14ac:dyDescent="0.2">
      <c r="D142">
        <v>50</v>
      </c>
    </row>
    <row r="143" spans="4:4" x14ac:dyDescent="0.2">
      <c r="D143">
        <v>27</v>
      </c>
    </row>
    <row r="144" spans="4:4" x14ac:dyDescent="0.2">
      <c r="D144">
        <v>17</v>
      </c>
    </row>
    <row r="145" spans="4:4" x14ac:dyDescent="0.2">
      <c r="D145">
        <v>17</v>
      </c>
    </row>
    <row r="146" spans="4:4" x14ac:dyDescent="0.2">
      <c r="D146">
        <v>15</v>
      </c>
    </row>
    <row r="147" spans="4:4" x14ac:dyDescent="0.2">
      <c r="D147">
        <v>30</v>
      </c>
    </row>
    <row r="148" spans="4:4" x14ac:dyDescent="0.2">
      <c r="D148">
        <v>15</v>
      </c>
    </row>
    <row r="149" spans="4:4" x14ac:dyDescent="0.2">
      <c r="D149">
        <v>31</v>
      </c>
    </row>
    <row r="150" spans="4:4" x14ac:dyDescent="0.2">
      <c r="D150">
        <v>17</v>
      </c>
    </row>
    <row r="151" spans="4:4" x14ac:dyDescent="0.2">
      <c r="D151">
        <v>34</v>
      </c>
    </row>
    <row r="152" spans="4:4" x14ac:dyDescent="0.2">
      <c r="D152">
        <v>11</v>
      </c>
    </row>
    <row r="153" spans="4:4" x14ac:dyDescent="0.2">
      <c r="D153">
        <v>34</v>
      </c>
    </row>
    <row r="154" spans="4:4" x14ac:dyDescent="0.2">
      <c r="D154">
        <v>16</v>
      </c>
    </row>
    <row r="155" spans="4:4" x14ac:dyDescent="0.2">
      <c r="D155">
        <v>16</v>
      </c>
    </row>
    <row r="156" spans="4:4" x14ac:dyDescent="0.2">
      <c r="D156">
        <v>16</v>
      </c>
    </row>
    <row r="157" spans="4:4" x14ac:dyDescent="0.2">
      <c r="D157">
        <v>59</v>
      </c>
    </row>
    <row r="158" spans="4:4" x14ac:dyDescent="0.2">
      <c r="D158">
        <v>12</v>
      </c>
    </row>
    <row r="159" spans="4:4" x14ac:dyDescent="0.2">
      <c r="D159">
        <v>16</v>
      </c>
    </row>
    <row r="160" spans="4:4" x14ac:dyDescent="0.2">
      <c r="D160">
        <v>19</v>
      </c>
    </row>
    <row r="161" spans="4:4" x14ac:dyDescent="0.2">
      <c r="D161">
        <v>12</v>
      </c>
    </row>
    <row r="162" spans="4:4" x14ac:dyDescent="0.2">
      <c r="D162">
        <v>5</v>
      </c>
    </row>
    <row r="163" spans="4:4" x14ac:dyDescent="0.2">
      <c r="D163">
        <v>7</v>
      </c>
    </row>
    <row r="164" spans="4:4" x14ac:dyDescent="0.2">
      <c r="D164">
        <v>17</v>
      </c>
    </row>
    <row r="165" spans="4:4" x14ac:dyDescent="0.2">
      <c r="D165">
        <v>8</v>
      </c>
    </row>
    <row r="166" spans="4:4" x14ac:dyDescent="0.2">
      <c r="D166">
        <v>9</v>
      </c>
    </row>
    <row r="167" spans="4:4" x14ac:dyDescent="0.2">
      <c r="D167">
        <v>10</v>
      </c>
    </row>
    <row r="168" spans="4:4" x14ac:dyDescent="0.2">
      <c r="D168">
        <v>5</v>
      </c>
    </row>
    <row r="169" spans="4:4" x14ac:dyDescent="0.2">
      <c r="D169">
        <v>5</v>
      </c>
    </row>
    <row r="170" spans="4:4" x14ac:dyDescent="0.2">
      <c r="D170">
        <v>16</v>
      </c>
    </row>
    <row r="171" spans="4:4" x14ac:dyDescent="0.2">
      <c r="D171">
        <v>21</v>
      </c>
    </row>
    <row r="172" spans="4:4" x14ac:dyDescent="0.2">
      <c r="D172">
        <v>26</v>
      </c>
    </row>
    <row r="173" spans="4:4" x14ac:dyDescent="0.2">
      <c r="D173">
        <v>44</v>
      </c>
    </row>
    <row r="174" spans="4:4" x14ac:dyDescent="0.2">
      <c r="D174">
        <v>20</v>
      </c>
    </row>
    <row r="175" spans="4:4" x14ac:dyDescent="0.2">
      <c r="D175">
        <v>13</v>
      </c>
    </row>
    <row r="176" spans="4:4" x14ac:dyDescent="0.2">
      <c r="D176">
        <v>22</v>
      </c>
    </row>
    <row r="177" spans="4:4" x14ac:dyDescent="0.2">
      <c r="D177">
        <v>9</v>
      </c>
    </row>
    <row r="178" spans="4:4" x14ac:dyDescent="0.2">
      <c r="D178">
        <v>9</v>
      </c>
    </row>
    <row r="179" spans="4:4" x14ac:dyDescent="0.2">
      <c r="D179">
        <v>12</v>
      </c>
    </row>
    <row r="180" spans="4:4" x14ac:dyDescent="0.2">
      <c r="D180">
        <v>5</v>
      </c>
    </row>
    <row r="181" spans="4:4" x14ac:dyDescent="0.2">
      <c r="D181">
        <v>13</v>
      </c>
    </row>
    <row r="182" spans="4:4" x14ac:dyDescent="0.2">
      <c r="D182">
        <v>3</v>
      </c>
    </row>
    <row r="183" spans="4:4" x14ac:dyDescent="0.2">
      <c r="D183">
        <v>21</v>
      </c>
    </row>
    <row r="184" spans="4:4" x14ac:dyDescent="0.2">
      <c r="D184">
        <v>6</v>
      </c>
    </row>
    <row r="185" spans="4:4" x14ac:dyDescent="0.2">
      <c r="D185">
        <v>27</v>
      </c>
    </row>
    <row r="186" spans="4:4" x14ac:dyDescent="0.2">
      <c r="D186">
        <v>17</v>
      </c>
    </row>
    <row r="187" spans="4:4" x14ac:dyDescent="0.2">
      <c r="D187">
        <v>15</v>
      </c>
    </row>
    <row r="188" spans="4:4" x14ac:dyDescent="0.2">
      <c r="D188">
        <v>7</v>
      </c>
    </row>
    <row r="189" spans="4:4" x14ac:dyDescent="0.2">
      <c r="D189">
        <v>37</v>
      </c>
    </row>
    <row r="190" spans="4:4" x14ac:dyDescent="0.2">
      <c r="D190">
        <v>13</v>
      </c>
    </row>
    <row r="191" spans="4:4" x14ac:dyDescent="0.2">
      <c r="D191">
        <v>5</v>
      </c>
    </row>
    <row r="192" spans="4:4" x14ac:dyDescent="0.2">
      <c r="D192">
        <v>22</v>
      </c>
    </row>
    <row r="193" spans="4:4" x14ac:dyDescent="0.2">
      <c r="D193">
        <v>10</v>
      </c>
    </row>
    <row r="194" spans="4:4" x14ac:dyDescent="0.2">
      <c r="D194">
        <v>29</v>
      </c>
    </row>
    <row r="195" spans="4:4" x14ac:dyDescent="0.2">
      <c r="D195">
        <v>36</v>
      </c>
    </row>
    <row r="196" spans="4:4" x14ac:dyDescent="0.2">
      <c r="D196">
        <v>5</v>
      </c>
    </row>
    <row r="197" spans="4:4" x14ac:dyDescent="0.2">
      <c r="D197">
        <v>27</v>
      </c>
    </row>
    <row r="198" spans="4:4" x14ac:dyDescent="0.2">
      <c r="D198">
        <v>37</v>
      </c>
    </row>
    <row r="199" spans="4:4" x14ac:dyDescent="0.2">
      <c r="D199">
        <v>6</v>
      </c>
    </row>
    <row r="200" spans="4:4" x14ac:dyDescent="0.2">
      <c r="D200">
        <v>42</v>
      </c>
    </row>
    <row r="201" spans="4:4" x14ac:dyDescent="0.2">
      <c r="D201">
        <v>24</v>
      </c>
    </row>
    <row r="202" spans="4:4" x14ac:dyDescent="0.2">
      <c r="D202">
        <v>315</v>
      </c>
    </row>
    <row r="203" spans="4:4" x14ac:dyDescent="0.2">
      <c r="D203">
        <v>32</v>
      </c>
    </row>
    <row r="204" spans="4:4" x14ac:dyDescent="0.2">
      <c r="D204">
        <v>5</v>
      </c>
    </row>
    <row r="205" spans="4:4" x14ac:dyDescent="0.2">
      <c r="D205">
        <v>32</v>
      </c>
    </row>
    <row r="206" spans="4:4" x14ac:dyDescent="0.2">
      <c r="D206">
        <v>22</v>
      </c>
    </row>
    <row r="207" spans="4:4" x14ac:dyDescent="0.2">
      <c r="D207">
        <v>9</v>
      </c>
    </row>
    <row r="208" spans="4:4" x14ac:dyDescent="0.2">
      <c r="D208">
        <v>39</v>
      </c>
    </row>
    <row r="209" spans="4:4" x14ac:dyDescent="0.2">
      <c r="D209">
        <v>12</v>
      </c>
    </row>
    <row r="210" spans="4:4" x14ac:dyDescent="0.2">
      <c r="D210">
        <v>11</v>
      </c>
    </row>
    <row r="211" spans="4:4" x14ac:dyDescent="0.2">
      <c r="D211">
        <v>9</v>
      </c>
    </row>
    <row r="212" spans="4:4" x14ac:dyDescent="0.2">
      <c r="D212">
        <v>16</v>
      </c>
    </row>
    <row r="213" spans="4:4" x14ac:dyDescent="0.2">
      <c r="D213">
        <v>42</v>
      </c>
    </row>
    <row r="214" spans="4:4" x14ac:dyDescent="0.2">
      <c r="D214">
        <v>40</v>
      </c>
    </row>
    <row r="215" spans="4:4" x14ac:dyDescent="0.2">
      <c r="D215">
        <v>20</v>
      </c>
    </row>
    <row r="216" spans="4:4" x14ac:dyDescent="0.2">
      <c r="D216">
        <v>27</v>
      </c>
    </row>
    <row r="217" spans="4:4" x14ac:dyDescent="0.2">
      <c r="D217">
        <v>8</v>
      </c>
    </row>
    <row r="218" spans="4:4" x14ac:dyDescent="0.2">
      <c r="D218">
        <v>9</v>
      </c>
    </row>
    <row r="219" spans="4:4" x14ac:dyDescent="0.2">
      <c r="D219">
        <v>13</v>
      </c>
    </row>
    <row r="220" spans="4:4" x14ac:dyDescent="0.2">
      <c r="D220">
        <v>32</v>
      </c>
    </row>
    <row r="221" spans="4:4" x14ac:dyDescent="0.2">
      <c r="D221">
        <v>6</v>
      </c>
    </row>
    <row r="222" spans="4:4" x14ac:dyDescent="0.2">
      <c r="D222">
        <v>9</v>
      </c>
    </row>
    <row r="223" spans="4:4" x14ac:dyDescent="0.2">
      <c r="D223">
        <v>50</v>
      </c>
    </row>
    <row r="224" spans="4:4" x14ac:dyDescent="0.2">
      <c r="D224">
        <v>10</v>
      </c>
    </row>
    <row r="225" spans="4:4" x14ac:dyDescent="0.2">
      <c r="D225">
        <v>16</v>
      </c>
    </row>
    <row r="226" spans="4:4" x14ac:dyDescent="0.2">
      <c r="D226">
        <v>55</v>
      </c>
    </row>
    <row r="227" spans="4:4" x14ac:dyDescent="0.2">
      <c r="D227">
        <v>15</v>
      </c>
    </row>
    <row r="228" spans="4:4" x14ac:dyDescent="0.2">
      <c r="D228">
        <v>12</v>
      </c>
    </row>
    <row r="229" spans="4:4" x14ac:dyDescent="0.2">
      <c r="D229">
        <v>10</v>
      </c>
    </row>
    <row r="230" spans="4:4" x14ac:dyDescent="0.2">
      <c r="D230">
        <v>45</v>
      </c>
    </row>
    <row r="231" spans="4:4" x14ac:dyDescent="0.2">
      <c r="D231">
        <v>40</v>
      </c>
    </row>
    <row r="232" spans="4:4" x14ac:dyDescent="0.2">
      <c r="D232">
        <v>36</v>
      </c>
    </row>
    <row r="233" spans="4:4" x14ac:dyDescent="0.2">
      <c r="D233">
        <v>19</v>
      </c>
    </row>
    <row r="234" spans="4:4" x14ac:dyDescent="0.2">
      <c r="D234">
        <v>10</v>
      </c>
    </row>
    <row r="235" spans="4:4" x14ac:dyDescent="0.2">
      <c r="D235">
        <v>6</v>
      </c>
    </row>
    <row r="236" spans="4:4" x14ac:dyDescent="0.2">
      <c r="D236">
        <v>17</v>
      </c>
    </row>
    <row r="237" spans="4:4" x14ac:dyDescent="0.2">
      <c r="D237">
        <v>23</v>
      </c>
    </row>
    <row r="238" spans="4:4" x14ac:dyDescent="0.2">
      <c r="D238">
        <v>8</v>
      </c>
    </row>
    <row r="239" spans="4:4" x14ac:dyDescent="0.2">
      <c r="D239">
        <v>32</v>
      </c>
    </row>
    <row r="240" spans="4:4" x14ac:dyDescent="0.2">
      <c r="D240">
        <v>46</v>
      </c>
    </row>
    <row r="241" spans="4:4" x14ac:dyDescent="0.2">
      <c r="D241">
        <v>7</v>
      </c>
    </row>
    <row r="242" spans="4:4" x14ac:dyDescent="0.2">
      <c r="D242">
        <v>28</v>
      </c>
    </row>
    <row r="243" spans="4:4" x14ac:dyDescent="0.2">
      <c r="D243">
        <v>33</v>
      </c>
    </row>
    <row r="244" spans="4:4" x14ac:dyDescent="0.2">
      <c r="D244">
        <v>20</v>
      </c>
    </row>
    <row r="245" spans="4:4" x14ac:dyDescent="0.2">
      <c r="D245">
        <v>12</v>
      </c>
    </row>
    <row r="246" spans="4:4" x14ac:dyDescent="0.2">
      <c r="D246">
        <v>3</v>
      </c>
    </row>
    <row r="247" spans="4:4" x14ac:dyDescent="0.2">
      <c r="D247">
        <v>4</v>
      </c>
    </row>
    <row r="248" spans="4:4" x14ac:dyDescent="0.2">
      <c r="D248">
        <v>28</v>
      </c>
    </row>
    <row r="249" spans="4:4" x14ac:dyDescent="0.2">
      <c r="D249">
        <v>15</v>
      </c>
    </row>
    <row r="250" spans="4:4" x14ac:dyDescent="0.2">
      <c r="D250">
        <v>3</v>
      </c>
    </row>
    <row r="251" spans="4:4" x14ac:dyDescent="0.2">
      <c r="D251">
        <v>4</v>
      </c>
    </row>
    <row r="252" spans="4:4" x14ac:dyDescent="0.2">
      <c r="D252">
        <v>37</v>
      </c>
    </row>
    <row r="253" spans="4:4" x14ac:dyDescent="0.2">
      <c r="D253">
        <v>18</v>
      </c>
    </row>
    <row r="254" spans="4:4" x14ac:dyDescent="0.2">
      <c r="D254">
        <v>17</v>
      </c>
    </row>
    <row r="255" spans="4:4" x14ac:dyDescent="0.2">
      <c r="D255">
        <v>29</v>
      </c>
    </row>
    <row r="256" spans="4:4" x14ac:dyDescent="0.2">
      <c r="D256">
        <v>49</v>
      </c>
    </row>
    <row r="257" spans="4:4" x14ac:dyDescent="0.2">
      <c r="D257">
        <v>14</v>
      </c>
    </row>
    <row r="258" spans="4:4" x14ac:dyDescent="0.2">
      <c r="D258">
        <v>20</v>
      </c>
    </row>
    <row r="259" spans="4:4" x14ac:dyDescent="0.2">
      <c r="D259">
        <v>35</v>
      </c>
    </row>
    <row r="260" spans="4:4" x14ac:dyDescent="0.2">
      <c r="D260">
        <v>20</v>
      </c>
    </row>
    <row r="261" spans="4:4" x14ac:dyDescent="0.2">
      <c r="D261">
        <v>6</v>
      </c>
    </row>
    <row r="262" spans="4:4" x14ac:dyDescent="0.2">
      <c r="D262">
        <v>14</v>
      </c>
    </row>
    <row r="263" spans="4:4" x14ac:dyDescent="0.2">
      <c r="D263">
        <v>39</v>
      </c>
    </row>
    <row r="264" spans="4:4" x14ac:dyDescent="0.2">
      <c r="D264">
        <v>25</v>
      </c>
    </row>
    <row r="265" spans="4:4" x14ac:dyDescent="0.2">
      <c r="D265">
        <v>33</v>
      </c>
    </row>
    <row r="266" spans="4:4" x14ac:dyDescent="0.2">
      <c r="D266">
        <v>10</v>
      </c>
    </row>
    <row r="267" spans="4:4" x14ac:dyDescent="0.2">
      <c r="D267">
        <v>21</v>
      </c>
    </row>
    <row r="268" spans="4:4" x14ac:dyDescent="0.2">
      <c r="D268">
        <v>25</v>
      </c>
    </row>
    <row r="269" spans="4:4" x14ac:dyDescent="0.2">
      <c r="D269">
        <v>22</v>
      </c>
    </row>
    <row r="270" spans="4:4" x14ac:dyDescent="0.2">
      <c r="D270">
        <v>34</v>
      </c>
    </row>
    <row r="271" spans="4:4" x14ac:dyDescent="0.2">
      <c r="D271">
        <v>7</v>
      </c>
    </row>
    <row r="272" spans="4:4" x14ac:dyDescent="0.2">
      <c r="D272">
        <v>311</v>
      </c>
    </row>
    <row r="273" spans="4:4" x14ac:dyDescent="0.2">
      <c r="D273">
        <v>18</v>
      </c>
    </row>
    <row r="274" spans="4:4" x14ac:dyDescent="0.2">
      <c r="D274">
        <v>18</v>
      </c>
    </row>
    <row r="275" spans="4:4" x14ac:dyDescent="0.2">
      <c r="D275">
        <v>3</v>
      </c>
    </row>
    <row r="276" spans="4:4" x14ac:dyDescent="0.2">
      <c r="D276">
        <v>31</v>
      </c>
    </row>
    <row r="277" spans="4:4" x14ac:dyDescent="0.2">
      <c r="D277">
        <v>20</v>
      </c>
    </row>
    <row r="278" spans="4:4" x14ac:dyDescent="0.2">
      <c r="D278">
        <v>16</v>
      </c>
    </row>
    <row r="279" spans="4:4" x14ac:dyDescent="0.2">
      <c r="D279">
        <v>21</v>
      </c>
    </row>
    <row r="280" spans="4:4" x14ac:dyDescent="0.2">
      <c r="D280">
        <v>34</v>
      </c>
    </row>
    <row r="281" spans="4:4" x14ac:dyDescent="0.2">
      <c r="D281">
        <v>21</v>
      </c>
    </row>
    <row r="282" spans="4:4" x14ac:dyDescent="0.2">
      <c r="D282">
        <v>38</v>
      </c>
    </row>
    <row r="283" spans="4:4" x14ac:dyDescent="0.2">
      <c r="D283">
        <v>8</v>
      </c>
    </row>
    <row r="284" spans="4:4" x14ac:dyDescent="0.2">
      <c r="D284">
        <v>8</v>
      </c>
    </row>
    <row r="285" spans="4:4" x14ac:dyDescent="0.2">
      <c r="D285">
        <v>26</v>
      </c>
    </row>
    <row r="286" spans="4:4" x14ac:dyDescent="0.2">
      <c r="D286">
        <v>6</v>
      </c>
    </row>
    <row r="287" spans="4:4" x14ac:dyDescent="0.2">
      <c r="D287">
        <v>22</v>
      </c>
    </row>
    <row r="288" spans="4:4" x14ac:dyDescent="0.2">
      <c r="D288">
        <v>24</v>
      </c>
    </row>
    <row r="289" spans="4:4" x14ac:dyDescent="0.2">
      <c r="D289">
        <v>8</v>
      </c>
    </row>
    <row r="290" spans="4:4" x14ac:dyDescent="0.2">
      <c r="D290">
        <v>39</v>
      </c>
    </row>
    <row r="291" spans="4:4" x14ac:dyDescent="0.2">
      <c r="D291">
        <v>29</v>
      </c>
    </row>
    <row r="292" spans="4:4" x14ac:dyDescent="0.2">
      <c r="D292">
        <v>11</v>
      </c>
    </row>
    <row r="293" spans="4:4" x14ac:dyDescent="0.2">
      <c r="D293">
        <v>21</v>
      </c>
    </row>
    <row r="294" spans="4:4" x14ac:dyDescent="0.2">
      <c r="D294">
        <v>17</v>
      </c>
    </row>
    <row r="295" spans="4:4" x14ac:dyDescent="0.2">
      <c r="D295">
        <v>34</v>
      </c>
    </row>
    <row r="296" spans="4:4" x14ac:dyDescent="0.2">
      <c r="D296">
        <v>42</v>
      </c>
    </row>
    <row r="297" spans="4:4" x14ac:dyDescent="0.2">
      <c r="D297">
        <v>35</v>
      </c>
    </row>
    <row r="298" spans="4:4" x14ac:dyDescent="0.2">
      <c r="D298">
        <v>40</v>
      </c>
    </row>
    <row r="299" spans="4:4" x14ac:dyDescent="0.2">
      <c r="D299">
        <v>11</v>
      </c>
    </row>
    <row r="300" spans="4:4" x14ac:dyDescent="0.2">
      <c r="D300">
        <v>9</v>
      </c>
    </row>
    <row r="301" spans="4:4" x14ac:dyDescent="0.2">
      <c r="D301">
        <v>6</v>
      </c>
    </row>
    <row r="302" spans="4:4" x14ac:dyDescent="0.2">
      <c r="D302">
        <v>72</v>
      </c>
    </row>
    <row r="303" spans="4:4" x14ac:dyDescent="0.2">
      <c r="D303">
        <v>54</v>
      </c>
    </row>
    <row r="304" spans="4:4" x14ac:dyDescent="0.2">
      <c r="D304">
        <v>15</v>
      </c>
    </row>
    <row r="305" spans="4:4" x14ac:dyDescent="0.2">
      <c r="D305">
        <v>15</v>
      </c>
    </row>
    <row r="306" spans="4:4" x14ac:dyDescent="0.2">
      <c r="D306">
        <v>27</v>
      </c>
    </row>
    <row r="307" spans="4:4" x14ac:dyDescent="0.2">
      <c r="D307">
        <v>9</v>
      </c>
    </row>
    <row r="308" spans="4:4" x14ac:dyDescent="0.2">
      <c r="D308">
        <v>31</v>
      </c>
    </row>
    <row r="309" spans="4:4" x14ac:dyDescent="0.2">
      <c r="D309">
        <v>9</v>
      </c>
    </row>
    <row r="310" spans="4:4" x14ac:dyDescent="0.2">
      <c r="D310">
        <v>15</v>
      </c>
    </row>
    <row r="311" spans="4:4" x14ac:dyDescent="0.2">
      <c r="D311">
        <v>28</v>
      </c>
    </row>
    <row r="312" spans="4:4" x14ac:dyDescent="0.2">
      <c r="D312">
        <v>20</v>
      </c>
    </row>
    <row r="313" spans="4:4" x14ac:dyDescent="0.2">
      <c r="D313">
        <v>24</v>
      </c>
    </row>
    <row r="314" spans="4:4" x14ac:dyDescent="0.2">
      <c r="D314">
        <v>3</v>
      </c>
    </row>
    <row r="315" spans="4:4" x14ac:dyDescent="0.2">
      <c r="D315">
        <v>3</v>
      </c>
    </row>
    <row r="316" spans="4:4" x14ac:dyDescent="0.2">
      <c r="D316">
        <v>13</v>
      </c>
    </row>
    <row r="317" spans="4:4" x14ac:dyDescent="0.2">
      <c r="D317">
        <v>9</v>
      </c>
    </row>
    <row r="318" spans="4:4" x14ac:dyDescent="0.2">
      <c r="D318">
        <v>11</v>
      </c>
    </row>
    <row r="319" spans="4:4" x14ac:dyDescent="0.2">
      <c r="D319">
        <v>14</v>
      </c>
    </row>
    <row r="320" spans="4:4" x14ac:dyDescent="0.2">
      <c r="D320">
        <v>33</v>
      </c>
    </row>
    <row r="321" spans="4:4" x14ac:dyDescent="0.2">
      <c r="D321">
        <v>35</v>
      </c>
    </row>
    <row r="322" spans="4:4" x14ac:dyDescent="0.2">
      <c r="D322">
        <v>29</v>
      </c>
    </row>
    <row r="323" spans="4:4" x14ac:dyDescent="0.2">
      <c r="D323">
        <v>20</v>
      </c>
    </row>
    <row r="324" spans="4:4" x14ac:dyDescent="0.2">
      <c r="D324">
        <v>9</v>
      </c>
    </row>
    <row r="325" spans="4:4" x14ac:dyDescent="0.2">
      <c r="D325">
        <v>25</v>
      </c>
    </row>
    <row r="326" spans="4:4" x14ac:dyDescent="0.2">
      <c r="D326">
        <v>9</v>
      </c>
    </row>
    <row r="327" spans="4:4" x14ac:dyDescent="0.2">
      <c r="D327">
        <v>12</v>
      </c>
    </row>
    <row r="328" spans="4:4" x14ac:dyDescent="0.2">
      <c r="D328">
        <v>20</v>
      </c>
    </row>
    <row r="329" spans="4:4" x14ac:dyDescent="0.2">
      <c r="D329">
        <v>9</v>
      </c>
    </row>
    <row r="330" spans="4:4" x14ac:dyDescent="0.2">
      <c r="D330">
        <v>10</v>
      </c>
    </row>
    <row r="331" spans="4:4" x14ac:dyDescent="0.2">
      <c r="D331">
        <v>3</v>
      </c>
    </row>
    <row r="332" spans="4:4" x14ac:dyDescent="0.2">
      <c r="D332">
        <v>17</v>
      </c>
    </row>
    <row r="333" spans="4:4" x14ac:dyDescent="0.2">
      <c r="D333">
        <v>21</v>
      </c>
    </row>
    <row r="334" spans="4:4" x14ac:dyDescent="0.2">
      <c r="D334">
        <v>7</v>
      </c>
    </row>
    <row r="335" spans="4:4" x14ac:dyDescent="0.2">
      <c r="D335">
        <v>18</v>
      </c>
    </row>
    <row r="336" spans="4:4" x14ac:dyDescent="0.2">
      <c r="D336">
        <v>8</v>
      </c>
    </row>
    <row r="337" spans="4:4" x14ac:dyDescent="0.2">
      <c r="D337">
        <v>11</v>
      </c>
    </row>
    <row r="338" spans="4:4" x14ac:dyDescent="0.2">
      <c r="D338">
        <v>8</v>
      </c>
    </row>
    <row r="339" spans="4:4" x14ac:dyDescent="0.2">
      <c r="D339">
        <v>25</v>
      </c>
    </row>
    <row r="340" spans="4:4" x14ac:dyDescent="0.2">
      <c r="D340">
        <v>3</v>
      </c>
    </row>
    <row r="341" spans="4:4" x14ac:dyDescent="0.2">
      <c r="D341">
        <v>25</v>
      </c>
    </row>
    <row r="342" spans="4:4" x14ac:dyDescent="0.2">
      <c r="D342">
        <v>5</v>
      </c>
    </row>
    <row r="343" spans="4:4" x14ac:dyDescent="0.2">
      <c r="D343">
        <v>7</v>
      </c>
    </row>
    <row r="344" spans="4:4" x14ac:dyDescent="0.2">
      <c r="D344">
        <v>7</v>
      </c>
    </row>
    <row r="345" spans="4:4" x14ac:dyDescent="0.2">
      <c r="D345">
        <v>9</v>
      </c>
    </row>
    <row r="346" spans="4:4" x14ac:dyDescent="0.2">
      <c r="D346">
        <v>10</v>
      </c>
    </row>
    <row r="347" spans="4:4" x14ac:dyDescent="0.2">
      <c r="D347">
        <v>30</v>
      </c>
    </row>
    <row r="348" spans="4:4" x14ac:dyDescent="0.2">
      <c r="D348">
        <v>10</v>
      </c>
    </row>
    <row r="349" spans="4:4" x14ac:dyDescent="0.2">
      <c r="D349">
        <v>28</v>
      </c>
    </row>
    <row r="350" spans="4:4" x14ac:dyDescent="0.2">
      <c r="D350">
        <v>24</v>
      </c>
    </row>
    <row r="351" spans="4:4" x14ac:dyDescent="0.2">
      <c r="D351">
        <v>318</v>
      </c>
    </row>
    <row r="352" spans="4:4" x14ac:dyDescent="0.2">
      <c r="D352">
        <v>44</v>
      </c>
    </row>
    <row r="353" spans="4:4" x14ac:dyDescent="0.2">
      <c r="D353">
        <v>3</v>
      </c>
    </row>
    <row r="354" spans="4:4" x14ac:dyDescent="0.2">
      <c r="D354">
        <v>22</v>
      </c>
    </row>
    <row r="355" spans="4:4" x14ac:dyDescent="0.2">
      <c r="D355">
        <v>9</v>
      </c>
    </row>
    <row r="356" spans="4:4" x14ac:dyDescent="0.2">
      <c r="D356">
        <v>15</v>
      </c>
    </row>
    <row r="357" spans="4:4" x14ac:dyDescent="0.2">
      <c r="D357">
        <v>21</v>
      </c>
    </row>
    <row r="358" spans="4:4" x14ac:dyDescent="0.2">
      <c r="D358">
        <v>20</v>
      </c>
    </row>
    <row r="359" spans="4:4" x14ac:dyDescent="0.2">
      <c r="D359">
        <v>22</v>
      </c>
    </row>
    <row r="360" spans="4:4" x14ac:dyDescent="0.2">
      <c r="D360">
        <v>16</v>
      </c>
    </row>
    <row r="361" spans="4:4" x14ac:dyDescent="0.2">
      <c r="D361">
        <v>2</v>
      </c>
    </row>
    <row r="362" spans="4:4" x14ac:dyDescent="0.2">
      <c r="D362">
        <v>14</v>
      </c>
    </row>
    <row r="363" spans="4:4" x14ac:dyDescent="0.2">
      <c r="D363">
        <v>14</v>
      </c>
    </row>
    <row r="364" spans="4:4" x14ac:dyDescent="0.2">
      <c r="D364">
        <v>4</v>
      </c>
    </row>
    <row r="365" spans="4:4" x14ac:dyDescent="0.2">
      <c r="D365">
        <v>8</v>
      </c>
    </row>
    <row r="366" spans="4:4" x14ac:dyDescent="0.2">
      <c r="D366">
        <v>22</v>
      </c>
    </row>
    <row r="367" spans="4:4" x14ac:dyDescent="0.2">
      <c r="D367">
        <v>11</v>
      </c>
    </row>
    <row r="368" spans="4:4" x14ac:dyDescent="0.2">
      <c r="D368">
        <v>8</v>
      </c>
    </row>
    <row r="369" spans="4:4" x14ac:dyDescent="0.2">
      <c r="D369">
        <v>24</v>
      </c>
    </row>
    <row r="370" spans="4:4" x14ac:dyDescent="0.2">
      <c r="D370">
        <v>9</v>
      </c>
    </row>
    <row r="371" spans="4:4" x14ac:dyDescent="0.2">
      <c r="D371">
        <v>45</v>
      </c>
    </row>
    <row r="372" spans="4:4" x14ac:dyDescent="0.2">
      <c r="D372">
        <v>17</v>
      </c>
    </row>
    <row r="373" spans="4:4" x14ac:dyDescent="0.2">
      <c r="D373">
        <v>5</v>
      </c>
    </row>
    <row r="374" spans="4:4" x14ac:dyDescent="0.2">
      <c r="D374">
        <v>9</v>
      </c>
    </row>
    <row r="375" spans="4:4" x14ac:dyDescent="0.2">
      <c r="D375">
        <v>21</v>
      </c>
    </row>
    <row r="376" spans="4:4" x14ac:dyDescent="0.2">
      <c r="D376">
        <v>10</v>
      </c>
    </row>
    <row r="377" spans="4:4" x14ac:dyDescent="0.2">
      <c r="D377">
        <v>12</v>
      </c>
    </row>
    <row r="378" spans="4:4" x14ac:dyDescent="0.2">
      <c r="D378">
        <v>10</v>
      </c>
    </row>
    <row r="379" spans="4:4" x14ac:dyDescent="0.2">
      <c r="D379">
        <v>10</v>
      </c>
    </row>
    <row r="380" spans="4:4" x14ac:dyDescent="0.2">
      <c r="D380">
        <v>8</v>
      </c>
    </row>
    <row r="381" spans="4:4" x14ac:dyDescent="0.2">
      <c r="D381">
        <v>12</v>
      </c>
    </row>
    <row r="382" spans="4:4" x14ac:dyDescent="0.2">
      <c r="D382">
        <v>19</v>
      </c>
    </row>
    <row r="383" spans="4:4" x14ac:dyDescent="0.2">
      <c r="D383">
        <v>10</v>
      </c>
    </row>
    <row r="384" spans="4:4" x14ac:dyDescent="0.2">
      <c r="D384">
        <v>10</v>
      </c>
    </row>
    <row r="385" spans="4:4" x14ac:dyDescent="0.2">
      <c r="D385">
        <v>15</v>
      </c>
    </row>
    <row r="386" spans="4:4" x14ac:dyDescent="0.2">
      <c r="D386">
        <v>8</v>
      </c>
    </row>
    <row r="387" spans="4:4" x14ac:dyDescent="0.2">
      <c r="D387">
        <v>19</v>
      </c>
    </row>
    <row r="388" spans="4:4" x14ac:dyDescent="0.2">
      <c r="D388">
        <v>24</v>
      </c>
    </row>
    <row r="389" spans="4:4" x14ac:dyDescent="0.2">
      <c r="D389">
        <v>15</v>
      </c>
    </row>
    <row r="390" spans="4:4" x14ac:dyDescent="0.2">
      <c r="D390">
        <v>20</v>
      </c>
    </row>
    <row r="391" spans="4:4" x14ac:dyDescent="0.2">
      <c r="D391">
        <v>20</v>
      </c>
    </row>
    <row r="392" spans="4:4" x14ac:dyDescent="0.2">
      <c r="D392">
        <v>27</v>
      </c>
    </row>
    <row r="393" spans="4:4" x14ac:dyDescent="0.2">
      <c r="D393">
        <v>12</v>
      </c>
    </row>
    <row r="394" spans="4:4" x14ac:dyDescent="0.2">
      <c r="D394">
        <v>12</v>
      </c>
    </row>
    <row r="395" spans="4:4" x14ac:dyDescent="0.2">
      <c r="D395">
        <v>5</v>
      </c>
    </row>
    <row r="396" spans="4:4" x14ac:dyDescent="0.2">
      <c r="D396">
        <v>43</v>
      </c>
    </row>
    <row r="397" spans="4:4" x14ac:dyDescent="0.2">
      <c r="D397">
        <v>5</v>
      </c>
    </row>
    <row r="398" spans="4:4" x14ac:dyDescent="0.2">
      <c r="D398">
        <v>5</v>
      </c>
    </row>
    <row r="399" spans="4:4" x14ac:dyDescent="0.2">
      <c r="D399">
        <v>29</v>
      </c>
    </row>
    <row r="400" spans="4:4" x14ac:dyDescent="0.2">
      <c r="D400">
        <v>8</v>
      </c>
    </row>
    <row r="401" spans="4:4" x14ac:dyDescent="0.2">
      <c r="D401">
        <v>24</v>
      </c>
    </row>
    <row r="402" spans="4:4" x14ac:dyDescent="0.2">
      <c r="D402">
        <v>36</v>
      </c>
    </row>
    <row r="403" spans="4:4" x14ac:dyDescent="0.2">
      <c r="D403">
        <v>31</v>
      </c>
    </row>
    <row r="404" spans="4:4" x14ac:dyDescent="0.2">
      <c r="D404">
        <v>15</v>
      </c>
    </row>
    <row r="405" spans="4:4" x14ac:dyDescent="0.2">
      <c r="D405">
        <v>23</v>
      </c>
    </row>
    <row r="406" spans="4:4" x14ac:dyDescent="0.2">
      <c r="D406">
        <v>29</v>
      </c>
    </row>
    <row r="407" spans="4:4" x14ac:dyDescent="0.2">
      <c r="D407">
        <v>10</v>
      </c>
    </row>
    <row r="408" spans="4:4" x14ac:dyDescent="0.2">
      <c r="D408">
        <v>4</v>
      </c>
    </row>
    <row r="409" spans="4:4" x14ac:dyDescent="0.2">
      <c r="D409">
        <v>24</v>
      </c>
    </row>
    <row r="410" spans="4:4" x14ac:dyDescent="0.2">
      <c r="D410">
        <v>38</v>
      </c>
    </row>
    <row r="411" spans="4:4" x14ac:dyDescent="0.2">
      <c r="D411">
        <v>8</v>
      </c>
    </row>
    <row r="412" spans="4:4" x14ac:dyDescent="0.2">
      <c r="D412">
        <v>11</v>
      </c>
    </row>
    <row r="413" spans="4:4" x14ac:dyDescent="0.2">
      <c r="D413">
        <v>11</v>
      </c>
    </row>
    <row r="414" spans="4:4" x14ac:dyDescent="0.2">
      <c r="D414">
        <v>20</v>
      </c>
    </row>
    <row r="415" spans="4:4" x14ac:dyDescent="0.2">
      <c r="D415">
        <v>18</v>
      </c>
    </row>
    <row r="416" spans="4:4" x14ac:dyDescent="0.2">
      <c r="D416">
        <v>17</v>
      </c>
    </row>
    <row r="417" spans="4:4" x14ac:dyDescent="0.2">
      <c r="D417">
        <v>13</v>
      </c>
    </row>
    <row r="418" spans="4:4" x14ac:dyDescent="0.2">
      <c r="D418">
        <v>25</v>
      </c>
    </row>
    <row r="419" spans="4:4" x14ac:dyDescent="0.2">
      <c r="D419">
        <v>4</v>
      </c>
    </row>
    <row r="420" spans="4:4" x14ac:dyDescent="0.2">
      <c r="D420">
        <v>33</v>
      </c>
    </row>
    <row r="421" spans="4:4" x14ac:dyDescent="0.2">
      <c r="D421">
        <v>9</v>
      </c>
    </row>
    <row r="422" spans="4:4" x14ac:dyDescent="0.2">
      <c r="D422">
        <v>11</v>
      </c>
    </row>
    <row r="423" spans="4:4" x14ac:dyDescent="0.2">
      <c r="D423">
        <v>10</v>
      </c>
    </row>
    <row r="424" spans="4:4" x14ac:dyDescent="0.2">
      <c r="D424">
        <v>6</v>
      </c>
    </row>
    <row r="425" spans="4:4" x14ac:dyDescent="0.2">
      <c r="D425">
        <v>20</v>
      </c>
    </row>
    <row r="426" spans="4:4" x14ac:dyDescent="0.2">
      <c r="D426">
        <v>39</v>
      </c>
    </row>
    <row r="427" spans="4:4" x14ac:dyDescent="0.2">
      <c r="D427">
        <v>12</v>
      </c>
    </row>
    <row r="428" spans="4:4" x14ac:dyDescent="0.2">
      <c r="D428">
        <v>3</v>
      </c>
    </row>
    <row r="429" spans="4:4" x14ac:dyDescent="0.2">
      <c r="D429">
        <v>12</v>
      </c>
    </row>
    <row r="430" spans="4:4" x14ac:dyDescent="0.2">
      <c r="D430">
        <v>31</v>
      </c>
    </row>
    <row r="431" spans="4:4" x14ac:dyDescent="0.2">
      <c r="D431">
        <v>30</v>
      </c>
    </row>
    <row r="432" spans="4:4" x14ac:dyDescent="0.2">
      <c r="D432">
        <v>7</v>
      </c>
    </row>
    <row r="433" spans="4:4" x14ac:dyDescent="0.2">
      <c r="D433">
        <v>11</v>
      </c>
    </row>
    <row r="434" spans="4:4" x14ac:dyDescent="0.2">
      <c r="D434">
        <v>7</v>
      </c>
    </row>
    <row r="435" spans="4:4" x14ac:dyDescent="0.2">
      <c r="D435">
        <v>12</v>
      </c>
    </row>
    <row r="436" spans="4:4" x14ac:dyDescent="0.2">
      <c r="D436">
        <v>25</v>
      </c>
    </row>
    <row r="437" spans="4:4" x14ac:dyDescent="0.2">
      <c r="D437">
        <v>7</v>
      </c>
    </row>
    <row r="438" spans="4:4" x14ac:dyDescent="0.2">
      <c r="D438">
        <v>14</v>
      </c>
    </row>
    <row r="439" spans="4:4" x14ac:dyDescent="0.2">
      <c r="D439">
        <v>26</v>
      </c>
    </row>
    <row r="440" spans="4:4" x14ac:dyDescent="0.2">
      <c r="D440">
        <v>15</v>
      </c>
    </row>
    <row r="441" spans="4:4" x14ac:dyDescent="0.2">
      <c r="D441">
        <v>42</v>
      </c>
    </row>
    <row r="442" spans="4:4" x14ac:dyDescent="0.2">
      <c r="D442">
        <v>18</v>
      </c>
    </row>
    <row r="443" spans="4:4" x14ac:dyDescent="0.2">
      <c r="D443">
        <v>20</v>
      </c>
    </row>
    <row r="444" spans="4:4" x14ac:dyDescent="0.2">
      <c r="D444">
        <v>6</v>
      </c>
    </row>
    <row r="445" spans="4:4" x14ac:dyDescent="0.2">
      <c r="D445">
        <v>40</v>
      </c>
    </row>
    <row r="446" spans="4:4" x14ac:dyDescent="0.2">
      <c r="D446">
        <v>28</v>
      </c>
    </row>
    <row r="447" spans="4:4" x14ac:dyDescent="0.2">
      <c r="D447">
        <v>28</v>
      </c>
    </row>
    <row r="448" spans="4:4" x14ac:dyDescent="0.2">
      <c r="D448">
        <v>2</v>
      </c>
    </row>
    <row r="449" spans="4:4" x14ac:dyDescent="0.2">
      <c r="D449">
        <v>8</v>
      </c>
    </row>
    <row r="450" spans="4:4" x14ac:dyDescent="0.2">
      <c r="D450">
        <v>32</v>
      </c>
    </row>
    <row r="451" spans="4:4" x14ac:dyDescent="0.2">
      <c r="D451">
        <v>26</v>
      </c>
    </row>
    <row r="452" spans="4:4" x14ac:dyDescent="0.2">
      <c r="D452">
        <v>11</v>
      </c>
    </row>
    <row r="453" spans="4:4" x14ac:dyDescent="0.2">
      <c r="D453">
        <v>20</v>
      </c>
    </row>
    <row r="454" spans="4:4" x14ac:dyDescent="0.2">
      <c r="D454">
        <v>6</v>
      </c>
    </row>
    <row r="455" spans="4:4" x14ac:dyDescent="0.2">
      <c r="D455">
        <v>15</v>
      </c>
    </row>
    <row r="456" spans="4:4" x14ac:dyDescent="0.2">
      <c r="D456">
        <v>16</v>
      </c>
    </row>
    <row r="457" spans="4:4" x14ac:dyDescent="0.2">
      <c r="D457">
        <v>20</v>
      </c>
    </row>
    <row r="458" spans="4:4" x14ac:dyDescent="0.2">
      <c r="D458">
        <v>55</v>
      </c>
    </row>
    <row r="459" spans="4:4" x14ac:dyDescent="0.2">
      <c r="D459">
        <v>24</v>
      </c>
    </row>
    <row r="460" spans="4:4" x14ac:dyDescent="0.2">
      <c r="D460">
        <v>24</v>
      </c>
    </row>
    <row r="461" spans="4:4" x14ac:dyDescent="0.2">
      <c r="D461">
        <v>14</v>
      </c>
    </row>
    <row r="462" spans="4:4" x14ac:dyDescent="0.2">
      <c r="D462">
        <v>53</v>
      </c>
    </row>
    <row r="463" spans="4:4" x14ac:dyDescent="0.2">
      <c r="D463">
        <v>14</v>
      </c>
    </row>
    <row r="464" spans="4:4" x14ac:dyDescent="0.2">
      <c r="D464">
        <v>12</v>
      </c>
    </row>
    <row r="465" spans="4:4" x14ac:dyDescent="0.2">
      <c r="D465">
        <v>26</v>
      </c>
    </row>
    <row r="466" spans="4:4" x14ac:dyDescent="0.2">
      <c r="D466">
        <v>16</v>
      </c>
    </row>
    <row r="467" spans="4:4" x14ac:dyDescent="0.2">
      <c r="D467">
        <v>13</v>
      </c>
    </row>
    <row r="468" spans="4:4" x14ac:dyDescent="0.2">
      <c r="D468">
        <v>24</v>
      </c>
    </row>
    <row r="469" spans="4:4" x14ac:dyDescent="0.2">
      <c r="D469">
        <v>16</v>
      </c>
    </row>
    <row r="470" spans="4:4" x14ac:dyDescent="0.2">
      <c r="D470">
        <v>6</v>
      </c>
    </row>
    <row r="471" spans="4:4" x14ac:dyDescent="0.2">
      <c r="D471">
        <v>20</v>
      </c>
    </row>
    <row r="472" spans="4:4" x14ac:dyDescent="0.2">
      <c r="D472">
        <v>10</v>
      </c>
    </row>
    <row r="473" spans="4:4" x14ac:dyDescent="0.2">
      <c r="D473">
        <v>27</v>
      </c>
    </row>
    <row r="474" spans="4:4" x14ac:dyDescent="0.2">
      <c r="D474">
        <v>7</v>
      </c>
    </row>
    <row r="475" spans="4:4" x14ac:dyDescent="0.2">
      <c r="D475">
        <v>29</v>
      </c>
    </row>
    <row r="476" spans="4:4" x14ac:dyDescent="0.2">
      <c r="D476">
        <v>25</v>
      </c>
    </row>
    <row r="477" spans="4:4" x14ac:dyDescent="0.2">
      <c r="D477">
        <v>44</v>
      </c>
    </row>
    <row r="478" spans="4:4" x14ac:dyDescent="0.2">
      <c r="D478">
        <v>29</v>
      </c>
    </row>
    <row r="479" spans="4:4" x14ac:dyDescent="0.2">
      <c r="D479">
        <v>35</v>
      </c>
    </row>
    <row r="480" spans="4:4" x14ac:dyDescent="0.2">
      <c r="D480">
        <v>22</v>
      </c>
    </row>
    <row r="481" spans="4:4" x14ac:dyDescent="0.2">
      <c r="D481">
        <v>22</v>
      </c>
    </row>
    <row r="482" spans="4:4" x14ac:dyDescent="0.2">
      <c r="D482">
        <v>33</v>
      </c>
    </row>
    <row r="483" spans="4:4" x14ac:dyDescent="0.2">
      <c r="D483">
        <v>19</v>
      </c>
    </row>
    <row r="484" spans="4:4" x14ac:dyDescent="0.2">
      <c r="D484">
        <v>16</v>
      </c>
    </row>
    <row r="485" spans="4:4" x14ac:dyDescent="0.2">
      <c r="D485">
        <v>5</v>
      </c>
    </row>
    <row r="486" spans="4:4" x14ac:dyDescent="0.2">
      <c r="D486">
        <v>51</v>
      </c>
    </row>
    <row r="487" spans="4:4" x14ac:dyDescent="0.2">
      <c r="D487">
        <v>15</v>
      </c>
    </row>
    <row r="488" spans="4:4" x14ac:dyDescent="0.2">
      <c r="D488">
        <v>8</v>
      </c>
    </row>
    <row r="489" spans="4:4" x14ac:dyDescent="0.2">
      <c r="D489">
        <v>5</v>
      </c>
    </row>
    <row r="490" spans="4:4" x14ac:dyDescent="0.2">
      <c r="D490">
        <v>4</v>
      </c>
    </row>
    <row r="491" spans="4:4" x14ac:dyDescent="0.2">
      <c r="D491">
        <v>6</v>
      </c>
    </row>
    <row r="492" spans="4:4" x14ac:dyDescent="0.2">
      <c r="D492">
        <v>2</v>
      </c>
    </row>
    <row r="493" spans="4:4" x14ac:dyDescent="0.2">
      <c r="D493">
        <v>14</v>
      </c>
    </row>
    <row r="494" spans="4:4" x14ac:dyDescent="0.2">
      <c r="D494">
        <v>7</v>
      </c>
    </row>
    <row r="495" spans="4:4" x14ac:dyDescent="0.2">
      <c r="D495">
        <v>13</v>
      </c>
    </row>
    <row r="496" spans="4:4" x14ac:dyDescent="0.2">
      <c r="D496">
        <v>20</v>
      </c>
    </row>
    <row r="497" spans="4:4" x14ac:dyDescent="0.2">
      <c r="D497">
        <v>9</v>
      </c>
    </row>
    <row r="498" spans="4:4" x14ac:dyDescent="0.2">
      <c r="D498">
        <v>6</v>
      </c>
    </row>
    <row r="499" spans="4:4" x14ac:dyDescent="0.2">
      <c r="D499">
        <v>3</v>
      </c>
    </row>
    <row r="500" spans="4:4" x14ac:dyDescent="0.2">
      <c r="D500">
        <v>16</v>
      </c>
    </row>
    <row r="501" spans="4:4" x14ac:dyDescent="0.2">
      <c r="D501">
        <v>37</v>
      </c>
    </row>
    <row r="502" spans="4:4" x14ac:dyDescent="0.2">
      <c r="D502">
        <v>10</v>
      </c>
    </row>
    <row r="503" spans="4:4" x14ac:dyDescent="0.2">
      <c r="D503">
        <v>10</v>
      </c>
    </row>
    <row r="504" spans="4:4" x14ac:dyDescent="0.2">
      <c r="D504">
        <v>9</v>
      </c>
    </row>
    <row r="505" spans="4:4" x14ac:dyDescent="0.2">
      <c r="D505">
        <v>24</v>
      </c>
    </row>
    <row r="506" spans="4:4" x14ac:dyDescent="0.2">
      <c r="D506">
        <v>25</v>
      </c>
    </row>
    <row r="507" spans="4:4" x14ac:dyDescent="0.2">
      <c r="D507">
        <v>4</v>
      </c>
    </row>
    <row r="508" spans="4:4" x14ac:dyDescent="0.2">
      <c r="D508">
        <v>7</v>
      </c>
    </row>
    <row r="509" spans="4:4" x14ac:dyDescent="0.2">
      <c r="D509">
        <v>9</v>
      </c>
    </row>
    <row r="510" spans="4:4" x14ac:dyDescent="0.2">
      <c r="D510">
        <v>6</v>
      </c>
    </row>
    <row r="511" spans="4:4" x14ac:dyDescent="0.2">
      <c r="D511">
        <v>5</v>
      </c>
    </row>
    <row r="512" spans="4:4" x14ac:dyDescent="0.2">
      <c r="D512">
        <v>21</v>
      </c>
    </row>
    <row r="513" spans="4:4" x14ac:dyDescent="0.2">
      <c r="D513">
        <v>37</v>
      </c>
    </row>
    <row r="514" spans="4:4" x14ac:dyDescent="0.2">
      <c r="D514">
        <v>3</v>
      </c>
    </row>
    <row r="515" spans="4:4" x14ac:dyDescent="0.2">
      <c r="D515">
        <v>11</v>
      </c>
    </row>
    <row r="516" spans="4:4" x14ac:dyDescent="0.2">
      <c r="D516">
        <v>11</v>
      </c>
    </row>
    <row r="517" spans="4:4" x14ac:dyDescent="0.2">
      <c r="D517">
        <v>24</v>
      </c>
    </row>
    <row r="518" spans="4:4" x14ac:dyDescent="0.2">
      <c r="D518">
        <v>7</v>
      </c>
    </row>
    <row r="519" spans="4:4" x14ac:dyDescent="0.2">
      <c r="D519">
        <v>12</v>
      </c>
    </row>
    <row r="520" spans="4:4" x14ac:dyDescent="0.2">
      <c r="D520">
        <v>6</v>
      </c>
    </row>
    <row r="521" spans="4:4" x14ac:dyDescent="0.2">
      <c r="D521">
        <v>8</v>
      </c>
    </row>
    <row r="522" spans="4:4" x14ac:dyDescent="0.2">
      <c r="D522">
        <v>10</v>
      </c>
    </row>
    <row r="523" spans="4:4" x14ac:dyDescent="0.2">
      <c r="D523">
        <v>16</v>
      </c>
    </row>
    <row r="524" spans="4:4" x14ac:dyDescent="0.2">
      <c r="D524">
        <v>19</v>
      </c>
    </row>
    <row r="525" spans="4:4" x14ac:dyDescent="0.2">
      <c r="D525">
        <v>7</v>
      </c>
    </row>
    <row r="526" spans="4:4" x14ac:dyDescent="0.2">
      <c r="D526">
        <v>14</v>
      </c>
    </row>
    <row r="527" spans="4:4" x14ac:dyDescent="0.2">
      <c r="D527">
        <v>32</v>
      </c>
    </row>
    <row r="528" spans="4:4" x14ac:dyDescent="0.2">
      <c r="D528">
        <v>65</v>
      </c>
    </row>
    <row r="529" spans="4:4" x14ac:dyDescent="0.2">
      <c r="D529">
        <v>33</v>
      </c>
    </row>
    <row r="530" spans="4:4" x14ac:dyDescent="0.2">
      <c r="D530">
        <v>5</v>
      </c>
    </row>
    <row r="531" spans="4:4" x14ac:dyDescent="0.2">
      <c r="D531">
        <v>17</v>
      </c>
    </row>
    <row r="532" spans="4:4" x14ac:dyDescent="0.2">
      <c r="D532">
        <v>32</v>
      </c>
    </row>
    <row r="533" spans="4:4" x14ac:dyDescent="0.2">
      <c r="D533">
        <v>10</v>
      </c>
    </row>
    <row r="534" spans="4:4" x14ac:dyDescent="0.2">
      <c r="D534">
        <v>45</v>
      </c>
    </row>
    <row r="535" spans="4:4" x14ac:dyDescent="0.2">
      <c r="D535">
        <v>10</v>
      </c>
    </row>
    <row r="536" spans="4:4" x14ac:dyDescent="0.2">
      <c r="D536">
        <v>9</v>
      </c>
    </row>
    <row r="537" spans="4:4" x14ac:dyDescent="0.2">
      <c r="D537">
        <v>36</v>
      </c>
    </row>
    <row r="538" spans="4:4" x14ac:dyDescent="0.2">
      <c r="D538">
        <v>34</v>
      </c>
    </row>
    <row r="539" spans="4:4" x14ac:dyDescent="0.2">
      <c r="D539">
        <v>9</v>
      </c>
    </row>
    <row r="540" spans="4:4" x14ac:dyDescent="0.2">
      <c r="D540">
        <v>14</v>
      </c>
    </row>
    <row r="541" spans="4:4" x14ac:dyDescent="0.2">
      <c r="D541">
        <v>25</v>
      </c>
    </row>
    <row r="542" spans="4:4" x14ac:dyDescent="0.2">
      <c r="D542">
        <v>4</v>
      </c>
    </row>
    <row r="543" spans="4:4" x14ac:dyDescent="0.2">
      <c r="D543">
        <v>18</v>
      </c>
    </row>
    <row r="544" spans="4:4" x14ac:dyDescent="0.2">
      <c r="D544">
        <v>12</v>
      </c>
    </row>
    <row r="545" spans="4:4" x14ac:dyDescent="0.2">
      <c r="D545">
        <v>26</v>
      </c>
    </row>
    <row r="546" spans="4:4" x14ac:dyDescent="0.2">
      <c r="D546">
        <v>4</v>
      </c>
    </row>
    <row r="547" spans="4:4" x14ac:dyDescent="0.2">
      <c r="D547">
        <v>40</v>
      </c>
    </row>
    <row r="548" spans="4:4" x14ac:dyDescent="0.2">
      <c r="D548">
        <v>21</v>
      </c>
    </row>
    <row r="549" spans="4:4" x14ac:dyDescent="0.2">
      <c r="D549">
        <v>4</v>
      </c>
    </row>
    <row r="550" spans="4:4" x14ac:dyDescent="0.2">
      <c r="D550">
        <v>30</v>
      </c>
    </row>
    <row r="551" spans="4:4" x14ac:dyDescent="0.2">
      <c r="D551">
        <v>5</v>
      </c>
    </row>
    <row r="552" spans="4:4" x14ac:dyDescent="0.2">
      <c r="D552">
        <v>17</v>
      </c>
    </row>
    <row r="553" spans="4:4" x14ac:dyDescent="0.2">
      <c r="D553">
        <v>7</v>
      </c>
    </row>
    <row r="554" spans="4:4" x14ac:dyDescent="0.2">
      <c r="D554">
        <v>20</v>
      </c>
    </row>
    <row r="555" spans="4:4" x14ac:dyDescent="0.2">
      <c r="D555">
        <v>10</v>
      </c>
    </row>
    <row r="556" spans="4:4" x14ac:dyDescent="0.2">
      <c r="D556">
        <v>10</v>
      </c>
    </row>
    <row r="557" spans="4:4" x14ac:dyDescent="0.2">
      <c r="D557">
        <v>13</v>
      </c>
    </row>
    <row r="558" spans="4:4" x14ac:dyDescent="0.2">
      <c r="D558">
        <v>184</v>
      </c>
    </row>
    <row r="559" spans="4:4" x14ac:dyDescent="0.2">
      <c r="D559">
        <v>24</v>
      </c>
    </row>
    <row r="560" spans="4:4" x14ac:dyDescent="0.2">
      <c r="D560">
        <v>38</v>
      </c>
    </row>
    <row r="561" spans="4:4" x14ac:dyDescent="0.2">
      <c r="D561">
        <v>335</v>
      </c>
    </row>
    <row r="562" spans="4:4" x14ac:dyDescent="0.2">
      <c r="D562">
        <v>10</v>
      </c>
    </row>
    <row r="563" spans="4:4" x14ac:dyDescent="0.2">
      <c r="D563">
        <v>26</v>
      </c>
    </row>
    <row r="564" spans="4:4" x14ac:dyDescent="0.2">
      <c r="D564">
        <v>18</v>
      </c>
    </row>
    <row r="565" spans="4:4" x14ac:dyDescent="0.2">
      <c r="D565">
        <v>4</v>
      </c>
    </row>
    <row r="566" spans="4:4" x14ac:dyDescent="0.2">
      <c r="D566">
        <v>4</v>
      </c>
    </row>
  </sheetData>
  <sortState ref="M4:M33">
    <sortCondition ref="M4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C32"/>
  <sheetViews>
    <sheetView zoomScale="80" zoomScaleNormal="80" workbookViewId="0">
      <selection activeCell="Y29" sqref="Y29"/>
    </sheetView>
  </sheetViews>
  <sheetFormatPr defaultRowHeight="12.75" x14ac:dyDescent="0.2"/>
  <sheetData>
    <row r="3" spans="4:29" x14ac:dyDescent="0.2">
      <c r="D3">
        <v>8.5106382978723403</v>
      </c>
      <c r="E3">
        <v>0</v>
      </c>
      <c r="G3" s="1">
        <v>3</v>
      </c>
    </row>
    <row r="4" spans="4:29" x14ac:dyDescent="0.2">
      <c r="D4">
        <v>17.021276595744681</v>
      </c>
      <c r="E4">
        <v>7</v>
      </c>
      <c r="F4">
        <v>2.6457513110645907</v>
      </c>
      <c r="G4" s="1">
        <v>33</v>
      </c>
      <c r="H4">
        <f>SQRT(G4)</f>
        <v>5.7445626465380286</v>
      </c>
    </row>
    <row r="5" spans="4:29" x14ac:dyDescent="0.2">
      <c r="D5">
        <v>25.531914893617021</v>
      </c>
      <c r="E5">
        <v>38</v>
      </c>
      <c r="F5">
        <v>6.164414002968976</v>
      </c>
      <c r="G5" s="1">
        <v>36</v>
      </c>
      <c r="H5">
        <f t="shared" ref="H5:H32" si="0">SQRT(G5)</f>
        <v>6</v>
      </c>
    </row>
    <row r="6" spans="4:29" x14ac:dyDescent="0.2">
      <c r="D6">
        <v>34.042553191489361</v>
      </c>
      <c r="E6">
        <v>46</v>
      </c>
      <c r="F6">
        <v>6.7823299831252681</v>
      </c>
      <c r="G6" s="1">
        <v>48</v>
      </c>
      <c r="H6">
        <f t="shared" si="0"/>
        <v>6.9282032302755088</v>
      </c>
      <c r="AA6">
        <v>29.3</v>
      </c>
      <c r="AC6">
        <v>25.4</v>
      </c>
    </row>
    <row r="7" spans="4:29" x14ac:dyDescent="0.2">
      <c r="D7">
        <v>42.553191489361701</v>
      </c>
      <c r="E7">
        <v>54</v>
      </c>
      <c r="F7">
        <v>7.3484692283495345</v>
      </c>
      <c r="G7" s="1">
        <v>61</v>
      </c>
      <c r="H7">
        <f t="shared" si="0"/>
        <v>7.810249675906654</v>
      </c>
      <c r="AA7">
        <v>37.04</v>
      </c>
      <c r="AC7">
        <v>24.3</v>
      </c>
    </row>
    <row r="8" spans="4:29" x14ac:dyDescent="0.2">
      <c r="D8">
        <v>51.063829787234042</v>
      </c>
      <c r="E8">
        <v>50</v>
      </c>
      <c r="F8">
        <v>7.0710678118654755</v>
      </c>
      <c r="G8" s="1">
        <v>41</v>
      </c>
      <c r="H8">
        <f t="shared" si="0"/>
        <v>6.4031242374328485</v>
      </c>
      <c r="AA8">
        <v>32.4</v>
      </c>
      <c r="AC8">
        <v>25.6</v>
      </c>
    </row>
    <row r="9" spans="4:29" x14ac:dyDescent="0.2">
      <c r="D9">
        <v>59.574468085106382</v>
      </c>
      <c r="E9">
        <v>61</v>
      </c>
      <c r="F9">
        <v>7.810249675906654</v>
      </c>
      <c r="G9" s="1">
        <v>30</v>
      </c>
      <c r="H9">
        <f t="shared" si="0"/>
        <v>5.4772255750516612</v>
      </c>
      <c r="AA9">
        <v>31</v>
      </c>
      <c r="AC9">
        <v>24.6</v>
      </c>
    </row>
    <row r="10" spans="4:29" x14ac:dyDescent="0.2">
      <c r="D10">
        <v>68.085106382978722</v>
      </c>
      <c r="E10">
        <v>36</v>
      </c>
      <c r="F10">
        <v>6</v>
      </c>
      <c r="G10" s="1">
        <v>38</v>
      </c>
      <c r="H10">
        <f t="shared" si="0"/>
        <v>6.164414002968976</v>
      </c>
      <c r="AA10">
        <v>30.4</v>
      </c>
      <c r="AC10">
        <v>25.6</v>
      </c>
    </row>
    <row r="11" spans="4:29" x14ac:dyDescent="0.2">
      <c r="D11">
        <v>76.59574468085107</v>
      </c>
      <c r="E11">
        <v>31</v>
      </c>
      <c r="F11">
        <v>5.5677643628300215</v>
      </c>
      <c r="G11" s="1">
        <v>32</v>
      </c>
      <c r="H11">
        <f t="shared" si="0"/>
        <v>5.6568542494923806</v>
      </c>
      <c r="AA11">
        <v>32.6</v>
      </c>
      <c r="AC11">
        <v>26.4</v>
      </c>
    </row>
    <row r="12" spans="4:29" x14ac:dyDescent="0.2">
      <c r="D12">
        <v>85.106382978723403</v>
      </c>
      <c r="E12">
        <v>20</v>
      </c>
      <c r="F12">
        <v>4.4721359549995796</v>
      </c>
      <c r="G12" s="1">
        <v>28</v>
      </c>
      <c r="H12">
        <f t="shared" si="0"/>
        <v>5.2915026221291814</v>
      </c>
      <c r="AA12">
        <v>31.4</v>
      </c>
    </row>
    <row r="13" spans="4:29" x14ac:dyDescent="0.2">
      <c r="D13">
        <v>93.61702127659575</v>
      </c>
      <c r="E13">
        <v>30</v>
      </c>
      <c r="F13">
        <v>5.4772255750516612</v>
      </c>
      <c r="G13" s="1">
        <v>30</v>
      </c>
      <c r="H13">
        <f t="shared" si="0"/>
        <v>5.4772255750516612</v>
      </c>
    </row>
    <row r="14" spans="4:29" x14ac:dyDescent="0.2">
      <c r="D14">
        <v>102.12765957446808</v>
      </c>
      <c r="E14">
        <v>26</v>
      </c>
      <c r="F14">
        <v>5.0990195135927845</v>
      </c>
      <c r="G14" s="1">
        <v>22</v>
      </c>
      <c r="H14">
        <f t="shared" si="0"/>
        <v>4.6904157598234297</v>
      </c>
      <c r="AA14">
        <f>AVERAGE(AA6:AA12)</f>
        <v>32.020000000000003</v>
      </c>
      <c r="AC14">
        <f>AVERAGE(AC6:AC12)</f>
        <v>25.316666666666666</v>
      </c>
    </row>
    <row r="15" spans="4:29" x14ac:dyDescent="0.2">
      <c r="D15">
        <v>110.63829787234043</v>
      </c>
      <c r="E15">
        <v>24</v>
      </c>
      <c r="F15">
        <v>4.8989794855663558</v>
      </c>
      <c r="G15" s="1">
        <v>21</v>
      </c>
      <c r="H15">
        <f t="shared" si="0"/>
        <v>4.5825756949558398</v>
      </c>
      <c r="AA15">
        <f>STDEV(AA6:AA12)/SQRT(7)</f>
        <v>0.94022287124864568</v>
      </c>
      <c r="AC15">
        <f>STDEV(AC6:AC12)/SQRT(6)</f>
        <v>0.31028660586267276</v>
      </c>
    </row>
    <row r="16" spans="4:29" x14ac:dyDescent="0.2">
      <c r="D16">
        <v>119.14893617021276</v>
      </c>
      <c r="E16">
        <v>14</v>
      </c>
      <c r="F16">
        <v>3.7416573867739413</v>
      </c>
      <c r="G16" s="1">
        <v>17</v>
      </c>
      <c r="H16">
        <f t="shared" si="0"/>
        <v>4.1231056256176606</v>
      </c>
    </row>
    <row r="17" spans="4:8" x14ac:dyDescent="0.2">
      <c r="D17">
        <v>127.65957446808511</v>
      </c>
      <c r="E17">
        <v>19</v>
      </c>
      <c r="F17">
        <v>4.358898943540674</v>
      </c>
      <c r="G17" s="1">
        <v>15</v>
      </c>
      <c r="H17">
        <f t="shared" si="0"/>
        <v>3.872983346207417</v>
      </c>
    </row>
    <row r="18" spans="4:8" x14ac:dyDescent="0.2">
      <c r="D18">
        <v>136.17021276595744</v>
      </c>
      <c r="E18">
        <v>13</v>
      </c>
      <c r="F18">
        <v>3.6055512754639891</v>
      </c>
      <c r="G18" s="1">
        <v>16</v>
      </c>
      <c r="H18">
        <f t="shared" si="0"/>
        <v>4</v>
      </c>
    </row>
    <row r="19" spans="4:8" x14ac:dyDescent="0.2">
      <c r="D19">
        <v>144.68085106382978</v>
      </c>
      <c r="E19">
        <v>20</v>
      </c>
      <c r="F19">
        <v>4.4721359549995796</v>
      </c>
      <c r="G19" s="1">
        <v>16</v>
      </c>
      <c r="H19">
        <f t="shared" si="0"/>
        <v>4</v>
      </c>
    </row>
    <row r="20" spans="4:8" x14ac:dyDescent="0.2">
      <c r="D20">
        <v>153.19148936170214</v>
      </c>
      <c r="E20">
        <v>10</v>
      </c>
      <c r="F20">
        <v>3.1622776601683795</v>
      </c>
      <c r="G20" s="1">
        <v>10</v>
      </c>
      <c r="H20">
        <f t="shared" si="0"/>
        <v>3.1622776601683795</v>
      </c>
    </row>
    <row r="21" spans="4:8" x14ac:dyDescent="0.2">
      <c r="D21">
        <v>161.70212765957447</v>
      </c>
      <c r="E21">
        <v>5</v>
      </c>
      <c r="F21">
        <v>2.2360679774997898</v>
      </c>
      <c r="G21" s="1">
        <v>9</v>
      </c>
      <c r="H21">
        <f t="shared" si="0"/>
        <v>3</v>
      </c>
    </row>
    <row r="22" spans="4:8" x14ac:dyDescent="0.2">
      <c r="D22">
        <v>170.21276595744681</v>
      </c>
      <c r="E22">
        <v>7</v>
      </c>
      <c r="F22">
        <v>2.6457513110645907</v>
      </c>
      <c r="G22" s="1">
        <v>10</v>
      </c>
      <c r="H22">
        <f t="shared" si="0"/>
        <v>3.1622776601683795</v>
      </c>
    </row>
    <row r="23" spans="4:8" x14ac:dyDescent="0.2">
      <c r="D23">
        <v>178.72340425531914</v>
      </c>
      <c r="E23">
        <v>6</v>
      </c>
      <c r="F23">
        <v>2.4494897427831779</v>
      </c>
      <c r="G23" s="1">
        <v>6</v>
      </c>
      <c r="H23">
        <f t="shared" si="0"/>
        <v>2.4494897427831779</v>
      </c>
    </row>
    <row r="24" spans="4:8" x14ac:dyDescent="0.2">
      <c r="D24">
        <v>187.2340425531915</v>
      </c>
      <c r="E24">
        <v>5</v>
      </c>
      <c r="F24">
        <v>2.2360679774997898</v>
      </c>
      <c r="G24" s="1">
        <v>6</v>
      </c>
      <c r="H24">
        <f t="shared" si="0"/>
        <v>2.4494897427831779</v>
      </c>
    </row>
    <row r="25" spans="4:8" x14ac:dyDescent="0.2">
      <c r="D25">
        <v>195.74468085106383</v>
      </c>
      <c r="E25">
        <v>3</v>
      </c>
      <c r="F25">
        <v>1.7320508075688772</v>
      </c>
      <c r="G25" s="1">
        <v>4</v>
      </c>
      <c r="H25">
        <f t="shared" si="0"/>
        <v>2</v>
      </c>
    </row>
    <row r="26" spans="4:8" x14ac:dyDescent="0.2">
      <c r="D26">
        <v>204.25531914893617</v>
      </c>
      <c r="E26">
        <v>6</v>
      </c>
      <c r="F26">
        <v>2.4494897427831779</v>
      </c>
      <c r="G26" s="1">
        <v>1</v>
      </c>
      <c r="H26">
        <f t="shared" si="0"/>
        <v>1</v>
      </c>
    </row>
    <row r="27" spans="4:8" x14ac:dyDescent="0.2">
      <c r="D27">
        <v>212.7659574468085</v>
      </c>
      <c r="E27">
        <v>6</v>
      </c>
      <c r="F27">
        <v>2.4494897427831779</v>
      </c>
      <c r="G27" s="1">
        <v>4</v>
      </c>
      <c r="H27">
        <f t="shared" si="0"/>
        <v>2</v>
      </c>
    </row>
    <row r="28" spans="4:8" x14ac:dyDescent="0.2">
      <c r="D28">
        <v>221.27659574468086</v>
      </c>
      <c r="E28">
        <v>4</v>
      </c>
      <c r="F28">
        <v>2</v>
      </c>
      <c r="G28" s="1">
        <v>2</v>
      </c>
      <c r="H28">
        <f t="shared" si="0"/>
        <v>1.4142135623730951</v>
      </c>
    </row>
    <row r="29" spans="4:8" x14ac:dyDescent="0.2">
      <c r="D29">
        <v>229.78723404255319</v>
      </c>
      <c r="E29">
        <v>1</v>
      </c>
      <c r="F29">
        <v>1</v>
      </c>
      <c r="G29" s="1">
        <v>2</v>
      </c>
      <c r="H29">
        <f t="shared" si="0"/>
        <v>1.4142135623730951</v>
      </c>
    </row>
    <row r="30" spans="4:8" x14ac:dyDescent="0.2">
      <c r="D30">
        <v>238.29787234042553</v>
      </c>
      <c r="E30">
        <v>0</v>
      </c>
      <c r="F30">
        <v>0</v>
      </c>
      <c r="G30" s="1">
        <v>2</v>
      </c>
      <c r="H30">
        <f t="shared" si="0"/>
        <v>1.4142135623730951</v>
      </c>
    </row>
    <row r="31" spans="4:8" x14ac:dyDescent="0.2">
      <c r="D31">
        <v>246.80851063829786</v>
      </c>
      <c r="E31">
        <v>1</v>
      </c>
      <c r="F31">
        <v>1</v>
      </c>
      <c r="G31" s="1">
        <v>0</v>
      </c>
      <c r="H31">
        <f t="shared" si="0"/>
        <v>0</v>
      </c>
    </row>
    <row r="32" spans="4:8" x14ac:dyDescent="0.2">
      <c r="D32">
        <v>255.31914893617022</v>
      </c>
      <c r="E32">
        <v>0</v>
      </c>
      <c r="F32">
        <v>0</v>
      </c>
      <c r="G32" s="1">
        <v>1</v>
      </c>
      <c r="H32">
        <f t="shared" si="0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30%</vt:lpstr>
      <vt:lpstr>40%</vt:lpstr>
      <vt:lpstr>Compare</vt:lpstr>
    </vt:vector>
  </TitlesOfParts>
  <Company>University of Leeds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Hine</dc:creator>
  <cp:lastModifiedBy>Peter Hine</cp:lastModifiedBy>
  <dcterms:created xsi:type="dcterms:W3CDTF">2018-02-26T12:17:30Z</dcterms:created>
  <dcterms:modified xsi:type="dcterms:W3CDTF">2018-03-05T15:05:05Z</dcterms:modified>
</cp:coreProperties>
</file>