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English 1" sheetId="1" r:id="rId1"/>
    <sheet name="English 2" sheetId="2" r:id="rId2"/>
    <sheet name="English 3" sheetId="3" r:id="rId3"/>
  </sheets>
  <calcPr calcId="144525"/>
</workbook>
</file>

<file path=xl/calcChain.xml><?xml version="1.0" encoding="utf-8"?>
<calcChain xmlns="http://schemas.openxmlformats.org/spreadsheetml/2006/main">
  <c r="C24" i="3" l="1"/>
  <c r="C19" i="3"/>
  <c r="C18" i="3"/>
  <c r="C17" i="3"/>
  <c r="C16" i="3"/>
  <c r="C15" i="3"/>
  <c r="C13" i="3"/>
  <c r="C12" i="3"/>
  <c r="C11" i="3"/>
  <c r="C10" i="3"/>
  <c r="C9" i="3"/>
  <c r="C8" i="3"/>
  <c r="C6" i="3"/>
  <c r="C5" i="3"/>
  <c r="C4" i="3"/>
  <c r="C3" i="3"/>
  <c r="C2" i="3"/>
  <c r="C24" i="2"/>
  <c r="C19" i="2"/>
  <c r="C18" i="2"/>
  <c r="C17" i="2"/>
  <c r="C16" i="2"/>
  <c r="C13" i="2"/>
  <c r="C12" i="2"/>
  <c r="C10" i="2"/>
  <c r="C8" i="2"/>
  <c r="C6" i="2"/>
  <c r="C4" i="2"/>
  <c r="C3" i="2"/>
  <c r="C2" i="2"/>
  <c r="C24" i="1" l="1"/>
  <c r="C20" i="1"/>
  <c r="C19" i="1"/>
  <c r="C18" i="1"/>
  <c r="C17" i="1"/>
  <c r="C15" i="1"/>
  <c r="C13" i="1"/>
  <c r="C12" i="1"/>
  <c r="C10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<sst xmlns="http://schemas.openxmlformats.org/spreadsheetml/2006/main" count="207" uniqueCount="49">
  <si>
    <t>Alphbelt letters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</si>
  <si>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</si>
  <si>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</si>
  <si>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</si>
  <si>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</si>
  <si>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</si>
  <si>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</si>
  <si>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</si>
  <si>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</si>
  <si>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</si>
  <si>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</si>
  <si>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</si>
  <si>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</si>
  <si>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</si>
  <si>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</si>
  <si>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</si>
  <si>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</si>
  <si>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</si>
  <si>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</si>
  <si>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</si>
  <si>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</si>
  <si>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</si>
  <si>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</si>
  <si>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</si>
  <si>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</si>
  <si>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</si>
  <si>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</si>
  <si>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English 1</t>
  </si>
  <si>
    <t>Frequency in English 2</t>
  </si>
  <si>
    <t>Frequency in English 3</t>
  </si>
  <si>
    <t>SUMMARY</t>
  </si>
  <si>
    <t>SS</t>
  </si>
  <si>
    <t>df</t>
  </si>
  <si>
    <t>MS</t>
  </si>
  <si>
    <t>P-value</t>
  </si>
  <si>
    <t>F crit</t>
  </si>
  <si>
    <t>Frequency in English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</si>
  <si>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</si>
  <si>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</si>
  <si>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</si>
  <si>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</si>
  <si>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</si>
  <si>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</si>
  <si>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</si>
  <si>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</si>
  <si>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Between Groups</t>
  </si>
  <si>
    <t>Within Groups</t>
  </si>
  <si>
    <t>Total</t>
  </si>
  <si>
    <t>Frequency in English(Statistics)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</si>
</sst>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B14" sqref="B14"/>
    </sheetView>
  </sheetViews>
  <sheetFormatPr defaultRowHeight="15" x14ac:dyDescent="0.25"/>
  <cols>
    <col min="1" max="1" width="14.7109375" customWidth="1"/>
    <col min="2" max="2" width="30" customWidth="1"/>
    <col min="3" max="3" width="20.140625" style="1" customWidth="1"/>
    <col min="5" max="5" width="27.42578125" customWidth="1"/>
    <col min="6" max="6" width="10.28515625" customWidth="1"/>
  </cols>
  <sheetData>
    <row r="1" spans="1:11" x14ac:dyDescent="0.25">
      <c r="A1" t="s">
        <v>0</v>
      </c>
      <c r="B1" s="39" t="s">
        <v>48</v>
      </c>
      <c r="C1" s="1" t="s">
        <v>27</v>
      </c>
      <c r="E1" s="6" t="s">
        <v>37</v>
      </c>
    </row>
    <row r="2" spans="1:11" x14ac:dyDescent="0.25">
      <c r="A2" t="s">
        <v>1</v>
      </c>
      <c r="B2" s="5">
        <v>0.11600000000000001</v>
      </c>
      <c r="C2" s="1">
        <f>5/42</f>
        <v>0.11904761904761904</v>
      </c>
    </row>
    <row r="3" spans="1:11" ht="15.75" thickBot="1" x14ac:dyDescent="0.3">
      <c r="A3" t="s">
        <v>2</v>
      </c>
      <c r="B3" s="5">
        <v>4.7E-2</v>
      </c>
      <c r="C3" s="1">
        <f>1/42</f>
        <v>2.3809523809523808E-2</v>
      </c>
      <c r="E3" t="s">
        <v>30</v>
      </c>
    </row>
    <row r="4" spans="1:11" x14ac:dyDescent="0.25">
      <c r="A4" t="s">
        <v>3</v>
      </c>
      <c r="B4" s="5">
        <v>3.5099999999999999E-2</v>
      </c>
      <c r="C4" s="1">
        <f>1/42</f>
        <v>2.3809523809523808E-2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</row>
    <row r="5" spans="1:11" x14ac:dyDescent="0.25">
      <c r="A5" t="s">
        <v>4</v>
      </c>
      <c r="B5" s="5">
        <v>2.6700000000000002E-2</v>
      </c>
      <c r="C5" s="1">
        <f>2/42</f>
        <v>4.7619047619047616E-2</v>
      </c>
      <c r="E5" s="2" t="s">
        <v>36</v>
      </c>
      <c r="F5" s="2">
        <v>26</v>
      </c>
      <c r="G5" s="2">
        <v>1.0037500000000001</v>
      </c>
      <c r="H5" s="2">
        <v>3.8605769230769235E-2</v>
      </c>
      <c r="I5" s="2">
        <v>1.5053771773846148E-3</v>
      </c>
    </row>
    <row r="6" spans="1:11" ht="15.75" thickBot="1" x14ac:dyDescent="0.3">
      <c r="A6" t="s">
        <v>5</v>
      </c>
      <c r="B6" s="5">
        <v>2.0070000000000001E-2</v>
      </c>
      <c r="C6" s="1">
        <f>1/42</f>
        <v>2.3809523809523808E-2</v>
      </c>
      <c r="E6" s="3" t="s">
        <v>27</v>
      </c>
      <c r="F6" s="3">
        <v>26</v>
      </c>
      <c r="G6" s="3">
        <v>1</v>
      </c>
      <c r="H6" s="3">
        <v>3.8461538461538464E-2</v>
      </c>
      <c r="I6" s="3">
        <v>2.0896563753706617E-3</v>
      </c>
    </row>
    <row r="7" spans="1:11" x14ac:dyDescent="0.25">
      <c r="A7" t="s">
        <v>6</v>
      </c>
      <c r="B7" s="5">
        <v>1.95E-2</v>
      </c>
      <c r="C7" s="1">
        <v>0</v>
      </c>
    </row>
    <row r="8" spans="1:11" x14ac:dyDescent="0.25">
      <c r="A8" t="s">
        <v>7</v>
      </c>
      <c r="B8" s="5">
        <v>6.2799999999999995E-2</v>
      </c>
      <c r="C8" s="1">
        <f>5/42</f>
        <v>0.11904761904761904</v>
      </c>
    </row>
    <row r="9" spans="1:11" ht="15.75" thickBot="1" x14ac:dyDescent="0.3">
      <c r="A9" t="s">
        <v>8</v>
      </c>
      <c r="B9" s="5">
        <v>2.7E-2</v>
      </c>
      <c r="C9" s="1">
        <v>0</v>
      </c>
      <c r="E9" s="19" t="s">
        <v>43</v>
      </c>
    </row>
    <row r="10" spans="1:11" x14ac:dyDescent="0.25">
      <c r="A10" t="s">
        <v>9</v>
      </c>
      <c r="B10" s="5">
        <v>4.8300000000000003E-2</v>
      </c>
      <c r="C10" s="1">
        <f>1/42</f>
        <v>2.3809523809523808E-2</v>
      </c>
      <c r="E10" s="22" t="s">
        <v>44</v>
      </c>
      <c r="F10" s="4" t="s">
        <v>31</v>
      </c>
      <c r="G10" s="4" t="s">
        <v>32</v>
      </c>
      <c r="H10" s="4" t="s">
        <v>33</v>
      </c>
      <c r="I10" s="4" t="s">
        <v>17</v>
      </c>
      <c r="J10" s="4" t="s">
        <v>34</v>
      </c>
      <c r="K10" s="4" t="s">
        <v>35</v>
      </c>
    </row>
    <row r="11" spans="1:11" x14ac:dyDescent="0.25">
      <c r="A11" t="s">
        <v>10</v>
      </c>
      <c r="B11" s="5">
        <v>2.3560000000000001E-2</v>
      </c>
      <c r="C11" s="1">
        <v>0</v>
      </c>
      <c r="E11" s="20" t="s">
        <v>45</v>
      </c>
      <c r="F11" s="2">
        <v>2.7043269228144151E-7</v>
      </c>
      <c r="G11" s="2">
        <v>1</v>
      </c>
      <c r="H11" s="2">
        <v>2.7043269228144151E-7</v>
      </c>
      <c r="I11" s="2">
        <v>1.5044793786371126E-4</v>
      </c>
      <c r="J11" s="2">
        <v>0.99026242656212382</v>
      </c>
      <c r="K11" s="2">
        <v>4.0343097068029978</v>
      </c>
    </row>
    <row r="12" spans="1:11" x14ac:dyDescent="0.25">
      <c r="A12" t="s">
        <v>11</v>
      </c>
      <c r="B12" s="5">
        <v>6.2399999999999997E-2</v>
      </c>
      <c r="C12" s="1">
        <f>5/42</f>
        <v>0.11904761904761904</v>
      </c>
      <c r="E12" s="20" t="s">
        <v>46</v>
      </c>
      <c r="F12" s="2">
        <v>8.987583881888192E-2</v>
      </c>
      <c r="G12" s="2">
        <v>50</v>
      </c>
      <c r="H12" s="2">
        <v>1.7975167763776385E-3</v>
      </c>
      <c r="I12" s="2"/>
      <c r="J12" s="2"/>
      <c r="K12" s="2"/>
    </row>
    <row r="13" spans="1:11" x14ac:dyDescent="0.25">
      <c r="A13" t="s">
        <v>12</v>
      </c>
      <c r="B13" s="5">
        <v>2.545E-2</v>
      </c>
      <c r="C13" s="1">
        <f>1/42</f>
        <v>2.3809523809523808E-2</v>
      </c>
      <c r="E13" s="20"/>
      <c r="F13" s="2"/>
      <c r="G13" s="2"/>
      <c r="H13" s="2"/>
      <c r="I13" s="2"/>
      <c r="J13" s="2"/>
      <c r="K13" s="2"/>
    </row>
    <row r="14" spans="1:11" ht="15.75" thickBot="1" x14ac:dyDescent="0.3">
      <c r="A14" t="s">
        <v>13</v>
      </c>
      <c r="B14" s="5">
        <v>1.73E-3</v>
      </c>
      <c r="C14" s="1">
        <v>0</v>
      </c>
      <c r="E14" s="21" t="s">
        <v>47</v>
      </c>
      <c r="F14" s="3">
        <v>8.9876109251574202E-2</v>
      </c>
      <c r="G14" s="3">
        <v>51</v>
      </c>
      <c r="H14" s="3"/>
      <c r="I14" s="3"/>
      <c r="J14" s="3"/>
      <c r="K14" s="3"/>
    </row>
    <row r="15" spans="1:11" x14ac:dyDescent="0.25">
      <c r="A15" t="s">
        <v>14</v>
      </c>
      <c r="B15" s="5">
        <v>1.6299999999999999E-2</v>
      </c>
      <c r="C15" s="1">
        <f>4/42</f>
        <v>9.5238095238095233E-2</v>
      </c>
    </row>
    <row r="16" spans="1:11" x14ac:dyDescent="0.25">
      <c r="A16" t="s">
        <v>15</v>
      </c>
      <c r="B16" s="5">
        <v>7.7549999999999994E-2</v>
      </c>
      <c r="C16" s="1">
        <v>0</v>
      </c>
    </row>
    <row r="17" spans="1:11" x14ac:dyDescent="0.25">
      <c r="A17" t="s">
        <v>16</v>
      </c>
      <c r="B17" s="5">
        <v>0.16671</v>
      </c>
      <c r="C17" s="1">
        <f>5/42</f>
        <v>0.11904761904761904</v>
      </c>
      <c r="E17" s="7" t="s">
        <v>37</v>
      </c>
    </row>
    <row r="18" spans="1:11" x14ac:dyDescent="0.25">
      <c r="A18" t="s">
        <v>17</v>
      </c>
      <c r="B18" s="5">
        <v>3.7789999999999997E-2</v>
      </c>
      <c r="C18" s="1">
        <f>4/42</f>
        <v>9.5238095238095233E-2</v>
      </c>
    </row>
    <row r="19" spans="1:11" ht="15.75" thickBot="1" x14ac:dyDescent="0.3">
      <c r="A19" t="s">
        <v>18</v>
      </c>
      <c r="B19" s="5">
        <v>7.2319999999999995E-2</v>
      </c>
      <c r="C19" s="1">
        <f>3/42</f>
        <v>7.1428571428571425E-2</v>
      </c>
      <c r="E19" t="s">
        <v>30</v>
      </c>
    </row>
    <row r="20" spans="1:11" x14ac:dyDescent="0.25">
      <c r="A20" t="s">
        <v>19</v>
      </c>
      <c r="B20" s="5">
        <v>5.9699999999999996E-3</v>
      </c>
      <c r="C20" s="1">
        <f>1/42</f>
        <v>2.3809523809523808E-2</v>
      </c>
      <c r="E20" s="14" t="s">
        <v>38</v>
      </c>
      <c r="F20" s="14" t="s">
        <v>39</v>
      </c>
      <c r="G20" s="14" t="s">
        <v>40</v>
      </c>
      <c r="H20" s="14" t="s">
        <v>41</v>
      </c>
      <c r="I20" s="14" t="s">
        <v>42</v>
      </c>
    </row>
    <row r="21" spans="1:11" x14ac:dyDescent="0.25">
      <c r="A21" t="s">
        <v>20</v>
      </c>
      <c r="B21" s="5">
        <v>5.8999999999999999E-3</v>
      </c>
      <c r="C21" s="1">
        <v>0</v>
      </c>
      <c r="E21" s="2" t="s">
        <v>36</v>
      </c>
      <c r="F21" s="2">
        <v>16</v>
      </c>
      <c r="G21" s="2">
        <v>0.77617000000000003</v>
      </c>
      <c r="H21" s="2">
        <v>4.8510625000000002E-2</v>
      </c>
      <c r="I21" s="2">
        <v>1.7945092462499992E-3</v>
      </c>
    </row>
    <row r="22" spans="1:11" ht="15.75" thickBot="1" x14ac:dyDescent="0.3">
      <c r="A22" t="s">
        <v>21</v>
      </c>
      <c r="B22" s="5">
        <v>1.487E-2</v>
      </c>
      <c r="C22" s="1">
        <v>0</v>
      </c>
      <c r="E22" s="3" t="s">
        <v>27</v>
      </c>
      <c r="F22" s="3">
        <v>16</v>
      </c>
      <c r="G22" s="3">
        <v>0.73809523809523814</v>
      </c>
      <c r="H22" s="3">
        <v>4.6130952380952384E-2</v>
      </c>
      <c r="I22" s="3">
        <v>2.4541761148904003E-3</v>
      </c>
    </row>
    <row r="23" spans="1:11" x14ac:dyDescent="0.25">
      <c r="A23" t="s">
        <v>22</v>
      </c>
      <c r="B23" s="5">
        <v>6.4900000000000001E-3</v>
      </c>
      <c r="C23" s="1">
        <v>0</v>
      </c>
    </row>
    <row r="24" spans="1:11" x14ac:dyDescent="0.25">
      <c r="A24" t="s">
        <v>23</v>
      </c>
      <c r="B24" s="5">
        <v>6.7530000000000007E-2</v>
      </c>
      <c r="C24" s="1">
        <f>3/42</f>
        <v>7.1428571428571425E-2</v>
      </c>
    </row>
    <row r="25" spans="1:11" ht="15.75" thickBot="1" x14ac:dyDescent="0.3">
      <c r="A25" t="s">
        <v>24</v>
      </c>
      <c r="B25" s="5">
        <v>1.7000000000000001E-4</v>
      </c>
      <c r="C25" s="1">
        <v>0</v>
      </c>
      <c r="E25" s="23" t="s">
        <v>43</v>
      </c>
    </row>
    <row r="26" spans="1:11" x14ac:dyDescent="0.25">
      <c r="A26" t="s">
        <v>25</v>
      </c>
      <c r="B26" s="5">
        <v>1.6199999999999999E-2</v>
      </c>
      <c r="C26" s="1">
        <v>0</v>
      </c>
      <c r="E26" s="26" t="s">
        <v>44</v>
      </c>
      <c r="F26" s="4" t="s">
        <v>31</v>
      </c>
      <c r="G26" s="4" t="s">
        <v>32</v>
      </c>
      <c r="H26" s="4" t="s">
        <v>33</v>
      </c>
      <c r="I26" s="4" t="s">
        <v>17</v>
      </c>
      <c r="J26" s="4" t="s">
        <v>34</v>
      </c>
      <c r="K26" s="4" t="s">
        <v>35</v>
      </c>
    </row>
    <row r="27" spans="1:11" x14ac:dyDescent="0.25">
      <c r="A27" t="s">
        <v>26</v>
      </c>
      <c r="B27" s="5">
        <v>3.4000000000000002E-4</v>
      </c>
      <c r="C27" s="1">
        <v>0</v>
      </c>
      <c r="E27" s="24" t="s">
        <v>45</v>
      </c>
      <c r="F27" s="2">
        <v>4.5302734190774685E-5</v>
      </c>
      <c r="G27" s="2">
        <v>1</v>
      </c>
      <c r="H27" s="2">
        <v>4.5302734190774685E-5</v>
      </c>
      <c r="I27" s="2">
        <v>2.1325530294676782E-2</v>
      </c>
      <c r="J27" s="2">
        <v>0.88487247625557064</v>
      </c>
      <c r="K27" s="2">
        <v>4.1708767857666915</v>
      </c>
    </row>
    <row r="28" spans="1:11" x14ac:dyDescent="0.25">
      <c r="B28" s="1"/>
      <c r="E28" s="24" t="s">
        <v>46</v>
      </c>
      <c r="F28" s="2">
        <v>6.3730280417106003E-2</v>
      </c>
      <c r="G28" s="2">
        <v>30</v>
      </c>
      <c r="H28" s="2">
        <v>2.1243426805702E-3</v>
      </c>
      <c r="I28" s="2"/>
      <c r="J28" s="2"/>
      <c r="K28" s="2"/>
    </row>
    <row r="29" spans="1:11" x14ac:dyDescent="0.25">
      <c r="B29" s="1"/>
      <c r="E29" s="24"/>
      <c r="F29" s="2"/>
      <c r="G29" s="2"/>
      <c r="H29" s="2"/>
      <c r="I29" s="2"/>
      <c r="J29" s="2"/>
      <c r="K29" s="2"/>
    </row>
    <row r="30" spans="1:11" ht="15.75" thickBot="1" x14ac:dyDescent="0.3">
      <c r="B30" s="1"/>
      <c r="E30" s="25" t="s">
        <v>47</v>
      </c>
      <c r="F30" s="3">
        <v>6.3775583151296777E-2</v>
      </c>
      <c r="G30" s="3">
        <v>31</v>
      </c>
      <c r="H30" s="3"/>
      <c r="I30" s="3"/>
      <c r="J30" s="3"/>
      <c r="K30" s="3"/>
    </row>
    <row r="31" spans="1:11" x14ac:dyDescent="0.25">
      <c r="B31" s="1"/>
    </row>
  </sheetData>
  <pageMargins left="0.7" right="0.7" top="0.75" bottom="0.75" header="0.3" footer="0.3"/>
  <ignoredErrors>
    <ignoredError sqref="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8" sqref="F18"/>
    </sheetView>
  </sheetViews>
  <sheetFormatPr defaultRowHeight="15" x14ac:dyDescent="0.25"/>
  <cols>
    <col min="1" max="1" width="14.7109375" style="1" customWidth="1"/>
    <col min="2" max="2" width="29.5703125" style="1" customWidth="1"/>
    <col min="3" max="3" width="20.7109375" style="1" customWidth="1"/>
    <col min="5" max="5" width="24.42578125" customWidth="1"/>
  </cols>
  <sheetData>
    <row r="1" spans="1:11" x14ac:dyDescent="0.25">
      <c r="A1" s="1" t="s">
        <v>0</v>
      </c>
      <c r="B1" s="39" t="s">
        <v>48</v>
      </c>
      <c r="C1" s="1" t="s">
        <v>28</v>
      </c>
      <c r="E1" s="9" t="s">
        <v>37</v>
      </c>
      <c r="F1" s="8"/>
    </row>
    <row r="2" spans="1:11" x14ac:dyDescent="0.25">
      <c r="A2" s="1" t="s">
        <v>1</v>
      </c>
      <c r="B2" s="1">
        <v>0.11600000000000001</v>
      </c>
      <c r="C2" s="1">
        <f>9/44</f>
        <v>0.20454545454545456</v>
      </c>
    </row>
    <row r="3" spans="1:11" ht="15.75" thickBot="1" x14ac:dyDescent="0.3">
      <c r="A3" s="1" t="s">
        <v>2</v>
      </c>
      <c r="B3" s="1">
        <v>4.7E-2</v>
      </c>
      <c r="C3" s="1">
        <f>3/44</f>
        <v>6.8181818181818177E-2</v>
      </c>
      <c r="E3" t="s">
        <v>30</v>
      </c>
    </row>
    <row r="4" spans="1:11" x14ac:dyDescent="0.25">
      <c r="A4" s="1" t="s">
        <v>3</v>
      </c>
      <c r="B4" s="1">
        <v>3.5099999999999999E-2</v>
      </c>
      <c r="C4" s="1">
        <f>2/44</f>
        <v>4.5454545454545456E-2</v>
      </c>
      <c r="E4" s="15" t="s">
        <v>38</v>
      </c>
      <c r="F4" s="15" t="s">
        <v>39</v>
      </c>
      <c r="G4" s="15" t="s">
        <v>40</v>
      </c>
      <c r="H4" s="15" t="s">
        <v>41</v>
      </c>
      <c r="I4" s="15" t="s">
        <v>42</v>
      </c>
    </row>
    <row r="5" spans="1:11" x14ac:dyDescent="0.25">
      <c r="A5" s="1" t="s">
        <v>4</v>
      </c>
      <c r="B5" s="1">
        <v>2.6700000000000002E-2</v>
      </c>
      <c r="C5" s="1">
        <v>0</v>
      </c>
      <c r="E5" s="2" t="s">
        <v>36</v>
      </c>
      <c r="F5" s="2">
        <v>26</v>
      </c>
      <c r="G5" s="2">
        <v>1.0037500000000001</v>
      </c>
      <c r="H5" s="2">
        <v>3.8605769230769235E-2</v>
      </c>
      <c r="I5" s="2">
        <v>1.5053771773846148E-3</v>
      </c>
    </row>
    <row r="6" spans="1:11" ht="15.75" thickBot="1" x14ac:dyDescent="0.3">
      <c r="A6" s="1" t="s">
        <v>5</v>
      </c>
      <c r="B6" s="1">
        <v>2.0070000000000001E-2</v>
      </c>
      <c r="C6" s="1">
        <f>1/44</f>
        <v>2.2727272727272728E-2</v>
      </c>
      <c r="E6" s="3" t="s">
        <v>28</v>
      </c>
      <c r="F6" s="3">
        <v>26</v>
      </c>
      <c r="G6" s="3">
        <v>1</v>
      </c>
      <c r="H6" s="3">
        <v>3.8461538461538464E-2</v>
      </c>
      <c r="I6" s="3">
        <v>2.7177368086458986E-3</v>
      </c>
    </row>
    <row r="7" spans="1:11" x14ac:dyDescent="0.25">
      <c r="A7" s="1" t="s">
        <v>6</v>
      </c>
      <c r="B7" s="1">
        <v>1.95E-2</v>
      </c>
      <c r="C7" s="1">
        <v>0</v>
      </c>
    </row>
    <row r="8" spans="1:11" x14ac:dyDescent="0.25">
      <c r="A8" s="1" t="s">
        <v>7</v>
      </c>
      <c r="B8" s="1">
        <v>6.2799999999999995E-2</v>
      </c>
      <c r="C8" s="1">
        <f>2/44</f>
        <v>4.5454545454545456E-2</v>
      </c>
    </row>
    <row r="9" spans="1:11" ht="15.75" thickBot="1" x14ac:dyDescent="0.3">
      <c r="A9" s="1" t="s">
        <v>8</v>
      </c>
      <c r="B9" s="1">
        <v>2.7E-2</v>
      </c>
      <c r="C9" s="1">
        <v>0</v>
      </c>
      <c r="E9" s="27" t="s">
        <v>43</v>
      </c>
    </row>
    <row r="10" spans="1:11" x14ac:dyDescent="0.25">
      <c r="A10" s="1" t="s">
        <v>9</v>
      </c>
      <c r="B10" s="1">
        <v>4.8300000000000003E-2</v>
      </c>
      <c r="C10" s="1">
        <f>1/44</f>
        <v>2.2727272727272728E-2</v>
      </c>
      <c r="E10" s="30" t="s">
        <v>44</v>
      </c>
      <c r="F10" s="4" t="s">
        <v>31</v>
      </c>
      <c r="G10" s="4" t="s">
        <v>32</v>
      </c>
      <c r="H10" s="4" t="s">
        <v>33</v>
      </c>
      <c r="I10" s="4" t="s">
        <v>17</v>
      </c>
      <c r="J10" s="4" t="s">
        <v>34</v>
      </c>
      <c r="K10" s="4" t="s">
        <v>35</v>
      </c>
    </row>
    <row r="11" spans="1:11" x14ac:dyDescent="0.25">
      <c r="A11" s="1" t="s">
        <v>10</v>
      </c>
      <c r="B11" s="1">
        <v>2.3560000000000001E-2</v>
      </c>
      <c r="C11" s="1">
        <v>0</v>
      </c>
      <c r="E11" s="28" t="s">
        <v>45</v>
      </c>
      <c r="F11" s="2">
        <v>2.7043269228144151E-7</v>
      </c>
      <c r="G11" s="2">
        <v>1</v>
      </c>
      <c r="H11" s="2">
        <v>2.7043269228144151E-7</v>
      </c>
      <c r="I11" s="2">
        <v>1.2807264647650808E-4</v>
      </c>
      <c r="J11" s="2">
        <v>0.99101563328621101</v>
      </c>
      <c r="K11" s="2">
        <v>4.0343097068029978</v>
      </c>
    </row>
    <row r="12" spans="1:11" x14ac:dyDescent="0.25">
      <c r="A12" s="1" t="s">
        <v>11</v>
      </c>
      <c r="B12" s="1">
        <v>6.2399999999999997E-2</v>
      </c>
      <c r="C12" s="1">
        <f>5/44</f>
        <v>0.11363636363636363</v>
      </c>
      <c r="E12" s="28" t="s">
        <v>46</v>
      </c>
      <c r="F12" s="2">
        <v>0.10557784965076288</v>
      </c>
      <c r="G12" s="2">
        <v>50</v>
      </c>
      <c r="H12" s="2">
        <v>2.1115569930152574E-3</v>
      </c>
      <c r="I12" s="2"/>
      <c r="J12" s="2"/>
      <c r="K12" s="2"/>
    </row>
    <row r="13" spans="1:11" x14ac:dyDescent="0.25">
      <c r="A13" s="1" t="s">
        <v>12</v>
      </c>
      <c r="B13" s="1">
        <v>2.545E-2</v>
      </c>
      <c r="C13" s="1">
        <f>2/44</f>
        <v>4.5454545454545456E-2</v>
      </c>
      <c r="E13" s="28"/>
      <c r="F13" s="2"/>
      <c r="G13" s="2"/>
      <c r="H13" s="2"/>
      <c r="I13" s="2"/>
      <c r="J13" s="2"/>
      <c r="K13" s="2"/>
    </row>
    <row r="14" spans="1:11" ht="15.75" thickBot="1" x14ac:dyDescent="0.3">
      <c r="A14" s="1" t="s">
        <v>13</v>
      </c>
      <c r="B14" s="1">
        <v>1.73E-3</v>
      </c>
      <c r="C14" s="1">
        <v>0</v>
      </c>
      <c r="E14" s="29" t="s">
        <v>47</v>
      </c>
      <c r="F14" s="3">
        <v>0.10557812008345516</v>
      </c>
      <c r="G14" s="3">
        <v>51</v>
      </c>
      <c r="H14" s="3"/>
      <c r="I14" s="3"/>
      <c r="J14" s="3"/>
      <c r="K14" s="3"/>
    </row>
    <row r="15" spans="1:11" x14ac:dyDescent="0.25">
      <c r="A15" s="1" t="s">
        <v>14</v>
      </c>
      <c r="B15" s="1">
        <v>1.6299999999999999E-2</v>
      </c>
      <c r="C15" s="1">
        <v>0</v>
      </c>
    </row>
    <row r="16" spans="1:11" x14ac:dyDescent="0.25">
      <c r="A16" s="1" t="s">
        <v>15</v>
      </c>
      <c r="B16" s="1">
        <v>7.7549999999999994E-2</v>
      </c>
      <c r="C16" s="1">
        <f>2/44</f>
        <v>4.5454545454545456E-2</v>
      </c>
    </row>
    <row r="17" spans="1:11" x14ac:dyDescent="0.25">
      <c r="A17" s="1" t="s">
        <v>16</v>
      </c>
      <c r="B17" s="1">
        <v>0.16671</v>
      </c>
      <c r="C17" s="1">
        <f>4/44</f>
        <v>9.0909090909090912E-2</v>
      </c>
      <c r="E17" s="10" t="s">
        <v>37</v>
      </c>
    </row>
    <row r="18" spans="1:11" x14ac:dyDescent="0.25">
      <c r="A18" s="1" t="s">
        <v>17</v>
      </c>
      <c r="B18" s="1">
        <v>3.7789999999999997E-2</v>
      </c>
      <c r="C18" s="1">
        <f>4/44</f>
        <v>9.0909090909090912E-2</v>
      </c>
    </row>
    <row r="19" spans="1:11" ht="15.75" thickBot="1" x14ac:dyDescent="0.3">
      <c r="A19" s="1" t="s">
        <v>18</v>
      </c>
      <c r="B19" s="1">
        <v>7.2319999999999995E-2</v>
      </c>
      <c r="C19" s="1">
        <f>4/44</f>
        <v>9.0909090909090912E-2</v>
      </c>
      <c r="E19" t="s">
        <v>30</v>
      </c>
    </row>
    <row r="20" spans="1:11" x14ac:dyDescent="0.25">
      <c r="A20" s="1" t="s">
        <v>19</v>
      </c>
      <c r="B20" s="1">
        <v>5.9699999999999996E-3</v>
      </c>
      <c r="C20" s="1">
        <v>0</v>
      </c>
      <c r="E20" s="16" t="s">
        <v>38</v>
      </c>
      <c r="F20" s="16" t="s">
        <v>39</v>
      </c>
      <c r="G20" s="16" t="s">
        <v>40</v>
      </c>
      <c r="H20" s="16" t="s">
        <v>41</v>
      </c>
      <c r="I20" s="16" t="s">
        <v>42</v>
      </c>
    </row>
    <row r="21" spans="1:11" x14ac:dyDescent="0.25">
      <c r="A21" s="1" t="s">
        <v>20</v>
      </c>
      <c r="B21" s="1">
        <v>5.8999999999999999E-3</v>
      </c>
      <c r="C21" s="1">
        <v>0</v>
      </c>
      <c r="E21" s="2" t="s">
        <v>36</v>
      </c>
      <c r="F21" s="2">
        <v>16</v>
      </c>
      <c r="G21" s="2">
        <v>0.77617000000000003</v>
      </c>
      <c r="H21" s="2">
        <v>4.8510625000000002E-2</v>
      </c>
      <c r="I21" s="2">
        <v>1.7945092462499992E-3</v>
      </c>
    </row>
    <row r="22" spans="1:11" ht="15.75" thickBot="1" x14ac:dyDescent="0.3">
      <c r="A22" s="1" t="s">
        <v>21</v>
      </c>
      <c r="B22" s="1">
        <v>1.487E-2</v>
      </c>
      <c r="C22" s="1">
        <v>0</v>
      </c>
      <c r="E22" s="3" t="s">
        <v>28</v>
      </c>
      <c r="F22" s="3">
        <v>16</v>
      </c>
      <c r="G22" s="3">
        <v>0.70454545454545447</v>
      </c>
      <c r="H22" s="3">
        <v>4.4034090909090905E-2</v>
      </c>
      <c r="I22" s="3">
        <v>3.062586088154269E-3</v>
      </c>
    </row>
    <row r="23" spans="1:11" x14ac:dyDescent="0.25">
      <c r="A23" s="1" t="s">
        <v>22</v>
      </c>
      <c r="B23" s="1">
        <v>6.4900000000000001E-3</v>
      </c>
      <c r="C23" s="1">
        <v>0</v>
      </c>
    </row>
    <row r="24" spans="1:11" x14ac:dyDescent="0.25">
      <c r="A24" s="1" t="s">
        <v>23</v>
      </c>
      <c r="B24" s="1">
        <v>6.7530000000000007E-2</v>
      </c>
      <c r="C24" s="1">
        <f>5/44</f>
        <v>0.11363636363636363</v>
      </c>
    </row>
    <row r="25" spans="1:11" ht="15.75" thickBot="1" x14ac:dyDescent="0.3">
      <c r="A25" s="1" t="s">
        <v>24</v>
      </c>
      <c r="B25" s="1">
        <v>1.7000000000000001E-4</v>
      </c>
      <c r="C25" s="1">
        <v>0</v>
      </c>
      <c r="E25" s="31" t="s">
        <v>43</v>
      </c>
    </row>
    <row r="26" spans="1:11" x14ac:dyDescent="0.25">
      <c r="A26" s="1" t="s">
        <v>25</v>
      </c>
      <c r="B26" s="1">
        <v>1.6199999999999999E-2</v>
      </c>
      <c r="C26" s="1">
        <v>0</v>
      </c>
      <c r="E26" s="34" t="s">
        <v>44</v>
      </c>
      <c r="F26" s="4" t="s">
        <v>31</v>
      </c>
      <c r="G26" s="4" t="s">
        <v>32</v>
      </c>
      <c r="H26" s="4" t="s">
        <v>33</v>
      </c>
      <c r="I26" s="4" t="s">
        <v>17</v>
      </c>
      <c r="J26" s="4" t="s">
        <v>34</v>
      </c>
      <c r="K26" s="4" t="s">
        <v>35</v>
      </c>
    </row>
    <row r="27" spans="1:11" x14ac:dyDescent="0.25">
      <c r="A27" s="1" t="s">
        <v>26</v>
      </c>
      <c r="B27" s="1">
        <v>3.4000000000000002E-4</v>
      </c>
      <c r="C27" s="1">
        <v>0</v>
      </c>
      <c r="E27" s="32" t="s">
        <v>45</v>
      </c>
      <c r="F27" s="2">
        <v>1.6031485973656834E-4</v>
      </c>
      <c r="G27" s="2">
        <v>1</v>
      </c>
      <c r="H27" s="2">
        <v>1.6031485973656834E-4</v>
      </c>
      <c r="I27" s="2">
        <v>6.6012646941891323E-2</v>
      </c>
      <c r="J27" s="2">
        <v>0.79898735631986129</v>
      </c>
      <c r="K27" s="2">
        <v>4.1708767857666915</v>
      </c>
    </row>
    <row r="28" spans="1:11" x14ac:dyDescent="0.25">
      <c r="E28" s="32" t="s">
        <v>46</v>
      </c>
      <c r="F28" s="2">
        <v>7.2856430016064053E-2</v>
      </c>
      <c r="G28" s="2">
        <v>30</v>
      </c>
      <c r="H28" s="2">
        <v>2.4285476672021352E-3</v>
      </c>
      <c r="I28" s="2"/>
      <c r="J28" s="2"/>
      <c r="K28" s="2"/>
    </row>
    <row r="29" spans="1:11" x14ac:dyDescent="0.25">
      <c r="E29" s="32"/>
      <c r="F29" s="2"/>
      <c r="G29" s="2"/>
      <c r="H29" s="2"/>
      <c r="I29" s="2"/>
      <c r="J29" s="2"/>
      <c r="K29" s="2"/>
    </row>
    <row r="30" spans="1:11" ht="15.75" thickBot="1" x14ac:dyDescent="0.3">
      <c r="E30" s="33" t="s">
        <v>47</v>
      </c>
      <c r="F30" s="3">
        <v>7.3016744875800621E-2</v>
      </c>
      <c r="G30" s="3">
        <v>31</v>
      </c>
      <c r="H30" s="3"/>
      <c r="I30" s="3"/>
      <c r="J30" s="3"/>
      <c r="K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2" sqref="F2"/>
    </sheetView>
  </sheetViews>
  <sheetFormatPr defaultRowHeight="15" x14ac:dyDescent="0.25"/>
  <cols>
    <col min="1" max="1" width="14.7109375" style="1" customWidth="1"/>
    <col min="2" max="2" width="28.42578125" style="1" customWidth="1"/>
    <col min="3" max="3" width="20.7109375" style="1" customWidth="1"/>
    <col min="5" max="5" width="27.140625" customWidth="1"/>
  </cols>
  <sheetData>
    <row r="1" spans="1:11" x14ac:dyDescent="0.25">
      <c r="A1" s="1" t="s">
        <v>0</v>
      </c>
      <c r="B1" s="1" t="s">
        <v>48</v>
      </c>
      <c r="C1" s="1" t="s">
        <v>29</v>
      </c>
      <c r="E1" s="11" t="s">
        <v>37</v>
      </c>
    </row>
    <row r="2" spans="1:11" x14ac:dyDescent="0.25">
      <c r="A2" s="1" t="s">
        <v>1</v>
      </c>
      <c r="B2" s="1">
        <v>0.11600000000000001</v>
      </c>
      <c r="C2" s="1">
        <f>4/43</f>
        <v>9.3023255813953487E-2</v>
      </c>
    </row>
    <row r="3" spans="1:11" ht="15.75" thickBot="1" x14ac:dyDescent="0.3">
      <c r="A3" s="1" t="s">
        <v>2</v>
      </c>
      <c r="B3" s="1">
        <v>4.7E-2</v>
      </c>
      <c r="C3" s="1">
        <f>3/43</f>
        <v>6.9767441860465115E-2</v>
      </c>
      <c r="E3" t="s">
        <v>30</v>
      </c>
    </row>
    <row r="4" spans="1:11" x14ac:dyDescent="0.25">
      <c r="A4" s="1" t="s">
        <v>3</v>
      </c>
      <c r="B4" s="1">
        <v>3.5099999999999999E-2</v>
      </c>
      <c r="C4" s="1">
        <f>1/43</f>
        <v>2.3255813953488372E-2</v>
      </c>
      <c r="E4" s="18" t="s">
        <v>38</v>
      </c>
      <c r="F4" s="18" t="s">
        <v>39</v>
      </c>
      <c r="G4" s="18" t="s">
        <v>40</v>
      </c>
      <c r="H4" s="18" t="s">
        <v>41</v>
      </c>
      <c r="I4" s="18" t="s">
        <v>42</v>
      </c>
    </row>
    <row r="5" spans="1:11" x14ac:dyDescent="0.25">
      <c r="A5" s="1" t="s">
        <v>4</v>
      </c>
      <c r="B5" s="1">
        <v>2.6700000000000002E-2</v>
      </c>
      <c r="C5" s="1">
        <f>1/43</f>
        <v>2.3255813953488372E-2</v>
      </c>
      <c r="E5" s="2" t="s">
        <v>36</v>
      </c>
      <c r="F5" s="2">
        <v>26</v>
      </c>
      <c r="G5" s="2">
        <v>1.0037500000000001</v>
      </c>
      <c r="H5" s="2">
        <v>3.8605769230769235E-2</v>
      </c>
      <c r="I5" s="2">
        <v>1.5053771773846148E-3</v>
      </c>
    </row>
    <row r="6" spans="1:11" ht="15.75" thickBot="1" x14ac:dyDescent="0.3">
      <c r="A6" s="1" t="s">
        <v>5</v>
      </c>
      <c r="B6" s="1">
        <v>2.0070000000000001E-2</v>
      </c>
      <c r="C6" s="1">
        <f>2/43</f>
        <v>4.6511627906976744E-2</v>
      </c>
      <c r="E6" s="3" t="s">
        <v>29</v>
      </c>
      <c r="F6" s="3">
        <v>26</v>
      </c>
      <c r="G6" s="3">
        <v>1</v>
      </c>
      <c r="H6" s="3">
        <v>3.8461538461538464E-2</v>
      </c>
      <c r="I6" s="3">
        <v>2.1608353787910296E-3</v>
      </c>
    </row>
    <row r="7" spans="1:11" x14ac:dyDescent="0.25">
      <c r="A7" s="1" t="s">
        <v>6</v>
      </c>
      <c r="B7" s="1">
        <v>1.95E-2</v>
      </c>
      <c r="C7" s="1">
        <v>0</v>
      </c>
    </row>
    <row r="8" spans="1:11" x14ac:dyDescent="0.25">
      <c r="A8" s="1" t="s">
        <v>7</v>
      </c>
      <c r="B8" s="1">
        <v>6.2799999999999995E-2</v>
      </c>
      <c r="C8" s="1">
        <f>5/43</f>
        <v>0.11627906976744186</v>
      </c>
    </row>
    <row r="9" spans="1:11" ht="15.75" thickBot="1" x14ac:dyDescent="0.3">
      <c r="A9" s="1" t="s">
        <v>8</v>
      </c>
      <c r="B9" s="1">
        <v>2.7E-2</v>
      </c>
      <c r="C9" s="1">
        <f>2/43</f>
        <v>4.6511627906976744E-2</v>
      </c>
      <c r="E9" s="35" t="s">
        <v>43</v>
      </c>
    </row>
    <row r="10" spans="1:11" x14ac:dyDescent="0.25">
      <c r="A10" s="1" t="s">
        <v>9</v>
      </c>
      <c r="B10" s="1">
        <v>4.8300000000000003E-2</v>
      </c>
      <c r="C10" s="1">
        <f>1/43</f>
        <v>2.3255813953488372E-2</v>
      </c>
      <c r="E10" s="38" t="s">
        <v>44</v>
      </c>
      <c r="F10" s="4" t="s">
        <v>31</v>
      </c>
      <c r="G10" s="4" t="s">
        <v>32</v>
      </c>
      <c r="H10" s="4" t="s">
        <v>33</v>
      </c>
      <c r="I10" s="4" t="s">
        <v>17</v>
      </c>
      <c r="J10" s="4" t="s">
        <v>34</v>
      </c>
      <c r="K10" s="4" t="s">
        <v>35</v>
      </c>
    </row>
    <row r="11" spans="1:11" x14ac:dyDescent="0.25">
      <c r="A11" s="1" t="s">
        <v>10</v>
      </c>
      <c r="B11" s="1">
        <v>2.3560000000000001E-2</v>
      </c>
      <c r="C11" s="1">
        <f>1/43</f>
        <v>2.3255813953488372E-2</v>
      </c>
      <c r="E11" s="36" t="s">
        <v>45</v>
      </c>
      <c r="F11" s="2">
        <v>2.704326922953193E-7</v>
      </c>
      <c r="G11" s="2">
        <v>1</v>
      </c>
      <c r="H11" s="2">
        <v>2.704326922953193E-7</v>
      </c>
      <c r="I11" s="2">
        <v>1.4752701222398137E-4</v>
      </c>
      <c r="J11" s="2">
        <v>0.99035741190111137</v>
      </c>
      <c r="K11" s="2">
        <v>4.0343097068029978</v>
      </c>
    </row>
    <row r="12" spans="1:11" x14ac:dyDescent="0.25">
      <c r="A12" s="1" t="s">
        <v>11</v>
      </c>
      <c r="B12" s="1">
        <v>6.2399999999999997E-2</v>
      </c>
      <c r="C12" s="1">
        <f>3/43</f>
        <v>6.9767441860465115E-2</v>
      </c>
      <c r="E12" s="36" t="s">
        <v>46</v>
      </c>
      <c r="F12" s="2">
        <v>9.1655313904391161E-2</v>
      </c>
      <c r="G12" s="2">
        <v>50</v>
      </c>
      <c r="H12" s="2">
        <v>1.8331062780878233E-3</v>
      </c>
      <c r="I12" s="2"/>
      <c r="J12" s="2"/>
      <c r="K12" s="2"/>
    </row>
    <row r="13" spans="1:11" x14ac:dyDescent="0.25">
      <c r="A13" s="1" t="s">
        <v>12</v>
      </c>
      <c r="B13" s="1">
        <v>2.545E-2</v>
      </c>
      <c r="C13" s="1">
        <f>2/43</f>
        <v>4.6511627906976744E-2</v>
      </c>
      <c r="E13" s="36"/>
      <c r="F13" s="2"/>
      <c r="G13" s="2"/>
      <c r="H13" s="2"/>
      <c r="I13" s="2"/>
      <c r="J13" s="2"/>
      <c r="K13" s="2"/>
    </row>
    <row r="14" spans="1:11" ht="15.75" thickBot="1" x14ac:dyDescent="0.3">
      <c r="A14" s="1" t="s">
        <v>13</v>
      </c>
      <c r="B14" s="1">
        <v>1.73E-3</v>
      </c>
      <c r="C14" s="1">
        <v>0</v>
      </c>
      <c r="E14" s="37" t="s">
        <v>47</v>
      </c>
      <c r="F14" s="3">
        <v>9.1655584337083457E-2</v>
      </c>
      <c r="G14" s="3">
        <v>51</v>
      </c>
      <c r="H14" s="3"/>
      <c r="I14" s="3"/>
      <c r="J14" s="3"/>
      <c r="K14" s="3"/>
    </row>
    <row r="15" spans="1:11" x14ac:dyDescent="0.25">
      <c r="A15" s="1" t="s">
        <v>14</v>
      </c>
      <c r="B15" s="1">
        <v>1.6299999999999999E-2</v>
      </c>
      <c r="C15" s="1">
        <f>5/43</f>
        <v>0.11627906976744186</v>
      </c>
    </row>
    <row r="16" spans="1:11" x14ac:dyDescent="0.25">
      <c r="A16" s="1" t="s">
        <v>15</v>
      </c>
      <c r="B16" s="1">
        <v>7.7549999999999994E-2</v>
      </c>
      <c r="C16" s="1">
        <f>1/43</f>
        <v>2.3255813953488372E-2</v>
      </c>
    </row>
    <row r="17" spans="1:11" x14ac:dyDescent="0.25">
      <c r="A17" s="1" t="s">
        <v>16</v>
      </c>
      <c r="B17" s="1">
        <v>0.16671</v>
      </c>
      <c r="C17" s="1">
        <f>8/43</f>
        <v>0.18604651162790697</v>
      </c>
      <c r="E17" s="12" t="s">
        <v>37</v>
      </c>
    </row>
    <row r="18" spans="1:11" x14ac:dyDescent="0.25">
      <c r="A18" s="1" t="s">
        <v>17</v>
      </c>
      <c r="B18" s="1">
        <v>3.7789999999999997E-2</v>
      </c>
      <c r="C18" s="1">
        <f>1/43</f>
        <v>2.3255813953488372E-2</v>
      </c>
    </row>
    <row r="19" spans="1:11" ht="15.75" thickBot="1" x14ac:dyDescent="0.3">
      <c r="A19" s="1" t="s">
        <v>18</v>
      </c>
      <c r="B19" s="1">
        <v>7.2319999999999995E-2</v>
      </c>
      <c r="C19" s="1">
        <f>2/43</f>
        <v>4.6511627906976744E-2</v>
      </c>
      <c r="E19" t="s">
        <v>30</v>
      </c>
    </row>
    <row r="20" spans="1:11" x14ac:dyDescent="0.25">
      <c r="A20" s="1" t="s">
        <v>19</v>
      </c>
      <c r="B20" s="1">
        <v>5.9699999999999996E-3</v>
      </c>
      <c r="C20" s="1">
        <v>0</v>
      </c>
      <c r="E20" s="17" t="s">
        <v>38</v>
      </c>
      <c r="F20" s="17" t="s">
        <v>39</v>
      </c>
      <c r="G20" s="17" t="s">
        <v>40</v>
      </c>
      <c r="H20" s="17" t="s">
        <v>41</v>
      </c>
      <c r="I20" s="17" t="s">
        <v>42</v>
      </c>
    </row>
    <row r="21" spans="1:11" x14ac:dyDescent="0.25">
      <c r="A21" s="1" t="s">
        <v>20</v>
      </c>
      <c r="B21" s="1">
        <v>5.8999999999999999E-3</v>
      </c>
      <c r="C21" s="1">
        <v>0</v>
      </c>
      <c r="E21" s="2" t="s">
        <v>36</v>
      </c>
      <c r="F21" s="2">
        <v>16</v>
      </c>
      <c r="G21" s="2">
        <v>0.77617000000000003</v>
      </c>
      <c r="H21" s="2">
        <v>4.8510625000000002E-2</v>
      </c>
      <c r="I21" s="2">
        <v>1.7945092462499992E-3</v>
      </c>
    </row>
    <row r="22" spans="1:11" ht="15.75" thickBot="1" x14ac:dyDescent="0.3">
      <c r="A22" s="1" t="s">
        <v>21</v>
      </c>
      <c r="B22" s="1">
        <v>1.487E-2</v>
      </c>
      <c r="C22" s="1">
        <v>0</v>
      </c>
      <c r="E22" s="3" t="s">
        <v>29</v>
      </c>
      <c r="F22" s="3">
        <v>16</v>
      </c>
      <c r="G22" s="3">
        <v>0.90697674418604646</v>
      </c>
      <c r="H22" s="3">
        <v>5.6686046511627904E-2</v>
      </c>
      <c r="I22" s="3">
        <v>2.52163331530557E-3</v>
      </c>
    </row>
    <row r="23" spans="1:11" x14ac:dyDescent="0.25">
      <c r="A23" s="1" t="s">
        <v>22</v>
      </c>
      <c r="B23" s="1">
        <v>6.4900000000000001E-3</v>
      </c>
      <c r="C23" s="1">
        <v>0</v>
      </c>
    </row>
    <row r="24" spans="1:11" x14ac:dyDescent="0.25">
      <c r="A24" s="1" t="s">
        <v>23</v>
      </c>
      <c r="B24" s="1">
        <v>6.7530000000000007E-2</v>
      </c>
      <c r="C24" s="1">
        <f>1/43</f>
        <v>2.3255813953488372E-2</v>
      </c>
    </row>
    <row r="25" spans="1:11" ht="15.75" thickBot="1" x14ac:dyDescent="0.3">
      <c r="A25" s="1" t="s">
        <v>24</v>
      </c>
      <c r="B25" s="1">
        <v>1.7000000000000001E-4</v>
      </c>
      <c r="C25" s="1">
        <v>0</v>
      </c>
      <c r="E25" s="40" t="s">
        <v>43</v>
      </c>
    </row>
    <row r="26" spans="1:11" x14ac:dyDescent="0.25">
      <c r="A26" s="1" t="s">
        <v>25</v>
      </c>
      <c r="B26" s="1">
        <v>1.6199999999999999E-2</v>
      </c>
      <c r="C26" s="1">
        <v>0</v>
      </c>
      <c r="E26" s="43" t="s">
        <v>44</v>
      </c>
      <c r="F26" s="4" t="s">
        <v>31</v>
      </c>
      <c r="G26" s="4" t="s">
        <v>32</v>
      </c>
      <c r="H26" s="4" t="s">
        <v>33</v>
      </c>
      <c r="I26" s="4" t="s">
        <v>17</v>
      </c>
      <c r="J26" s="4" t="s">
        <v>34</v>
      </c>
      <c r="K26" s="4" t="s">
        <v>35</v>
      </c>
    </row>
    <row r="27" spans="1:11" x14ac:dyDescent="0.25">
      <c r="A27" s="1" t="s">
        <v>26</v>
      </c>
      <c r="B27" s="1">
        <v>3.4000000000000002E-4</v>
      </c>
      <c r="C27" s="1">
        <v>0</v>
      </c>
      <c r="E27" s="41" t="s">
        <v>45</v>
      </c>
      <c r="F27" s="2">
        <v>5.3470013514231307E-4</v>
      </c>
      <c r="G27" s="2">
        <v>1</v>
      </c>
      <c r="H27" s="2">
        <v>5.3470013514231307E-4</v>
      </c>
      <c r="I27" s="2">
        <v>0.24776759688382632</v>
      </c>
      <c r="J27" s="2">
        <v>0.62228058965538691</v>
      </c>
      <c r="K27" s="2">
        <v>4.1708767857666915</v>
      </c>
    </row>
    <row r="28" spans="1:11" x14ac:dyDescent="0.25">
      <c r="E28" s="41" t="s">
        <v>46</v>
      </c>
      <c r="F28" s="2">
        <v>6.4742138423333553E-2</v>
      </c>
      <c r="G28" s="2">
        <v>30</v>
      </c>
      <c r="H28" s="2">
        <v>2.1580712807777853E-3</v>
      </c>
      <c r="I28" s="2"/>
      <c r="J28" s="2"/>
      <c r="K28" s="2"/>
    </row>
    <row r="29" spans="1:11" x14ac:dyDescent="0.25">
      <c r="E29" s="41"/>
      <c r="F29" s="2"/>
      <c r="G29" s="2"/>
      <c r="H29" s="2"/>
      <c r="I29" s="2"/>
      <c r="J29" s="2"/>
      <c r="K29" s="2"/>
    </row>
    <row r="30" spans="1:11" ht="15.75" thickBot="1" x14ac:dyDescent="0.3">
      <c r="E30" s="42" t="s">
        <v>47</v>
      </c>
      <c r="F30" s="3">
        <v>6.5276838558475866E-2</v>
      </c>
      <c r="G30" s="3">
        <v>31</v>
      </c>
      <c r="H30" s="3"/>
      <c r="I30" s="3"/>
      <c r="J30" s="3"/>
      <c r="K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English 1</vt:lpstr>
      <vt:lpstr>English 2</vt:lpstr>
      <vt:lpstr>English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2015-05-20T07:26:30Z</dcterms:modified>
</cp:coreProperties>
</file>