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730" windowHeight="8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0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3" i="1"/>
  <c r="M2" i="1"/>
  <c r="AD2" i="1" l="1"/>
  <c r="AC2" i="1"/>
  <c r="AC3" i="1" l="1"/>
  <c r="Z2" i="1"/>
  <c r="AC5" i="1"/>
  <c r="AC4" i="1"/>
  <c r="AA6" i="1"/>
  <c r="AA13" i="1"/>
  <c r="AA12" i="1"/>
  <c r="AA11" i="1"/>
  <c r="AA10" i="1"/>
  <c r="AA9" i="1"/>
  <c r="AA8" i="1"/>
  <c r="AA7" i="1"/>
  <c r="AA5" i="1"/>
  <c r="AA4" i="1"/>
  <c r="AA3" i="1"/>
  <c r="AA2" i="1"/>
  <c r="Z13" i="1"/>
  <c r="Z12" i="1"/>
  <c r="Z11" i="1"/>
  <c r="Z10" i="1"/>
  <c r="Z9" i="1"/>
  <c r="Z8" i="1"/>
  <c r="Z7" i="1"/>
  <c r="Z6" i="1"/>
  <c r="Z3" i="1"/>
  <c r="Z4" i="1"/>
  <c r="Z5" i="1"/>
</calcChain>
</file>

<file path=xl/sharedStrings.xml><?xml version="1.0" encoding="utf-8"?>
<sst xmlns="http://schemas.openxmlformats.org/spreadsheetml/2006/main" count="205" uniqueCount="97">
  <si>
    <t>real_wetland</t>
  </si>
  <si>
    <t>p1 cell2</t>
  </si>
  <si>
    <t>p2 cell2</t>
  </si>
  <si>
    <t>p3 cell2</t>
  </si>
  <si>
    <t>p1 cell3</t>
  </si>
  <si>
    <t>p2 cell3</t>
  </si>
  <si>
    <t>p3 cell3</t>
  </si>
  <si>
    <t>p4 cell3</t>
  </si>
  <si>
    <t>p5 cell3</t>
  </si>
  <si>
    <t>p1 cell4</t>
  </si>
  <si>
    <t>p1 cell5</t>
  </si>
  <si>
    <t>p2 cell5</t>
  </si>
  <si>
    <t>p3 cell5</t>
  </si>
  <si>
    <t>p4 cell5</t>
  </si>
  <si>
    <t>p5 cell5</t>
  </si>
  <si>
    <t>p6 cell5</t>
  </si>
  <si>
    <t>p7 cell5</t>
  </si>
  <si>
    <t>green_patch</t>
  </si>
  <si>
    <t>p3 cell4</t>
  </si>
  <si>
    <t>p4 cell4</t>
  </si>
  <si>
    <t>p5 cell4</t>
  </si>
  <si>
    <t>p6 cell4</t>
  </si>
  <si>
    <t>p7 cell4</t>
  </si>
  <si>
    <t>p8 cell4</t>
  </si>
  <si>
    <t>p9 cell4</t>
  </si>
  <si>
    <t>p10 cell4</t>
  </si>
  <si>
    <t>p11 cell4</t>
  </si>
  <si>
    <t>p13 cell5</t>
  </si>
  <si>
    <t>natural_forest</t>
  </si>
  <si>
    <t>p1 cell1</t>
  </si>
  <si>
    <t>p2 cell1</t>
  </si>
  <si>
    <t>p3 cell1</t>
  </si>
  <si>
    <t>p4 cell1</t>
  </si>
  <si>
    <t>p4 cell2</t>
  </si>
  <si>
    <t>p5 cell2</t>
  </si>
  <si>
    <t>p6 cell2</t>
  </si>
  <si>
    <t>p6 cell3</t>
  </si>
  <si>
    <t>p7 cell3</t>
  </si>
  <si>
    <t>p2 cell4</t>
  </si>
  <si>
    <t>vegetation</t>
  </si>
  <si>
    <t>part of cell</t>
  </si>
  <si>
    <t>perimeter_bf</t>
  </si>
  <si>
    <t>perimeter_af</t>
  </si>
  <si>
    <t>perimeter_yr</t>
  </si>
  <si>
    <t>elev_low</t>
  </si>
  <si>
    <t>elev_high</t>
  </si>
  <si>
    <t>elev_avg</t>
  </si>
  <si>
    <t>cell_number</t>
  </si>
  <si>
    <t>pine_veg</t>
  </si>
  <si>
    <t>pin_count_bf</t>
  </si>
  <si>
    <t>pin_count_af</t>
  </si>
  <si>
    <t>pin_count_yr</t>
  </si>
  <si>
    <t>cell_Area</t>
  </si>
  <si>
    <t>cell_elev_low</t>
  </si>
  <si>
    <t>cell_elev_high</t>
  </si>
  <si>
    <t>cell_elev_avg</t>
  </si>
  <si>
    <t>sum_name</t>
  </si>
  <si>
    <t>sum_dates</t>
  </si>
  <si>
    <t>sum</t>
  </si>
  <si>
    <t>mean</t>
  </si>
  <si>
    <t>pin dates</t>
  </si>
  <si>
    <t>pin_sum</t>
  </si>
  <si>
    <t>pin_mean</t>
  </si>
  <si>
    <t>grph_date</t>
  </si>
  <si>
    <t>wet_sum</t>
  </si>
  <si>
    <t>grn_sum</t>
  </si>
  <si>
    <t>forest_sum</t>
  </si>
  <si>
    <t xml:space="preserve">wet_mean </t>
  </si>
  <si>
    <t>grn_mean</t>
  </si>
  <si>
    <t xml:space="preserve">forest_mean </t>
  </si>
  <si>
    <t>Cell1</t>
  </si>
  <si>
    <t>Pinus</t>
  </si>
  <si>
    <t>wetland</t>
  </si>
  <si>
    <t>Feb_2021</t>
  </si>
  <si>
    <t>Cell2</t>
  </si>
  <si>
    <t>March_2021</t>
  </si>
  <si>
    <t>Cell3</t>
  </si>
  <si>
    <t>March_2022</t>
  </si>
  <si>
    <t>Cell4</t>
  </si>
  <si>
    <t>Green patch</t>
  </si>
  <si>
    <t>Cell5</t>
  </si>
  <si>
    <t>Forest</t>
  </si>
  <si>
    <t>control</t>
  </si>
  <si>
    <t>Before fire</t>
  </si>
  <si>
    <t xml:space="preserve">After fire </t>
  </si>
  <si>
    <t>Year after fire</t>
  </si>
  <si>
    <t>p14 cell5</t>
  </si>
  <si>
    <t>p15 cell5</t>
  </si>
  <si>
    <t>perimeter_co</t>
  </si>
  <si>
    <t>area_co</t>
  </si>
  <si>
    <t>area_af</t>
  </si>
  <si>
    <t>area_bf</t>
  </si>
  <si>
    <t>area_yr</t>
  </si>
  <si>
    <t>Jan_2020</t>
  </si>
  <si>
    <t>pin_count_co</t>
  </si>
  <si>
    <t xml:space="preserve">p2 cell5 </t>
  </si>
  <si>
    <t xml:space="preserve">p3 cell5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</si>
</sst>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abSelected="1" workbookViewId="0">
      <selection activeCell="M19" sqref="M19"/>
    </sheetView>
  </sheetViews>
  <sheetFormatPr defaultRowHeight="15" x14ac:dyDescent="0.25"/>
  <cols>
    <col min="1" max="1" width="23.85546875" customWidth="1"/>
  </cols>
  <sheetData>
    <row r="1" spans="1:37" x14ac:dyDescent="0.25">
      <c r="A1" s="4" t="s">
        <v>39</v>
      </c>
      <c r="B1" s="4" t="s">
        <v>40</v>
      </c>
      <c r="C1" s="4" t="s">
        <v>88</v>
      </c>
      <c r="D1" s="4" t="s">
        <v>89</v>
      </c>
      <c r="E1" t="s">
        <v>41</v>
      </c>
      <c r="F1" t="s">
        <v>91</v>
      </c>
      <c r="G1" t="s">
        <v>42</v>
      </c>
      <c r="H1" t="s">
        <v>90</v>
      </c>
      <c r="I1" t="s">
        <v>43</v>
      </c>
      <c r="J1" t="s">
        <v>92</v>
      </c>
      <c r="K1" t="s">
        <v>44</v>
      </c>
      <c r="L1" t="s">
        <v>45</v>
      </c>
      <c r="M1" t="s">
        <v>46</v>
      </c>
      <c r="N1" s="6" t="s">
        <v>47</v>
      </c>
      <c r="O1" s="6" t="s">
        <v>48</v>
      </c>
      <c r="P1" s="6" t="s">
        <v>94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</row>
    <row r="2" spans="1:37" x14ac:dyDescent="0.25">
      <c r="A2" s="1" t="s">
        <v>0</v>
      </c>
      <c r="B2" s="1" t="s">
        <v>1</v>
      </c>
      <c r="C2" s="1">
        <v>276</v>
      </c>
      <c r="D2" s="1">
        <v>2660</v>
      </c>
      <c r="E2" s="1">
        <v>274</v>
      </c>
      <c r="F2" s="1">
        <v>2786</v>
      </c>
      <c r="G2" s="1">
        <v>384</v>
      </c>
      <c r="H2" s="1">
        <v>748</v>
      </c>
      <c r="I2" s="1">
        <v>336</v>
      </c>
      <c r="J2" s="1">
        <v>1745</v>
      </c>
      <c r="K2" s="1">
        <v>3159</v>
      </c>
      <c r="L2" s="1">
        <v>3252</v>
      </c>
      <c r="M2" s="1">
        <f>AVERAGE(K2:L2)</f>
        <v>3205.5</v>
      </c>
      <c r="N2" s="6" t="s">
        <v>70</v>
      </c>
      <c r="O2" s="6" t="s">
        <v>71</v>
      </c>
      <c r="P2" s="6">
        <v>1879</v>
      </c>
      <c r="Q2" s="6">
        <v>1877</v>
      </c>
      <c r="R2" s="6">
        <v>213</v>
      </c>
      <c r="S2" s="6">
        <v>14</v>
      </c>
      <c r="T2" s="6">
        <v>269250.21000000002</v>
      </c>
      <c r="U2" s="6">
        <v>1392</v>
      </c>
      <c r="V2" s="6">
        <v>2601</v>
      </c>
      <c r="W2" s="6">
        <v>1996.5</v>
      </c>
      <c r="X2" t="s">
        <v>72</v>
      </c>
      <c r="Y2" t="s">
        <v>93</v>
      </c>
      <c r="Z2">
        <f>SUM(D2:D17)</f>
        <v>11763</v>
      </c>
      <c r="AA2">
        <f>AVERAGE(D2:D17)</f>
        <v>735.1875</v>
      </c>
      <c r="AB2" t="s">
        <v>93</v>
      </c>
      <c r="AC2">
        <f>SUM(P2:P6)</f>
        <v>6645</v>
      </c>
      <c r="AD2">
        <f>AVERAGE(P2:P6)</f>
        <v>1329</v>
      </c>
      <c r="AE2" t="s">
        <v>93</v>
      </c>
      <c r="AF2">
        <v>11763</v>
      </c>
      <c r="AG2">
        <v>51455</v>
      </c>
      <c r="AH2">
        <v>37267</v>
      </c>
      <c r="AI2">
        <v>735.1875</v>
      </c>
      <c r="AJ2">
        <v>2237.1739130434785</v>
      </c>
      <c r="AK2">
        <v>1693.9545454545455</v>
      </c>
    </row>
    <row r="3" spans="1:37" x14ac:dyDescent="0.25">
      <c r="A3" s="1" t="s">
        <v>0</v>
      </c>
      <c r="B3" s="1" t="s">
        <v>2</v>
      </c>
      <c r="C3" s="1">
        <v>123</v>
      </c>
      <c r="D3" s="1">
        <v>229</v>
      </c>
      <c r="E3" s="1">
        <v>107</v>
      </c>
      <c r="F3" s="1">
        <v>218</v>
      </c>
      <c r="G3" s="1">
        <v>0</v>
      </c>
      <c r="H3" s="1">
        <v>0</v>
      </c>
      <c r="I3" s="1">
        <v>103</v>
      </c>
      <c r="J3" s="1">
        <v>181</v>
      </c>
      <c r="K3" s="1">
        <v>3459</v>
      </c>
      <c r="L3" s="1">
        <v>3493</v>
      </c>
      <c r="M3" s="1">
        <f>AVERAGE(K3:L3)</f>
        <v>3476</v>
      </c>
      <c r="N3" s="6" t="s">
        <v>74</v>
      </c>
      <c r="O3" s="6" t="s">
        <v>71</v>
      </c>
      <c r="P3" s="6">
        <v>2206</v>
      </c>
      <c r="Q3" s="6">
        <v>2181</v>
      </c>
      <c r="R3" s="6">
        <v>426</v>
      </c>
      <c r="S3" s="6">
        <v>211</v>
      </c>
      <c r="T3" s="6">
        <v>644496.47</v>
      </c>
      <c r="U3" s="6">
        <v>1403</v>
      </c>
      <c r="V3" s="6">
        <v>3424</v>
      </c>
      <c r="W3" s="6">
        <v>2413.5</v>
      </c>
      <c r="X3" t="s">
        <v>72</v>
      </c>
      <c r="Y3" t="s">
        <v>73</v>
      </c>
      <c r="Z3">
        <f>SUM(F2:F17)</f>
        <v>12364</v>
      </c>
      <c r="AA3">
        <f>AVERAGE(F2:F17)</f>
        <v>772.75</v>
      </c>
      <c r="AB3" t="s">
        <v>73</v>
      </c>
      <c r="AC3">
        <f>SUM(Q2:Q6)</f>
        <v>6839</v>
      </c>
      <c r="AD3">
        <v>1367.8</v>
      </c>
      <c r="AE3" t="s">
        <v>73</v>
      </c>
      <c r="AF3">
        <v>12364</v>
      </c>
      <c r="AG3">
        <v>54984</v>
      </c>
      <c r="AH3">
        <v>37455.599999999999</v>
      </c>
      <c r="AI3">
        <v>772.75</v>
      </c>
      <c r="AJ3">
        <v>2390.608695652174</v>
      </c>
      <c r="AK3">
        <v>1702.5272727272727</v>
      </c>
    </row>
    <row r="4" spans="1:37" x14ac:dyDescent="0.25">
      <c r="A4" s="1" t="s">
        <v>0</v>
      </c>
      <c r="B4" s="1" t="s">
        <v>3</v>
      </c>
      <c r="C4" s="1">
        <v>79.400000000000006</v>
      </c>
      <c r="D4" s="1">
        <v>243</v>
      </c>
      <c r="E4" s="1">
        <v>81.900000000000006</v>
      </c>
      <c r="F4" s="1">
        <v>246</v>
      </c>
      <c r="G4" s="1">
        <v>63.3</v>
      </c>
      <c r="H4" s="1">
        <v>33.4</v>
      </c>
      <c r="I4" s="1">
        <v>45.5</v>
      </c>
      <c r="J4" s="1">
        <v>83.2</v>
      </c>
      <c r="K4" s="1">
        <v>3351</v>
      </c>
      <c r="L4" s="1">
        <v>3405</v>
      </c>
      <c r="M4" s="1">
        <f t="shared" ref="M4:M62" si="0">AVERAGE(K4:L4)</f>
        <v>3378</v>
      </c>
      <c r="N4" s="6" t="s">
        <v>76</v>
      </c>
      <c r="O4" s="6" t="s">
        <v>71</v>
      </c>
      <c r="P4" s="6">
        <v>1346</v>
      </c>
      <c r="Q4" s="6">
        <v>1343</v>
      </c>
      <c r="R4" s="6">
        <v>139</v>
      </c>
      <c r="S4" s="6">
        <v>134</v>
      </c>
      <c r="T4" s="6">
        <v>417908.06000000006</v>
      </c>
      <c r="U4" s="6">
        <v>2006</v>
      </c>
      <c r="V4" s="6">
        <v>3952</v>
      </c>
      <c r="W4" s="6">
        <v>2979</v>
      </c>
      <c r="X4" t="s">
        <v>72</v>
      </c>
      <c r="Y4" t="s">
        <v>75</v>
      </c>
      <c r="Z4">
        <f>SUM(H2:H17)</f>
        <v>3688.2</v>
      </c>
      <c r="AA4">
        <f>AVERAGE(H2:H17)</f>
        <v>230.51249999999999</v>
      </c>
      <c r="AB4" t="s">
        <v>75</v>
      </c>
      <c r="AC4">
        <f>SUM(R2:R6)</f>
        <v>988</v>
      </c>
      <c r="AD4">
        <v>197.6</v>
      </c>
      <c r="AE4" t="s">
        <v>75</v>
      </c>
      <c r="AF4">
        <v>3688.2</v>
      </c>
      <c r="AG4">
        <v>34311.199999999997</v>
      </c>
      <c r="AH4">
        <v>31481</v>
      </c>
      <c r="AI4">
        <v>230.51249999999999</v>
      </c>
      <c r="AJ4">
        <v>1491.7913043478259</v>
      </c>
      <c r="AK4">
        <v>1430.9545454545455</v>
      </c>
    </row>
    <row r="5" spans="1:37" x14ac:dyDescent="0.25">
      <c r="A5" s="1" t="s">
        <v>0</v>
      </c>
      <c r="B5" s="1" t="s">
        <v>4</v>
      </c>
      <c r="C5" s="1">
        <v>167</v>
      </c>
      <c r="D5" s="1">
        <v>704</v>
      </c>
      <c r="E5" s="1">
        <v>168</v>
      </c>
      <c r="F5" s="1">
        <v>700</v>
      </c>
      <c r="G5" s="1">
        <v>40.9</v>
      </c>
      <c r="H5" s="1">
        <v>112</v>
      </c>
      <c r="I5" s="1">
        <v>157</v>
      </c>
      <c r="J5" s="1">
        <v>381</v>
      </c>
      <c r="K5" s="1">
        <v>3266</v>
      </c>
      <c r="L5" s="1">
        <v>3342</v>
      </c>
      <c r="M5" s="1">
        <f t="shared" si="0"/>
        <v>3304</v>
      </c>
      <c r="N5" s="6" t="s">
        <v>78</v>
      </c>
      <c r="O5" s="6" t="s">
        <v>71</v>
      </c>
      <c r="P5" s="6">
        <v>856</v>
      </c>
      <c r="Q5" s="6">
        <v>1027</v>
      </c>
      <c r="R5" s="6">
        <v>130</v>
      </c>
      <c r="S5" s="6">
        <v>81</v>
      </c>
      <c r="T5" s="6">
        <v>809650.74</v>
      </c>
      <c r="U5" s="6">
        <v>2402</v>
      </c>
      <c r="V5" s="6">
        <v>4844</v>
      </c>
      <c r="W5" s="6">
        <v>3623</v>
      </c>
      <c r="X5" t="s">
        <v>72</v>
      </c>
      <c r="Y5" t="s">
        <v>77</v>
      </c>
      <c r="Z5">
        <f>SUM(J2:J17)</f>
        <v>7221.2</v>
      </c>
      <c r="AA5">
        <f>AVERAGE(J2:J17)</f>
        <v>451.32499999999999</v>
      </c>
      <c r="AB5" t="s">
        <v>77</v>
      </c>
      <c r="AC5">
        <f>SUM(S2:S6)</f>
        <v>504</v>
      </c>
      <c r="AD5">
        <v>100.8</v>
      </c>
      <c r="AE5" t="s">
        <v>77</v>
      </c>
      <c r="AF5">
        <v>7221.2</v>
      </c>
      <c r="AG5">
        <v>46609.8</v>
      </c>
      <c r="AH5">
        <v>28228.1</v>
      </c>
      <c r="AI5">
        <v>451.32499999999999</v>
      </c>
      <c r="AJ5">
        <v>2026.5130434782609</v>
      </c>
      <c r="AK5">
        <v>1283.0954545454545</v>
      </c>
    </row>
    <row r="6" spans="1:37" x14ac:dyDescent="0.25">
      <c r="A6" s="1" t="s">
        <v>0</v>
      </c>
      <c r="B6" s="1" t="s">
        <v>5</v>
      </c>
      <c r="C6" s="1">
        <v>268</v>
      </c>
      <c r="D6" s="1">
        <v>1060</v>
      </c>
      <c r="E6" s="1">
        <v>267</v>
      </c>
      <c r="F6" s="1">
        <v>1115</v>
      </c>
      <c r="G6" s="1">
        <v>19.2</v>
      </c>
      <c r="H6" s="1">
        <v>24.4</v>
      </c>
      <c r="I6" s="1">
        <v>333</v>
      </c>
      <c r="J6" s="1">
        <v>499</v>
      </c>
      <c r="K6" s="1">
        <v>3390</v>
      </c>
      <c r="L6" s="1">
        <v>3494</v>
      </c>
      <c r="M6" s="1">
        <f t="shared" si="0"/>
        <v>3442</v>
      </c>
      <c r="N6" s="6" t="s">
        <v>80</v>
      </c>
      <c r="O6" s="6" t="s">
        <v>71</v>
      </c>
      <c r="P6" s="6">
        <v>358</v>
      </c>
      <c r="Q6" s="6">
        <v>411</v>
      </c>
      <c r="R6" s="6">
        <v>80</v>
      </c>
      <c r="S6" s="6">
        <v>64</v>
      </c>
      <c r="T6" s="6">
        <v>659330.00000000012</v>
      </c>
      <c r="U6" s="6">
        <v>2861</v>
      </c>
      <c r="V6" s="6">
        <v>4916</v>
      </c>
      <c r="W6" s="6">
        <v>3888.5</v>
      </c>
      <c r="X6" t="s">
        <v>79</v>
      </c>
      <c r="Y6" t="s">
        <v>93</v>
      </c>
      <c r="Z6">
        <f>SUM(D18:D40)</f>
        <v>51455</v>
      </c>
      <c r="AA6">
        <f>AVERAGE(D18:D40)</f>
        <v>2237.1739130434785</v>
      </c>
    </row>
    <row r="7" spans="1:37" x14ac:dyDescent="0.25">
      <c r="A7" s="1" t="s">
        <v>0</v>
      </c>
      <c r="B7" s="1" t="s">
        <v>6</v>
      </c>
      <c r="C7" s="1">
        <v>194</v>
      </c>
      <c r="D7" s="1">
        <v>671</v>
      </c>
      <c r="E7" s="1">
        <v>125</v>
      </c>
      <c r="F7" s="1">
        <v>648</v>
      </c>
      <c r="G7" s="1">
        <v>51.2</v>
      </c>
      <c r="H7" s="1">
        <v>96.9</v>
      </c>
      <c r="I7" s="1">
        <v>119</v>
      </c>
      <c r="J7" s="1">
        <v>225</v>
      </c>
      <c r="K7" s="1">
        <v>3541</v>
      </c>
      <c r="L7" s="1">
        <v>3481</v>
      </c>
      <c r="M7" s="1">
        <f t="shared" si="0"/>
        <v>3511</v>
      </c>
      <c r="X7" t="s">
        <v>79</v>
      </c>
      <c r="Y7" t="s">
        <v>73</v>
      </c>
      <c r="Z7">
        <f>SUM(F18:F40)</f>
        <v>54984</v>
      </c>
      <c r="AA7">
        <f>AVERAGE(F18:F40)</f>
        <v>2390.608695652174</v>
      </c>
    </row>
    <row r="8" spans="1:37" x14ac:dyDescent="0.25">
      <c r="A8" s="1" t="s">
        <v>0</v>
      </c>
      <c r="B8" s="1" t="s">
        <v>7</v>
      </c>
      <c r="C8" s="1">
        <v>164</v>
      </c>
      <c r="D8" s="1">
        <v>664</v>
      </c>
      <c r="E8" s="1">
        <v>149</v>
      </c>
      <c r="F8" s="1">
        <v>751</v>
      </c>
      <c r="G8" s="1">
        <v>26</v>
      </c>
      <c r="H8" s="1">
        <v>38.5</v>
      </c>
      <c r="I8" s="1">
        <v>68.900000000000006</v>
      </c>
      <c r="J8" s="1">
        <v>225</v>
      </c>
      <c r="K8" s="1">
        <v>3242</v>
      </c>
      <c r="L8" s="1">
        <v>3304</v>
      </c>
      <c r="M8" s="1">
        <f t="shared" si="0"/>
        <v>3273</v>
      </c>
      <c r="X8" t="s">
        <v>79</v>
      </c>
      <c r="Y8" t="s">
        <v>75</v>
      </c>
      <c r="Z8">
        <f>SUM(H18:H40)</f>
        <v>34311.199999999997</v>
      </c>
      <c r="AA8">
        <f>AVERAGE(H18:H40)</f>
        <v>1491.7913043478259</v>
      </c>
    </row>
    <row r="9" spans="1:37" x14ac:dyDescent="0.25">
      <c r="A9" s="1" t="s">
        <v>0</v>
      </c>
      <c r="B9" s="1" t="s">
        <v>8</v>
      </c>
      <c r="C9" s="1">
        <v>152</v>
      </c>
      <c r="D9" s="1">
        <v>629</v>
      </c>
      <c r="E9" s="1">
        <v>152</v>
      </c>
      <c r="F9" s="1">
        <v>681</v>
      </c>
      <c r="G9" s="1">
        <v>93.6</v>
      </c>
      <c r="H9" s="1">
        <v>168</v>
      </c>
      <c r="I9" s="1">
        <v>137</v>
      </c>
      <c r="J9" s="1">
        <v>357</v>
      </c>
      <c r="K9" s="1">
        <v>3572</v>
      </c>
      <c r="L9" s="1">
        <v>3685</v>
      </c>
      <c r="M9" s="1">
        <f t="shared" si="0"/>
        <v>3628.5</v>
      </c>
      <c r="X9" t="s">
        <v>79</v>
      </c>
      <c r="Y9" t="s">
        <v>77</v>
      </c>
      <c r="Z9">
        <f>SUM(J18:J40)</f>
        <v>46609.8</v>
      </c>
      <c r="AA9">
        <f>AVERAGE(J18:J40)</f>
        <v>2026.5130434782609</v>
      </c>
    </row>
    <row r="10" spans="1:37" x14ac:dyDescent="0.25">
      <c r="A10" s="1" t="s">
        <v>0</v>
      </c>
      <c r="B10" s="1" t="s">
        <v>9</v>
      </c>
      <c r="C10" s="1">
        <v>159</v>
      </c>
      <c r="D10" s="1">
        <v>632</v>
      </c>
      <c r="E10" s="1">
        <v>163</v>
      </c>
      <c r="F10" s="1">
        <v>752</v>
      </c>
      <c r="G10" s="1">
        <v>0</v>
      </c>
      <c r="H10" s="1">
        <v>0</v>
      </c>
      <c r="I10" s="1">
        <v>142</v>
      </c>
      <c r="J10" s="1">
        <v>587</v>
      </c>
      <c r="K10" s="1">
        <v>2509</v>
      </c>
      <c r="L10" s="1">
        <v>2641</v>
      </c>
      <c r="M10" s="1">
        <f t="shared" si="0"/>
        <v>2575</v>
      </c>
      <c r="X10" t="s">
        <v>81</v>
      </c>
      <c r="Y10" t="s">
        <v>93</v>
      </c>
      <c r="Z10">
        <f>SUM(D41:D62)</f>
        <v>37267</v>
      </c>
      <c r="AA10">
        <f>AVERAGE(D41:D62)</f>
        <v>1693.9545454545455</v>
      </c>
    </row>
    <row r="11" spans="1:37" x14ac:dyDescent="0.25">
      <c r="A11" s="1" t="s">
        <v>0</v>
      </c>
      <c r="B11" s="1" t="s">
        <v>10</v>
      </c>
      <c r="C11" s="1">
        <v>143</v>
      </c>
      <c r="D11" s="1">
        <v>554</v>
      </c>
      <c r="E11" s="1">
        <v>151</v>
      </c>
      <c r="F11" s="1">
        <v>618</v>
      </c>
      <c r="G11" s="1">
        <v>164</v>
      </c>
      <c r="H11" s="1">
        <v>268</v>
      </c>
      <c r="I11" s="1">
        <v>155</v>
      </c>
      <c r="J11" s="1">
        <v>333</v>
      </c>
      <c r="K11" s="1">
        <v>4768</v>
      </c>
      <c r="L11" s="1">
        <v>4802</v>
      </c>
      <c r="M11" s="1">
        <f t="shared" si="0"/>
        <v>4785</v>
      </c>
      <c r="X11" t="s">
        <v>81</v>
      </c>
      <c r="Y11" t="s">
        <v>73</v>
      </c>
      <c r="Z11">
        <f>SUM(F41:F62)</f>
        <v>37455.599999999999</v>
      </c>
      <c r="AA11">
        <f>AVERAGE(F41:F62)</f>
        <v>1702.5272727272727</v>
      </c>
    </row>
    <row r="12" spans="1:37" x14ac:dyDescent="0.25">
      <c r="A12" s="1" t="s">
        <v>0</v>
      </c>
      <c r="B12" s="1" t="s">
        <v>11</v>
      </c>
      <c r="C12" s="1">
        <v>126</v>
      </c>
      <c r="D12" s="1">
        <v>447</v>
      </c>
      <c r="E12" s="1">
        <v>126</v>
      </c>
      <c r="F12" s="1">
        <v>422</v>
      </c>
      <c r="G12" s="1">
        <v>123</v>
      </c>
      <c r="H12" s="1">
        <v>193</v>
      </c>
      <c r="I12" s="1">
        <v>130</v>
      </c>
      <c r="J12" s="1">
        <v>233</v>
      </c>
      <c r="K12" s="1">
        <v>4654</v>
      </c>
      <c r="L12" s="1">
        <v>4668</v>
      </c>
      <c r="M12" s="1">
        <f t="shared" si="0"/>
        <v>4661</v>
      </c>
      <c r="X12" t="s">
        <v>81</v>
      </c>
      <c r="Y12" t="s">
        <v>75</v>
      </c>
      <c r="Z12">
        <f>SUM(H41:H62)</f>
        <v>31481</v>
      </c>
      <c r="AA12">
        <f>AVERAGE(H41:H62)</f>
        <v>1430.9545454545455</v>
      </c>
    </row>
    <row r="13" spans="1:37" x14ac:dyDescent="0.25">
      <c r="A13" s="1" t="s">
        <v>0</v>
      </c>
      <c r="B13" s="1" t="s">
        <v>12</v>
      </c>
      <c r="C13" s="1">
        <v>83</v>
      </c>
      <c r="D13" s="1">
        <v>321</v>
      </c>
      <c r="E13" s="1">
        <v>85</v>
      </c>
      <c r="F13" s="1">
        <v>341</v>
      </c>
      <c r="G13" s="1">
        <v>85.4</v>
      </c>
      <c r="H13" s="1">
        <v>299</v>
      </c>
      <c r="I13" s="1">
        <v>87.7</v>
      </c>
      <c r="J13" s="1">
        <v>334</v>
      </c>
      <c r="K13" s="1">
        <v>4628</v>
      </c>
      <c r="L13" s="1">
        <v>4636</v>
      </c>
      <c r="M13" s="1">
        <f t="shared" si="0"/>
        <v>4632</v>
      </c>
      <c r="X13" t="s">
        <v>81</v>
      </c>
      <c r="Y13" t="s">
        <v>77</v>
      </c>
      <c r="Z13">
        <f>SUM(J41:J62)</f>
        <v>28228.1</v>
      </c>
      <c r="AA13">
        <f>AVERAGE(J41:J62)</f>
        <v>1283.0954545454545</v>
      </c>
    </row>
    <row r="14" spans="1:37" x14ac:dyDescent="0.25">
      <c r="A14" s="1" t="s">
        <v>0</v>
      </c>
      <c r="B14" s="1" t="s">
        <v>13</v>
      </c>
      <c r="C14" s="1">
        <v>79.2</v>
      </c>
      <c r="D14" s="1">
        <v>218</v>
      </c>
      <c r="E14" s="1">
        <v>80.5</v>
      </c>
      <c r="F14" s="1">
        <v>210</v>
      </c>
      <c r="G14" s="1">
        <v>79</v>
      </c>
      <c r="H14" s="1">
        <v>110</v>
      </c>
      <c r="I14" s="1">
        <v>79.400000000000006</v>
      </c>
      <c r="J14" s="1">
        <v>153</v>
      </c>
      <c r="K14" s="1">
        <v>4367</v>
      </c>
      <c r="L14" s="1">
        <v>4368</v>
      </c>
      <c r="M14" s="1">
        <f t="shared" si="0"/>
        <v>4367.5</v>
      </c>
    </row>
    <row r="15" spans="1:37" x14ac:dyDescent="0.25">
      <c r="A15" s="1" t="s">
        <v>0</v>
      </c>
      <c r="B15" s="1" t="s">
        <v>14</v>
      </c>
      <c r="C15" s="1">
        <v>266</v>
      </c>
      <c r="D15" s="1">
        <v>1447</v>
      </c>
      <c r="E15" s="1">
        <v>301</v>
      </c>
      <c r="F15" s="1">
        <v>1566</v>
      </c>
      <c r="G15" s="1">
        <v>276</v>
      </c>
      <c r="H15" s="1">
        <v>1202</v>
      </c>
      <c r="I15" s="1">
        <v>301</v>
      </c>
      <c r="J15" s="1">
        <v>1299</v>
      </c>
      <c r="K15" s="1">
        <v>4365</v>
      </c>
      <c r="L15" s="1">
        <v>4372</v>
      </c>
      <c r="M15" s="1">
        <f t="shared" si="0"/>
        <v>4368.5</v>
      </c>
    </row>
    <row r="16" spans="1:37" x14ac:dyDescent="0.25">
      <c r="A16" s="1" t="s">
        <v>0</v>
      </c>
      <c r="B16" s="1" t="s">
        <v>15</v>
      </c>
      <c r="C16" s="1">
        <v>216</v>
      </c>
      <c r="D16" s="1">
        <v>932</v>
      </c>
      <c r="E16" s="1">
        <v>186</v>
      </c>
      <c r="F16" s="1">
        <v>945</v>
      </c>
      <c r="G16" s="1">
        <v>118</v>
      </c>
      <c r="H16" s="1">
        <v>211</v>
      </c>
      <c r="I16" s="1">
        <v>105</v>
      </c>
      <c r="J16" s="1">
        <v>344</v>
      </c>
      <c r="K16" s="1">
        <v>4056</v>
      </c>
      <c r="L16" s="1">
        <v>4176</v>
      </c>
      <c r="M16" s="1">
        <f t="shared" si="0"/>
        <v>4116</v>
      </c>
    </row>
    <row r="17" spans="1:13" x14ac:dyDescent="0.25">
      <c r="A17" s="1" t="s">
        <v>0</v>
      </c>
      <c r="B17" s="1" t="s">
        <v>16</v>
      </c>
      <c r="C17" s="1">
        <v>137</v>
      </c>
      <c r="D17" s="1">
        <v>352</v>
      </c>
      <c r="E17" s="1">
        <v>143</v>
      </c>
      <c r="F17" s="1">
        <v>365</v>
      </c>
      <c r="G17" s="1">
        <v>114</v>
      </c>
      <c r="H17" s="1">
        <v>184</v>
      </c>
      <c r="I17" s="1">
        <v>153</v>
      </c>
      <c r="J17" s="1">
        <v>242</v>
      </c>
      <c r="K17" s="1">
        <v>4787</v>
      </c>
      <c r="L17" s="1">
        <v>4826</v>
      </c>
      <c r="M17" s="1">
        <f t="shared" si="0"/>
        <v>4806.5</v>
      </c>
    </row>
    <row r="18" spans="1:13" x14ac:dyDescent="0.25">
      <c r="A18" s="2" t="s">
        <v>17</v>
      </c>
      <c r="B18" s="2" t="s">
        <v>1</v>
      </c>
      <c r="C18" s="2">
        <v>799</v>
      </c>
      <c r="D18" s="2">
        <v>2739</v>
      </c>
      <c r="E18" s="2">
        <v>739</v>
      </c>
      <c r="F18" s="2">
        <v>3474</v>
      </c>
      <c r="G18" s="2">
        <v>349</v>
      </c>
      <c r="H18" s="2">
        <v>513</v>
      </c>
      <c r="I18" s="2">
        <v>526</v>
      </c>
      <c r="J18" s="2">
        <v>857</v>
      </c>
      <c r="K18" s="2">
        <v>2671</v>
      </c>
      <c r="L18" s="2">
        <v>3336</v>
      </c>
      <c r="M18" s="2">
        <f t="shared" si="0"/>
        <v>3003.5</v>
      </c>
    </row>
    <row r="19" spans="1:13" x14ac:dyDescent="0.25">
      <c r="A19" s="2" t="s">
        <v>17</v>
      </c>
      <c r="B19" s="2" t="s">
        <v>2</v>
      </c>
      <c r="C19" s="2">
        <v>212</v>
      </c>
      <c r="D19" s="2">
        <v>1238</v>
      </c>
      <c r="E19" s="2">
        <v>247</v>
      </c>
      <c r="F19" s="2">
        <v>1862</v>
      </c>
      <c r="G19" s="2">
        <v>195</v>
      </c>
      <c r="H19" s="2">
        <v>177</v>
      </c>
      <c r="I19" s="2">
        <v>232</v>
      </c>
      <c r="J19" s="2">
        <v>612</v>
      </c>
      <c r="K19" s="2">
        <v>2720</v>
      </c>
      <c r="L19" s="2">
        <v>2805</v>
      </c>
      <c r="M19" s="2">
        <f t="shared" si="0"/>
        <v>2762.5</v>
      </c>
    </row>
    <row r="20" spans="1:13" x14ac:dyDescent="0.25">
      <c r="A20" s="2" t="s">
        <v>17</v>
      </c>
      <c r="B20" s="2" t="s">
        <v>9</v>
      </c>
      <c r="C20" s="2">
        <v>421</v>
      </c>
      <c r="D20" s="2">
        <v>2200</v>
      </c>
      <c r="E20" s="2">
        <v>417</v>
      </c>
      <c r="F20" s="2">
        <v>1939</v>
      </c>
      <c r="G20" s="2">
        <v>427</v>
      </c>
      <c r="H20" s="2">
        <v>690</v>
      </c>
      <c r="I20" s="2">
        <v>370</v>
      </c>
      <c r="J20" s="2">
        <v>1308</v>
      </c>
      <c r="K20" s="2">
        <v>3583</v>
      </c>
      <c r="L20" s="2">
        <v>3874</v>
      </c>
      <c r="M20" s="2">
        <f>AVERAGE(K20:L20)</f>
        <v>3728.5</v>
      </c>
    </row>
    <row r="21" spans="1:13" x14ac:dyDescent="0.25">
      <c r="A21" s="2" t="s">
        <v>17</v>
      </c>
      <c r="B21" s="2" t="s">
        <v>38</v>
      </c>
      <c r="C21" s="2">
        <v>200</v>
      </c>
      <c r="D21" s="2">
        <v>1051</v>
      </c>
      <c r="E21" s="2">
        <v>211</v>
      </c>
      <c r="F21" s="2">
        <v>1078</v>
      </c>
      <c r="G21" s="2">
        <v>107</v>
      </c>
      <c r="H21" s="2">
        <v>150</v>
      </c>
      <c r="I21" s="2">
        <v>159</v>
      </c>
      <c r="J21" s="2">
        <v>75.8</v>
      </c>
      <c r="K21" s="2">
        <v>3956</v>
      </c>
      <c r="L21" s="2">
        <v>3981</v>
      </c>
      <c r="M21" s="2">
        <f t="shared" si="0"/>
        <v>3968.5</v>
      </c>
    </row>
    <row r="22" spans="1:13" x14ac:dyDescent="0.25">
      <c r="A22" s="2" t="s">
        <v>17</v>
      </c>
      <c r="B22" s="2" t="s">
        <v>18</v>
      </c>
      <c r="C22" s="2">
        <v>220</v>
      </c>
      <c r="D22" s="2">
        <v>1759</v>
      </c>
      <c r="E22" s="2">
        <v>227</v>
      </c>
      <c r="F22" s="2">
        <v>1853</v>
      </c>
      <c r="G22" s="2">
        <v>70.5</v>
      </c>
      <c r="H22" s="2">
        <v>195</v>
      </c>
      <c r="I22" s="2">
        <v>366</v>
      </c>
      <c r="J22" s="2">
        <v>1175</v>
      </c>
      <c r="K22" s="2">
        <v>3399</v>
      </c>
      <c r="L22" s="2">
        <v>3030</v>
      </c>
      <c r="M22" s="2">
        <f t="shared" si="0"/>
        <v>3214.5</v>
      </c>
    </row>
    <row r="23" spans="1:13" x14ac:dyDescent="0.25">
      <c r="A23" s="2" t="s">
        <v>17</v>
      </c>
      <c r="B23" s="2" t="s">
        <v>19</v>
      </c>
      <c r="C23" s="2">
        <v>286</v>
      </c>
      <c r="D23" s="2">
        <v>1934</v>
      </c>
      <c r="E23" s="2">
        <v>297</v>
      </c>
      <c r="F23" s="2">
        <v>1954</v>
      </c>
      <c r="G23" s="2">
        <v>270</v>
      </c>
      <c r="H23" s="2">
        <v>1816</v>
      </c>
      <c r="I23" s="2">
        <v>288</v>
      </c>
      <c r="J23" s="2">
        <v>1922</v>
      </c>
      <c r="K23" s="2">
        <v>4644</v>
      </c>
      <c r="L23" s="2">
        <v>4684</v>
      </c>
      <c r="M23" s="2">
        <f t="shared" si="0"/>
        <v>4664</v>
      </c>
    </row>
    <row r="24" spans="1:13" x14ac:dyDescent="0.25">
      <c r="A24" s="2" t="s">
        <v>17</v>
      </c>
      <c r="B24" s="2" t="s">
        <v>20</v>
      </c>
      <c r="C24" s="2">
        <v>60.8</v>
      </c>
      <c r="D24" s="2">
        <v>188</v>
      </c>
      <c r="E24" s="2">
        <v>58.6</v>
      </c>
      <c r="F24" s="2">
        <v>129</v>
      </c>
      <c r="G24" s="2">
        <v>66.7</v>
      </c>
      <c r="H24" s="2">
        <v>67</v>
      </c>
      <c r="I24" s="2">
        <v>105</v>
      </c>
      <c r="J24" s="2">
        <v>251</v>
      </c>
      <c r="K24" s="2">
        <v>4267</v>
      </c>
      <c r="L24" s="2">
        <v>4289</v>
      </c>
      <c r="M24" s="2">
        <f t="shared" si="0"/>
        <v>4278</v>
      </c>
    </row>
    <row r="25" spans="1:13" x14ac:dyDescent="0.25">
      <c r="A25" s="2" t="s">
        <v>17</v>
      </c>
      <c r="B25" s="2" t="s">
        <v>21</v>
      </c>
      <c r="C25" s="2">
        <v>340</v>
      </c>
      <c r="D25" s="2">
        <v>2717</v>
      </c>
      <c r="E25" s="2">
        <v>303</v>
      </c>
      <c r="F25" s="2">
        <v>2701</v>
      </c>
      <c r="G25" s="2">
        <v>299</v>
      </c>
      <c r="H25" s="2">
        <v>2745</v>
      </c>
      <c r="I25" s="2">
        <v>496</v>
      </c>
      <c r="J25" s="2">
        <v>3652</v>
      </c>
      <c r="K25" s="2">
        <v>4272</v>
      </c>
      <c r="L25" s="2">
        <v>4338</v>
      </c>
      <c r="M25" s="2">
        <f t="shared" si="0"/>
        <v>4305</v>
      </c>
    </row>
    <row r="26" spans="1:13" x14ac:dyDescent="0.25">
      <c r="A26" s="2" t="s">
        <v>17</v>
      </c>
      <c r="B26" s="2" t="s">
        <v>22</v>
      </c>
      <c r="C26" s="2">
        <v>285</v>
      </c>
      <c r="D26" s="2">
        <v>2890</v>
      </c>
      <c r="E26" s="2">
        <v>290</v>
      </c>
      <c r="F26" s="2">
        <v>2791</v>
      </c>
      <c r="G26" s="2">
        <v>330</v>
      </c>
      <c r="H26" s="2">
        <v>760</v>
      </c>
      <c r="I26" s="2">
        <v>364</v>
      </c>
      <c r="J26" s="2">
        <v>805</v>
      </c>
      <c r="K26" s="2">
        <v>4013</v>
      </c>
      <c r="L26" s="2">
        <v>4089</v>
      </c>
      <c r="M26" s="2">
        <f t="shared" si="0"/>
        <v>4051</v>
      </c>
    </row>
    <row r="27" spans="1:13" x14ac:dyDescent="0.25">
      <c r="A27" s="2" t="s">
        <v>17</v>
      </c>
      <c r="B27" s="2" t="s">
        <v>23</v>
      </c>
      <c r="C27" s="2">
        <v>69.900000000000006</v>
      </c>
      <c r="D27" s="2">
        <v>132</v>
      </c>
      <c r="E27" s="2">
        <v>74.400000000000006</v>
      </c>
      <c r="F27" s="2">
        <v>141</v>
      </c>
      <c r="G27" s="2">
        <v>68</v>
      </c>
      <c r="H27" s="2">
        <v>103</v>
      </c>
      <c r="I27" s="2">
        <v>100</v>
      </c>
      <c r="J27" s="2">
        <v>186</v>
      </c>
      <c r="K27" s="2">
        <v>4566</v>
      </c>
      <c r="L27" s="2">
        <v>4629</v>
      </c>
      <c r="M27" s="2">
        <f t="shared" si="0"/>
        <v>4597.5</v>
      </c>
    </row>
    <row r="28" spans="1:13" x14ac:dyDescent="0.25">
      <c r="A28" s="2" t="s">
        <v>17</v>
      </c>
      <c r="B28" s="2" t="s">
        <v>24</v>
      </c>
      <c r="C28" s="2">
        <v>296</v>
      </c>
      <c r="D28" s="2">
        <v>932</v>
      </c>
      <c r="E28" s="2">
        <v>310</v>
      </c>
      <c r="F28" s="2">
        <v>1182</v>
      </c>
      <c r="G28" s="2">
        <v>273</v>
      </c>
      <c r="H28" s="2">
        <v>1041</v>
      </c>
      <c r="I28" s="2">
        <v>322</v>
      </c>
      <c r="J28" s="2">
        <v>1200</v>
      </c>
      <c r="K28" s="2">
        <v>4236</v>
      </c>
      <c r="L28" s="2">
        <v>4247</v>
      </c>
      <c r="M28" s="2">
        <f t="shared" si="0"/>
        <v>4241.5</v>
      </c>
    </row>
    <row r="29" spans="1:13" x14ac:dyDescent="0.25">
      <c r="A29" s="2" t="s">
        <v>17</v>
      </c>
      <c r="B29" s="2" t="s">
        <v>25</v>
      </c>
      <c r="C29" s="2">
        <v>1773</v>
      </c>
      <c r="D29" s="2">
        <v>16491</v>
      </c>
      <c r="E29" s="2">
        <v>1751</v>
      </c>
      <c r="F29" s="2">
        <v>16464</v>
      </c>
      <c r="G29" s="2">
        <v>1769</v>
      </c>
      <c r="H29" s="2">
        <v>15437</v>
      </c>
      <c r="I29" s="2">
        <v>2030</v>
      </c>
      <c r="J29" s="2">
        <v>17234</v>
      </c>
      <c r="K29" s="2">
        <v>4254</v>
      </c>
      <c r="L29" s="2">
        <v>4378</v>
      </c>
      <c r="M29" s="2">
        <f t="shared" si="0"/>
        <v>4316</v>
      </c>
    </row>
    <row r="30" spans="1:13" x14ac:dyDescent="0.25">
      <c r="A30" s="2" t="s">
        <v>17</v>
      </c>
      <c r="B30" s="2" t="s">
        <v>26</v>
      </c>
      <c r="C30" s="2">
        <v>103</v>
      </c>
      <c r="D30" s="2">
        <v>387</v>
      </c>
      <c r="E30" s="2">
        <v>96</v>
      </c>
      <c r="F30" s="2">
        <v>331</v>
      </c>
      <c r="G30" s="2">
        <v>92.4</v>
      </c>
      <c r="H30" s="2">
        <v>304</v>
      </c>
      <c r="I30" s="2">
        <v>107</v>
      </c>
      <c r="J30" s="2">
        <v>354</v>
      </c>
      <c r="K30" s="2">
        <v>4368</v>
      </c>
      <c r="L30" s="2">
        <v>4372</v>
      </c>
      <c r="M30" s="2">
        <f t="shared" si="0"/>
        <v>4370</v>
      </c>
    </row>
    <row r="31" spans="1:13" x14ac:dyDescent="0.25">
      <c r="A31" s="2" t="s">
        <v>17</v>
      </c>
      <c r="B31" s="2" t="s">
        <v>10</v>
      </c>
      <c r="C31" s="2">
        <v>443</v>
      </c>
      <c r="D31" s="2">
        <v>1948</v>
      </c>
      <c r="E31" s="2">
        <v>489</v>
      </c>
      <c r="F31" s="2">
        <v>2140</v>
      </c>
      <c r="G31" s="2">
        <v>171</v>
      </c>
      <c r="H31" s="2">
        <v>483</v>
      </c>
      <c r="I31" s="2">
        <v>359</v>
      </c>
      <c r="J31" s="2">
        <v>1433</v>
      </c>
      <c r="K31" s="2">
        <v>3707</v>
      </c>
      <c r="L31" s="2">
        <v>3951</v>
      </c>
      <c r="M31" s="2">
        <f t="shared" si="0"/>
        <v>3829</v>
      </c>
    </row>
    <row r="32" spans="1:13" x14ac:dyDescent="0.25">
      <c r="A32" s="2" t="s">
        <v>17</v>
      </c>
      <c r="B32" s="2" t="s">
        <v>95</v>
      </c>
      <c r="C32" s="2">
        <v>108</v>
      </c>
      <c r="D32" s="2">
        <v>559</v>
      </c>
      <c r="E32" s="2">
        <v>146</v>
      </c>
      <c r="F32" s="2">
        <v>747</v>
      </c>
      <c r="G32" s="2">
        <v>159</v>
      </c>
      <c r="H32" s="2">
        <v>367</v>
      </c>
      <c r="I32" s="2">
        <v>168</v>
      </c>
      <c r="J32" s="2">
        <v>580</v>
      </c>
      <c r="K32" s="2">
        <v>4570</v>
      </c>
      <c r="L32" s="2">
        <v>4586</v>
      </c>
      <c r="M32" s="2">
        <f t="shared" si="0"/>
        <v>4578</v>
      </c>
    </row>
    <row r="33" spans="1:13" x14ac:dyDescent="0.25">
      <c r="A33" s="2" t="s">
        <v>17</v>
      </c>
      <c r="B33" s="2" t="s">
        <v>96</v>
      </c>
      <c r="C33" s="2">
        <v>1641</v>
      </c>
      <c r="D33" s="2">
        <v>7079</v>
      </c>
      <c r="E33" s="2">
        <v>1510</v>
      </c>
      <c r="F33" s="2">
        <v>8802</v>
      </c>
      <c r="G33" s="2">
        <v>1792</v>
      </c>
      <c r="H33" s="2">
        <v>7100</v>
      </c>
      <c r="I33" s="2">
        <v>1496</v>
      </c>
      <c r="J33" s="2">
        <v>9060</v>
      </c>
      <c r="K33" s="2">
        <v>4370</v>
      </c>
      <c r="L33" s="2">
        <v>4399</v>
      </c>
      <c r="M33" s="2">
        <f t="shared" si="0"/>
        <v>4384.5</v>
      </c>
    </row>
    <row r="34" spans="1:13" x14ac:dyDescent="0.25">
      <c r="A34" s="2" t="s">
        <v>17</v>
      </c>
      <c r="B34" s="2" t="s">
        <v>13</v>
      </c>
      <c r="C34" s="2">
        <v>184</v>
      </c>
      <c r="D34" s="2">
        <v>1062</v>
      </c>
      <c r="E34" s="2">
        <v>174</v>
      </c>
      <c r="F34" s="2">
        <v>994</v>
      </c>
      <c r="G34" s="2">
        <v>236</v>
      </c>
      <c r="H34" s="2">
        <v>23.4</v>
      </c>
      <c r="I34" s="2">
        <v>190</v>
      </c>
      <c r="J34" s="2">
        <v>516</v>
      </c>
      <c r="K34" s="2">
        <v>4805</v>
      </c>
      <c r="L34" s="2">
        <v>4836</v>
      </c>
      <c r="M34" s="2">
        <f t="shared" si="0"/>
        <v>4820.5</v>
      </c>
    </row>
    <row r="35" spans="1:13" x14ac:dyDescent="0.25">
      <c r="A35" s="2" t="s">
        <v>17</v>
      </c>
      <c r="B35" s="2" t="s">
        <v>14</v>
      </c>
      <c r="C35" s="2">
        <v>92.9</v>
      </c>
      <c r="D35" s="2">
        <v>229</v>
      </c>
      <c r="E35" s="2">
        <v>126</v>
      </c>
      <c r="F35" s="2">
        <v>267</v>
      </c>
      <c r="G35" s="2">
        <v>88.5</v>
      </c>
      <c r="H35" s="2">
        <v>79.8</v>
      </c>
      <c r="I35" s="2">
        <v>174</v>
      </c>
      <c r="J35" s="2">
        <v>454</v>
      </c>
      <c r="K35" s="2">
        <v>3497</v>
      </c>
      <c r="L35" s="2">
        <v>3662</v>
      </c>
      <c r="M35" s="2">
        <f t="shared" si="0"/>
        <v>3579.5</v>
      </c>
    </row>
    <row r="36" spans="1:13" x14ac:dyDescent="0.25">
      <c r="A36" s="2" t="s">
        <v>17</v>
      </c>
      <c r="B36" s="2" t="s">
        <v>15</v>
      </c>
      <c r="C36" s="2">
        <v>253</v>
      </c>
      <c r="D36" s="2">
        <v>810</v>
      </c>
      <c r="E36" s="2">
        <v>268</v>
      </c>
      <c r="F36" s="2">
        <v>928</v>
      </c>
      <c r="G36" s="2">
        <v>223</v>
      </c>
      <c r="H36" s="2">
        <v>398</v>
      </c>
      <c r="I36" s="2">
        <v>227</v>
      </c>
      <c r="J36" s="2">
        <v>570</v>
      </c>
      <c r="K36" s="2">
        <v>4724</v>
      </c>
      <c r="L36" s="2">
        <v>4799</v>
      </c>
      <c r="M36" s="2">
        <f t="shared" si="0"/>
        <v>4761.5</v>
      </c>
    </row>
    <row r="37" spans="1:13" x14ac:dyDescent="0.25">
      <c r="A37" s="2" t="s">
        <v>17</v>
      </c>
      <c r="B37" s="2" t="s">
        <v>16</v>
      </c>
      <c r="C37" s="2">
        <v>369</v>
      </c>
      <c r="D37" s="2">
        <v>3137</v>
      </c>
      <c r="E37" s="2">
        <v>415</v>
      </c>
      <c r="F37" s="2">
        <v>3316</v>
      </c>
      <c r="G37" s="2">
        <v>495</v>
      </c>
      <c r="H37" s="2">
        <v>1096</v>
      </c>
      <c r="I37" s="2">
        <v>491</v>
      </c>
      <c r="J37" s="2">
        <v>2250</v>
      </c>
      <c r="K37" s="2">
        <v>4699</v>
      </c>
      <c r="L37" s="2">
        <v>4793</v>
      </c>
      <c r="M37" s="2">
        <f t="shared" si="0"/>
        <v>4746</v>
      </c>
    </row>
    <row r="38" spans="1:13" x14ac:dyDescent="0.25">
      <c r="A38" s="2" t="s">
        <v>17</v>
      </c>
      <c r="B38" s="2" t="s">
        <v>27</v>
      </c>
      <c r="C38" s="2">
        <v>331</v>
      </c>
      <c r="D38" s="2">
        <v>1498</v>
      </c>
      <c r="E38" s="2">
        <v>337</v>
      </c>
      <c r="F38" s="2">
        <v>1450</v>
      </c>
      <c r="G38" s="2">
        <v>290</v>
      </c>
      <c r="H38" s="2">
        <v>330</v>
      </c>
      <c r="I38" s="2">
        <v>405</v>
      </c>
      <c r="J38" s="2">
        <v>1650</v>
      </c>
      <c r="K38" s="2">
        <v>4807</v>
      </c>
      <c r="L38" s="2">
        <v>4875</v>
      </c>
      <c r="M38" s="2">
        <f t="shared" si="0"/>
        <v>4841</v>
      </c>
    </row>
    <row r="39" spans="1:13" x14ac:dyDescent="0.25">
      <c r="A39" s="2" t="s">
        <v>17</v>
      </c>
      <c r="B39" s="2" t="s">
        <v>86</v>
      </c>
      <c r="C39" s="2">
        <v>86.5</v>
      </c>
      <c r="D39" s="2">
        <v>227</v>
      </c>
      <c r="E39" s="2">
        <v>89</v>
      </c>
      <c r="F39" s="2">
        <v>193</v>
      </c>
      <c r="G39" s="2">
        <v>80.2</v>
      </c>
      <c r="H39" s="2">
        <v>190</v>
      </c>
      <c r="I39" s="2">
        <v>79.099999999999994</v>
      </c>
      <c r="J39" s="2">
        <v>201</v>
      </c>
      <c r="K39" s="2">
        <v>4373</v>
      </c>
      <c r="L39" s="2">
        <v>4383</v>
      </c>
      <c r="M39" s="2">
        <f t="shared" si="0"/>
        <v>4378</v>
      </c>
    </row>
    <row r="40" spans="1:13" x14ac:dyDescent="0.25">
      <c r="A40" s="2" t="s">
        <v>17</v>
      </c>
      <c r="B40" s="2" t="s">
        <v>87</v>
      </c>
      <c r="C40" s="2">
        <v>119</v>
      </c>
      <c r="D40" s="2">
        <v>248</v>
      </c>
      <c r="E40" s="2">
        <v>105</v>
      </c>
      <c r="F40" s="2">
        <v>248</v>
      </c>
      <c r="G40" s="2">
        <v>97</v>
      </c>
      <c r="H40" s="2">
        <v>246</v>
      </c>
      <c r="I40" s="2">
        <v>96</v>
      </c>
      <c r="J40" s="2">
        <v>264</v>
      </c>
      <c r="K40" s="2">
        <v>4367</v>
      </c>
      <c r="L40" s="2">
        <v>4372</v>
      </c>
      <c r="M40" s="2">
        <f t="shared" si="0"/>
        <v>4369.5</v>
      </c>
    </row>
    <row r="41" spans="1:13" x14ac:dyDescent="0.25">
      <c r="A41" s="3" t="s">
        <v>28</v>
      </c>
      <c r="B41" s="3" t="s">
        <v>29</v>
      </c>
      <c r="C41" s="3">
        <v>616</v>
      </c>
      <c r="D41" s="3">
        <v>3996</v>
      </c>
      <c r="E41" s="3">
        <v>580</v>
      </c>
      <c r="F41" s="3">
        <v>3972</v>
      </c>
      <c r="G41" s="3">
        <v>610</v>
      </c>
      <c r="H41" s="3">
        <v>3382</v>
      </c>
      <c r="I41" s="3">
        <v>573</v>
      </c>
      <c r="J41" s="3">
        <v>2828</v>
      </c>
      <c r="K41" s="3">
        <v>1492</v>
      </c>
      <c r="L41" s="3">
        <v>1599</v>
      </c>
      <c r="M41" s="3">
        <f t="shared" si="0"/>
        <v>1545.5</v>
      </c>
    </row>
    <row r="42" spans="1:13" x14ac:dyDescent="0.25">
      <c r="A42" s="3" t="s">
        <v>28</v>
      </c>
      <c r="B42" s="3" t="s">
        <v>30</v>
      </c>
      <c r="C42" s="3">
        <v>437</v>
      </c>
      <c r="D42" s="3">
        <v>1307</v>
      </c>
      <c r="E42" s="3">
        <v>419</v>
      </c>
      <c r="F42" s="3">
        <v>1224</v>
      </c>
      <c r="G42" s="3">
        <v>328</v>
      </c>
      <c r="H42" s="3">
        <v>922</v>
      </c>
      <c r="I42" s="3">
        <v>317</v>
      </c>
      <c r="J42" s="3">
        <v>898</v>
      </c>
      <c r="K42" s="3">
        <v>1748</v>
      </c>
      <c r="L42" s="3">
        <v>2043</v>
      </c>
      <c r="M42" s="3">
        <f t="shared" si="0"/>
        <v>1895.5</v>
      </c>
    </row>
    <row r="43" spans="1:13" x14ac:dyDescent="0.25">
      <c r="A43" s="3" t="s">
        <v>28</v>
      </c>
      <c r="B43" s="3" t="s">
        <v>31</v>
      </c>
      <c r="C43" s="3">
        <v>1176</v>
      </c>
      <c r="D43" s="3">
        <v>8452</v>
      </c>
      <c r="E43" s="3">
        <v>1127</v>
      </c>
      <c r="F43" s="3">
        <v>8562</v>
      </c>
      <c r="G43" s="3">
        <v>1018</v>
      </c>
      <c r="H43" s="3">
        <v>7206</v>
      </c>
      <c r="I43" s="3">
        <v>820</v>
      </c>
      <c r="J43" s="3">
        <v>5217</v>
      </c>
      <c r="K43" s="3">
        <v>1952</v>
      </c>
      <c r="L43" s="3">
        <v>2054</v>
      </c>
      <c r="M43" s="3">
        <f t="shared" si="0"/>
        <v>2003</v>
      </c>
    </row>
    <row r="44" spans="1:13" x14ac:dyDescent="0.25">
      <c r="A44" s="3" t="s">
        <v>28</v>
      </c>
      <c r="B44" s="3" t="s">
        <v>32</v>
      </c>
      <c r="C44" s="3">
        <v>175</v>
      </c>
      <c r="D44" s="3">
        <v>1479</v>
      </c>
      <c r="E44" s="3">
        <v>176</v>
      </c>
      <c r="F44" s="3">
        <v>1446</v>
      </c>
      <c r="G44" s="3">
        <v>176</v>
      </c>
      <c r="H44" s="3">
        <v>1204</v>
      </c>
      <c r="I44" s="3">
        <v>173</v>
      </c>
      <c r="J44" s="3">
        <v>1206</v>
      </c>
      <c r="K44" s="3">
        <v>1876</v>
      </c>
      <c r="L44" s="3">
        <v>1910</v>
      </c>
      <c r="M44" s="3">
        <f t="shared" si="0"/>
        <v>1893</v>
      </c>
    </row>
    <row r="45" spans="1:13" x14ac:dyDescent="0.25">
      <c r="A45" s="3" t="s">
        <v>28</v>
      </c>
      <c r="B45" s="3" t="s">
        <v>1</v>
      </c>
      <c r="C45" s="3">
        <v>1014</v>
      </c>
      <c r="D45" s="3">
        <v>6714</v>
      </c>
      <c r="E45" s="3">
        <v>1125</v>
      </c>
      <c r="F45" s="3">
        <v>6609</v>
      </c>
      <c r="G45" s="3">
        <v>1252</v>
      </c>
      <c r="H45" s="3">
        <v>7683</v>
      </c>
      <c r="I45" s="3">
        <v>1146</v>
      </c>
      <c r="J45" s="3">
        <v>7607</v>
      </c>
      <c r="K45" s="3">
        <v>1452</v>
      </c>
      <c r="L45" s="3">
        <v>1956</v>
      </c>
      <c r="M45" s="3">
        <f t="shared" si="0"/>
        <v>1704</v>
      </c>
    </row>
    <row r="46" spans="1:13" x14ac:dyDescent="0.25">
      <c r="A46" s="3" t="s">
        <v>28</v>
      </c>
      <c r="B46" s="3" t="s">
        <v>2</v>
      </c>
      <c r="C46" s="3">
        <v>314</v>
      </c>
      <c r="D46" s="3">
        <v>1922</v>
      </c>
      <c r="E46" s="3">
        <v>326</v>
      </c>
      <c r="F46" s="3">
        <v>1960</v>
      </c>
      <c r="G46" s="3">
        <v>327</v>
      </c>
      <c r="H46" s="3">
        <v>1407</v>
      </c>
      <c r="I46" s="3">
        <v>285</v>
      </c>
      <c r="J46" s="3">
        <v>1059</v>
      </c>
      <c r="K46" s="3">
        <v>1944</v>
      </c>
      <c r="L46" s="3">
        <v>2144</v>
      </c>
      <c r="M46" s="3">
        <f t="shared" si="0"/>
        <v>2044</v>
      </c>
    </row>
    <row r="47" spans="1:13" x14ac:dyDescent="0.25">
      <c r="A47" s="3" t="s">
        <v>28</v>
      </c>
      <c r="B47" s="3" t="s">
        <v>3</v>
      </c>
      <c r="C47" s="3">
        <v>921</v>
      </c>
      <c r="D47" s="3">
        <v>7876</v>
      </c>
      <c r="E47" s="3">
        <v>851</v>
      </c>
      <c r="F47" s="3">
        <v>7761</v>
      </c>
      <c r="G47" s="3">
        <v>959</v>
      </c>
      <c r="H47" s="3">
        <v>6304</v>
      </c>
      <c r="I47" s="3">
        <v>995</v>
      </c>
      <c r="J47" s="3">
        <v>5912</v>
      </c>
      <c r="K47" s="3">
        <v>2138</v>
      </c>
      <c r="L47" s="3">
        <v>3043</v>
      </c>
      <c r="M47" s="3">
        <f t="shared" si="0"/>
        <v>2590.5</v>
      </c>
    </row>
    <row r="48" spans="1:13" x14ac:dyDescent="0.25">
      <c r="A48" s="3" t="s">
        <v>28</v>
      </c>
      <c r="B48" s="3" t="s">
        <v>33</v>
      </c>
      <c r="C48" s="3">
        <v>154</v>
      </c>
      <c r="D48" s="3">
        <v>556</v>
      </c>
      <c r="E48" s="3">
        <v>155</v>
      </c>
      <c r="F48" s="3">
        <v>548</v>
      </c>
      <c r="G48" s="3">
        <v>100</v>
      </c>
      <c r="H48" s="3">
        <v>294</v>
      </c>
      <c r="I48" s="3">
        <v>96.8</v>
      </c>
      <c r="J48" s="3">
        <v>358</v>
      </c>
      <c r="K48" s="3">
        <v>1876</v>
      </c>
      <c r="L48" s="3">
        <v>1972</v>
      </c>
      <c r="M48" s="3">
        <f t="shared" si="0"/>
        <v>1924</v>
      </c>
    </row>
    <row r="49" spans="1:14" x14ac:dyDescent="0.25">
      <c r="A49" s="3" t="s">
        <v>28</v>
      </c>
      <c r="B49" s="3" t="s">
        <v>34</v>
      </c>
      <c r="C49" s="3">
        <v>132</v>
      </c>
      <c r="D49" s="3">
        <v>285</v>
      </c>
      <c r="E49" s="3">
        <v>92.7</v>
      </c>
      <c r="F49" s="3">
        <v>286</v>
      </c>
      <c r="G49" s="3">
        <v>53.9</v>
      </c>
      <c r="H49" s="3">
        <v>155</v>
      </c>
      <c r="I49" s="3">
        <v>71.2</v>
      </c>
      <c r="J49" s="3">
        <v>193</v>
      </c>
      <c r="K49" s="3">
        <v>2185</v>
      </c>
      <c r="L49" s="3">
        <v>2299</v>
      </c>
      <c r="M49" s="3">
        <f t="shared" si="0"/>
        <v>2242</v>
      </c>
    </row>
    <row r="50" spans="1:14" x14ac:dyDescent="0.25">
      <c r="A50" s="3" t="s">
        <v>28</v>
      </c>
      <c r="B50" s="3" t="s">
        <v>35</v>
      </c>
      <c r="C50" s="3">
        <v>87.1</v>
      </c>
      <c r="D50" s="3">
        <v>267</v>
      </c>
      <c r="E50" s="3">
        <v>112</v>
      </c>
      <c r="F50" s="3">
        <v>299</v>
      </c>
      <c r="G50" s="3">
        <v>0</v>
      </c>
      <c r="H50" s="3">
        <v>0</v>
      </c>
      <c r="I50" s="3">
        <v>0</v>
      </c>
      <c r="J50" s="3">
        <v>0</v>
      </c>
      <c r="K50" s="3">
        <v>3021</v>
      </c>
      <c r="L50" s="3">
        <v>3052</v>
      </c>
      <c r="M50" s="3">
        <f t="shared" si="0"/>
        <v>3036.5</v>
      </c>
    </row>
    <row r="51" spans="1:14" x14ac:dyDescent="0.25">
      <c r="A51" s="3" t="s">
        <v>28</v>
      </c>
      <c r="B51" s="3" t="s">
        <v>4</v>
      </c>
      <c r="C51" s="3">
        <v>170</v>
      </c>
      <c r="D51" s="3">
        <v>718</v>
      </c>
      <c r="E51" s="3">
        <v>178</v>
      </c>
      <c r="F51" s="3">
        <v>786</v>
      </c>
      <c r="G51" s="3">
        <v>122</v>
      </c>
      <c r="H51" s="3">
        <v>460</v>
      </c>
      <c r="I51" s="3">
        <v>98.7</v>
      </c>
      <c r="J51" s="3">
        <v>396</v>
      </c>
      <c r="K51" s="3">
        <v>2110</v>
      </c>
      <c r="L51" s="3">
        <v>2272</v>
      </c>
      <c r="M51" s="3">
        <f t="shared" si="0"/>
        <v>2191</v>
      </c>
    </row>
    <row r="52" spans="1:14" x14ac:dyDescent="0.25">
      <c r="A52" s="3" t="s">
        <v>28</v>
      </c>
      <c r="B52" s="3" t="s">
        <v>5</v>
      </c>
      <c r="C52" s="3">
        <v>114</v>
      </c>
      <c r="D52" s="3">
        <v>627</v>
      </c>
      <c r="E52" s="3">
        <v>107</v>
      </c>
      <c r="F52" s="3">
        <v>692</v>
      </c>
      <c r="G52" s="3">
        <v>120</v>
      </c>
      <c r="H52" s="3">
        <v>385</v>
      </c>
      <c r="I52" s="3">
        <v>131</v>
      </c>
      <c r="J52" s="3">
        <v>192</v>
      </c>
      <c r="K52" s="3">
        <v>2178</v>
      </c>
      <c r="L52" s="3">
        <v>2199</v>
      </c>
      <c r="M52" s="3">
        <f t="shared" si="0"/>
        <v>2188.5</v>
      </c>
    </row>
    <row r="53" spans="1:14" x14ac:dyDescent="0.25">
      <c r="A53" s="3" t="s">
        <v>28</v>
      </c>
      <c r="B53" s="3" t="s">
        <v>6</v>
      </c>
      <c r="C53" s="3">
        <v>71.7</v>
      </c>
      <c r="D53" s="3">
        <v>234</v>
      </c>
      <c r="E53" s="3">
        <v>94.3</v>
      </c>
      <c r="F53" s="3">
        <v>254</v>
      </c>
      <c r="G53" s="3">
        <v>78.3</v>
      </c>
      <c r="H53" s="3">
        <v>141</v>
      </c>
      <c r="I53" s="3">
        <v>62.8</v>
      </c>
      <c r="J53" s="3">
        <v>56.6</v>
      </c>
      <c r="K53" s="3">
        <v>2403</v>
      </c>
      <c r="L53" s="3">
        <v>2432</v>
      </c>
      <c r="M53" s="3">
        <f t="shared" si="0"/>
        <v>2417.5</v>
      </c>
    </row>
    <row r="54" spans="1:14" x14ac:dyDescent="0.25">
      <c r="A54" s="3" t="s">
        <v>28</v>
      </c>
      <c r="B54" s="3" t="s">
        <v>7</v>
      </c>
      <c r="C54" s="3">
        <v>89.2</v>
      </c>
      <c r="D54" s="3">
        <v>365</v>
      </c>
      <c r="E54" s="3">
        <v>105</v>
      </c>
      <c r="F54" s="3">
        <v>375</v>
      </c>
      <c r="G54" s="3">
        <v>63.9</v>
      </c>
      <c r="H54" s="3">
        <v>184</v>
      </c>
      <c r="I54" s="3">
        <v>71.400000000000006</v>
      </c>
      <c r="J54" s="3">
        <v>234</v>
      </c>
      <c r="K54" s="3">
        <v>2571</v>
      </c>
      <c r="L54" s="3">
        <v>2644</v>
      </c>
      <c r="M54" s="3">
        <f t="shared" si="0"/>
        <v>2607.5</v>
      </c>
    </row>
    <row r="55" spans="1:14" x14ac:dyDescent="0.25">
      <c r="A55" s="3" t="s">
        <v>28</v>
      </c>
      <c r="B55" s="3" t="s">
        <v>8</v>
      </c>
      <c r="C55" s="3">
        <v>66</v>
      </c>
      <c r="D55" s="3">
        <v>171</v>
      </c>
      <c r="E55" s="3">
        <v>56.7</v>
      </c>
      <c r="F55" s="3">
        <v>188</v>
      </c>
      <c r="G55" s="3">
        <v>53.8</v>
      </c>
      <c r="H55" s="3">
        <v>71.3</v>
      </c>
      <c r="I55" s="3">
        <v>64</v>
      </c>
      <c r="J55" s="3">
        <v>88.5</v>
      </c>
      <c r="K55" s="3">
        <v>2668</v>
      </c>
      <c r="L55" s="3">
        <v>2706</v>
      </c>
      <c r="M55" s="3">
        <f t="shared" si="0"/>
        <v>2687</v>
      </c>
    </row>
    <row r="56" spans="1:14" x14ac:dyDescent="0.25">
      <c r="A56" s="3" t="s">
        <v>28</v>
      </c>
      <c r="B56" s="3" t="s">
        <v>36</v>
      </c>
      <c r="C56" s="3">
        <v>82.6</v>
      </c>
      <c r="D56" s="3">
        <v>256</v>
      </c>
      <c r="E56" s="3">
        <v>105</v>
      </c>
      <c r="F56" s="3">
        <v>303</v>
      </c>
      <c r="G56" s="3">
        <v>85.5</v>
      </c>
      <c r="H56" s="3">
        <v>158</v>
      </c>
      <c r="I56" s="3">
        <v>92.2</v>
      </c>
      <c r="J56" s="3">
        <v>196</v>
      </c>
      <c r="K56" s="3">
        <v>2718</v>
      </c>
      <c r="L56" s="3">
        <v>2801</v>
      </c>
      <c r="M56" s="3">
        <f t="shared" si="0"/>
        <v>2759.5</v>
      </c>
    </row>
    <row r="57" spans="1:14" x14ac:dyDescent="0.25">
      <c r="A57" s="3" t="s">
        <v>28</v>
      </c>
      <c r="B57" s="3" t="s">
        <v>37</v>
      </c>
      <c r="C57" s="3">
        <v>180</v>
      </c>
      <c r="D57" s="3">
        <v>710</v>
      </c>
      <c r="E57" s="3">
        <v>183</v>
      </c>
      <c r="F57" s="3">
        <v>776</v>
      </c>
      <c r="G57" s="3">
        <v>199</v>
      </c>
      <c r="H57" s="3">
        <v>519</v>
      </c>
      <c r="I57" s="3">
        <v>134</v>
      </c>
      <c r="J57" s="3">
        <v>579</v>
      </c>
      <c r="K57" s="3">
        <v>3000</v>
      </c>
      <c r="L57" s="3">
        <v>3234</v>
      </c>
      <c r="M57" s="3">
        <f t="shared" si="0"/>
        <v>3117</v>
      </c>
    </row>
    <row r="58" spans="1:14" x14ac:dyDescent="0.25">
      <c r="A58" s="3" t="s">
        <v>28</v>
      </c>
      <c r="B58" s="3" t="s">
        <v>9</v>
      </c>
      <c r="C58" s="3">
        <v>226</v>
      </c>
      <c r="D58" s="3">
        <v>807</v>
      </c>
      <c r="E58" s="3">
        <v>221</v>
      </c>
      <c r="F58" s="3">
        <v>800</v>
      </c>
      <c r="G58" s="3">
        <v>232</v>
      </c>
      <c r="H58" s="3">
        <v>758</v>
      </c>
      <c r="I58" s="3">
        <v>318</v>
      </c>
      <c r="J58" s="3">
        <v>912</v>
      </c>
      <c r="K58" s="3">
        <v>2710</v>
      </c>
      <c r="L58" s="3">
        <v>2867</v>
      </c>
      <c r="M58" s="3">
        <f t="shared" si="0"/>
        <v>2788.5</v>
      </c>
    </row>
    <row r="59" spans="1:14" x14ac:dyDescent="0.25">
      <c r="A59" s="3" t="s">
        <v>28</v>
      </c>
      <c r="B59" s="3" t="s">
        <v>38</v>
      </c>
      <c r="C59" s="3">
        <v>125</v>
      </c>
      <c r="D59" s="3">
        <v>184</v>
      </c>
      <c r="E59" s="3">
        <v>102</v>
      </c>
      <c r="F59" s="3">
        <v>199</v>
      </c>
      <c r="G59" s="3">
        <v>0</v>
      </c>
      <c r="H59" s="3">
        <v>0</v>
      </c>
      <c r="I59" s="3">
        <v>0</v>
      </c>
      <c r="J59" s="3">
        <v>0</v>
      </c>
      <c r="K59" s="3">
        <v>3656</v>
      </c>
      <c r="L59" s="3">
        <v>3724</v>
      </c>
      <c r="M59" s="3">
        <f t="shared" si="0"/>
        <v>3690</v>
      </c>
    </row>
    <row r="60" spans="1:14" x14ac:dyDescent="0.25">
      <c r="A60" s="3" t="s">
        <v>28</v>
      </c>
      <c r="B60" s="3" t="s">
        <v>10</v>
      </c>
      <c r="C60" s="3">
        <v>107</v>
      </c>
      <c r="D60" s="3">
        <v>175</v>
      </c>
      <c r="E60" s="3">
        <v>119</v>
      </c>
      <c r="F60" s="3">
        <v>219</v>
      </c>
      <c r="G60" s="3">
        <v>116</v>
      </c>
      <c r="H60" s="3">
        <v>128</v>
      </c>
      <c r="I60" s="3">
        <v>122</v>
      </c>
      <c r="J60" s="3">
        <v>172</v>
      </c>
      <c r="K60" s="3">
        <v>2988</v>
      </c>
      <c r="L60" s="3">
        <v>3103</v>
      </c>
      <c r="M60" s="3">
        <f t="shared" si="0"/>
        <v>3045.5</v>
      </c>
    </row>
    <row r="61" spans="1:14" x14ac:dyDescent="0.25">
      <c r="A61" s="3" t="s">
        <v>28</v>
      </c>
      <c r="B61" s="3" t="s">
        <v>11</v>
      </c>
      <c r="C61" s="3">
        <v>57.6</v>
      </c>
      <c r="D61" s="3">
        <v>119</v>
      </c>
      <c r="E61" s="3">
        <v>65.900000000000006</v>
      </c>
      <c r="F61" s="3">
        <v>139</v>
      </c>
      <c r="G61" s="3">
        <v>70</v>
      </c>
      <c r="H61" s="3">
        <v>71</v>
      </c>
      <c r="I61" s="3">
        <v>45.3</v>
      </c>
      <c r="J61" s="3">
        <v>96</v>
      </c>
      <c r="K61" s="3">
        <v>3220</v>
      </c>
      <c r="L61" s="3">
        <v>3272</v>
      </c>
      <c r="M61" s="3">
        <f t="shared" si="0"/>
        <v>3246</v>
      </c>
    </row>
    <row r="62" spans="1:14" x14ac:dyDescent="0.25">
      <c r="A62" s="3" t="s">
        <v>28</v>
      </c>
      <c r="B62" s="3" t="s">
        <v>12</v>
      </c>
      <c r="C62" s="3">
        <v>35.799999999999997</v>
      </c>
      <c r="D62" s="3">
        <v>47</v>
      </c>
      <c r="E62" s="3">
        <v>35.6</v>
      </c>
      <c r="F62" s="3">
        <v>57.6</v>
      </c>
      <c r="G62" s="3">
        <v>33.299999999999997</v>
      </c>
      <c r="H62" s="3">
        <v>48.7</v>
      </c>
      <c r="I62" s="3">
        <v>37</v>
      </c>
      <c r="J62" s="3">
        <v>28</v>
      </c>
      <c r="K62" s="3">
        <v>4532</v>
      </c>
      <c r="L62" s="3">
        <v>4550</v>
      </c>
      <c r="M62" s="3">
        <f t="shared" si="0"/>
        <v>4541</v>
      </c>
    </row>
    <row r="63" spans="1:14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86" spans="3:9" x14ac:dyDescent="0.25">
      <c r="C86" s="5" t="s">
        <v>82</v>
      </c>
      <c r="D86" s="5"/>
      <c r="E86" t="s">
        <v>83</v>
      </c>
      <c r="G86" t="s">
        <v>84</v>
      </c>
      <c r="I86" t="s">
        <v>85</v>
      </c>
    </row>
  </sheetData>
  <mergeCells count="1">
    <mergeCell ref="C86:D8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2022-11-02T20:35:22Z</dcterms:created>
  <dcterms:modified xsi:type="dcterms:W3CDTF">2023-02-02T20:26:00Z</dcterms:modified>
</cp:coreProperties>
</file>