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charts/chart1.xml" ContentType="application/vnd.openxmlformats-officedocument.drawingml.chart+xml"/>
  <Override PartName="/xl/worksheets/sheet2.xml" ContentType="application/vnd.openxmlformats-officedocument.spreadsheetml.worksheet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120" yWindow="-80" windowWidth="28840" windowHeight="16900" tabRatio="472"/>
  </bookViews>
  <sheets>
    <sheet name="Sheet1" sheetId="1" r:id="rId1"/>
    <sheet name="Sheet2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O29" i="1"/>
  <c r="O28"/>
  <c r="O27"/>
  <c r="O26"/>
  <c r="O25"/>
  <c r="O24"/>
  <c r="O23"/>
  <c r="O22"/>
  <c r="O21"/>
  <c r="O20"/>
  <c r="O19"/>
  <c r="O18"/>
  <c r="O17"/>
  <c r="O16"/>
  <c r="O15"/>
  <c r="O14"/>
  <c r="O13"/>
  <c r="O11"/>
  <c r="O12"/>
  <c r="O10"/>
  <c r="O9"/>
</calcChain>
</file>

<file path=xl/sharedStrings.xml><?xml version="1.0" encoding="utf-8"?>
<sst xmlns="http://schemas.openxmlformats.org/spreadsheetml/2006/main" count="2822" uniqueCount="1529">
  <si>
    <t>A. 250 KIAS below 10,000 feet</t>
  </si>
  <si>
    <t>Added question wording: "During the takeoff, oil pressure rises to 117 PSI.  The takeoff should not be aborted."</t>
    <phoneticPr fontId="3" type="noConversion"/>
  </si>
  <si>
    <t>Added answer choice: "Are not charged and replaced periodically by maintenance."</t>
    <phoneticPr fontId="3" type="noConversion"/>
  </si>
  <si>
    <t>Question not added, seen as similar to question 61.</t>
    <phoneticPr fontId="3" type="noConversion"/>
  </si>
  <si>
    <t>Added answer choice: "Backup bus."</t>
    <phoneticPr fontId="3" type="noConversion"/>
  </si>
  <si>
    <t>The minimum outside temperature for takeoff is (celcius):</t>
    <phoneticPr fontId="3" type="noConversion"/>
  </si>
  <si>
    <t>The maximum static air temperature (SAT) at FL370 is____.</t>
    <phoneticPr fontId="3" type="noConversion"/>
  </si>
  <si>
    <t>Added answer choice: "9 C."</t>
    <phoneticPr fontId="3" type="noConversion"/>
  </si>
  <si>
    <t>Reivsed answer to : "-45 C with momentary deviations to -50 C permitted."</t>
    <phoneticPr fontId="3" type="noConversion"/>
  </si>
  <si>
    <t>Added answer choice: "200 knots below 10,000 and 180 knots when above 10,000."</t>
    <phoneticPr fontId="3" type="noConversion"/>
  </si>
  <si>
    <t>The ELT battery:</t>
    <phoneticPr fontId="3" type="noConversion"/>
  </si>
  <si>
    <t>Changed wording of question from 'caption' to  'indication.'</t>
    <phoneticPr fontId="3" type="noConversion"/>
  </si>
  <si>
    <t>C.  The standby airspeed indicator becomes unreliable</t>
    <phoneticPr fontId="3" type="noConversion"/>
  </si>
  <si>
    <t>Question not added: Seen as duplicate to question (129)</t>
    <phoneticPr fontId="3" type="noConversion"/>
  </si>
  <si>
    <t>Minimum dispatch pressure for the portable oxygen bottle is:</t>
    <phoneticPr fontId="3" type="noConversion"/>
  </si>
  <si>
    <t>The green flight crew oxygen system safety disk:</t>
    <phoneticPr fontId="3" type="noConversion"/>
  </si>
  <si>
    <t>Added answer choice: "Turns red when the pressure is low."</t>
    <phoneticPr fontId="3" type="noConversion"/>
  </si>
  <si>
    <t>Systems</t>
    <phoneticPr fontId="3" type="noConversion"/>
  </si>
  <si>
    <t>SJTester Bank</t>
    <phoneticPr fontId="3" type="noConversion"/>
  </si>
  <si>
    <t>GSTester Bank</t>
    <phoneticPr fontId="3" type="noConversion"/>
  </si>
  <si>
    <t>C. A portable oxygen bottle</t>
  </si>
  <si>
    <t>D. A fixed oxygen cylinder</t>
  </si>
  <si>
    <t>The CVR begins recording…</t>
  </si>
  <si>
    <t>Reorded answer phrasing. Added alternate question wording.</t>
    <phoneticPr fontId="3" type="noConversion"/>
  </si>
  <si>
    <t>Question not added. Seen as duplicate to question (129)</t>
    <phoneticPr fontId="3" type="noConversion"/>
  </si>
  <si>
    <t>Added answer choice: Amber HDG flag above HSI.</t>
    <phoneticPr fontId="3" type="noConversion"/>
  </si>
  <si>
    <t>The ground service bus is only powered with the GPU NOT selected and  the batteries are off.</t>
    <phoneticPr fontId="3" type="noConversion"/>
  </si>
  <si>
    <t>Added alternate question wording:  "The ground service bus is not powered when the GPU is selected.  "</t>
    <phoneticPr fontId="3" type="noConversion"/>
  </si>
  <si>
    <t>Added answer choice: "No maximum exists provided the roll trim is operative."</t>
    <phoneticPr fontId="3" type="noConversion"/>
  </si>
  <si>
    <t>Added answer choice: "Our fleet is post-mod SB 10-02 and the limitation no longer applies."</t>
    <phoneticPr fontId="3" type="noConversion"/>
  </si>
  <si>
    <t>What is the maximum altitude for starting the APU?</t>
    <phoneticPr fontId="3" type="noConversion"/>
  </si>
  <si>
    <t>Revised question wording to  state: "The engines have been running for 8 minutes and the oil temperature is 40 C.  What action is appropriate?"  This prevents the question from giving away the answer to question 250.</t>
    <phoneticPr fontId="3" type="noConversion"/>
  </si>
  <si>
    <t>On the takeoff roll, oil pressure reaches 118 PSI.  The correct action is to…</t>
    <phoneticPr fontId="3" type="noConversion"/>
  </si>
  <si>
    <t>Question not added, seen as duplicate to question 287.</t>
    <phoneticPr fontId="3" type="noConversion"/>
  </si>
  <si>
    <t>Questions not added, need category addition or change</t>
    <phoneticPr fontId="3" type="noConversion"/>
  </si>
  <si>
    <t>C. Anytime the “Ice Condition” EICAS message is displayed</t>
  </si>
  <si>
    <t>14th Stage Air is used for all of the above except…</t>
  </si>
  <si>
    <t>A. Ice Test A</t>
  </si>
  <si>
    <t xml:space="preserve">A. As soon as power is established to the aircraft.  </t>
  </si>
  <si>
    <t>Added answer: Pitot 1/Fadec pressurization static port.</t>
    <phoneticPr fontId="3" type="noConversion"/>
  </si>
  <si>
    <t>Legend</t>
    <phoneticPr fontId="3" type="noConversion"/>
  </si>
  <si>
    <t>=</t>
    <phoneticPr fontId="3" type="noConversion"/>
  </si>
  <si>
    <t>Duplicate question (NOT ADDED) to current bank</t>
    <phoneticPr fontId="3" type="noConversion"/>
  </si>
  <si>
    <t>Similar (not duplicate question) that may need revision.</t>
    <phoneticPr fontId="3" type="noConversion"/>
  </si>
  <si>
    <t>Question may need revision (answer choices, wording should be changed)</t>
    <phoneticPr fontId="3" type="noConversion"/>
  </si>
  <si>
    <t>Question not added: Seen as duplicate to question "If the EICAS screen Fails.." (59)</t>
    <phoneticPr fontId="3" type="noConversion"/>
  </si>
  <si>
    <t>The following messages appear during an AHRS 2 Failure, prior to reversion:</t>
  </si>
  <si>
    <t>A. Mag 2, Att 2</t>
  </si>
  <si>
    <t>Maneuvering Speed (VA) is…?</t>
  </si>
  <si>
    <t>B. Pack 2 turns off</t>
  </si>
  <si>
    <t>C. Both Packs turn off</t>
  </si>
  <si>
    <t>D. Both Packs stay on</t>
  </si>
  <si>
    <t>A. Quick disconnect button – PRESS &amp; HOLD</t>
  </si>
  <si>
    <t>B. Elevator Systems 1 &amp; 2 – OFF</t>
  </si>
  <si>
    <t>C. Control Column – HOLD FIRMLY</t>
  </si>
  <si>
    <t>When your airspeed is in the amber part of the low speed awareness scale, what color is the PLI?</t>
  </si>
  <si>
    <t>A. White</t>
  </si>
  <si>
    <t>B. Green</t>
  </si>
  <si>
    <t>C. Amber</t>
  </si>
  <si>
    <t>D. Red</t>
  </si>
  <si>
    <t>The caution SPS ADVANCED means:</t>
  </si>
  <si>
    <t>A. Stick shaker and pusher actuation is set to higher angles of attack (lower   speeds) due to some type of system failure</t>
  </si>
  <si>
    <t>B. Is a normal message when flying through icing conditions and will go away once out of icing.</t>
  </si>
  <si>
    <t>What difference in heading data is indicated by a HDG comparison message on the PFD?</t>
    <phoneticPr fontId="3" type="noConversion"/>
  </si>
  <si>
    <t>Question not added: Seen as duplicate to question (15)</t>
    <phoneticPr fontId="3" type="noConversion"/>
  </si>
  <si>
    <t>B. Att Fail, HDG Fail on PFD</t>
  </si>
  <si>
    <t>C. SG2</t>
  </si>
  <si>
    <t>The maximum allowed fuel imbalance in the XR is_____lbs:</t>
    <phoneticPr fontId="3" type="noConversion"/>
  </si>
  <si>
    <t>Added question  wording: "The maximum allowed fuel imbalance in the LR is ___ lbs."</t>
    <phoneticPr fontId="3" type="noConversion"/>
  </si>
  <si>
    <t>To balance fuel:</t>
    <phoneticPr fontId="3" type="noConversion"/>
  </si>
  <si>
    <t>Added question wording: "Which procedure is correct for balancing fuel between the left &amp; right wing tanks?"</t>
    <phoneticPr fontId="3" type="noConversion"/>
  </si>
  <si>
    <t>The ventral tank fuel transfer can take place while crossfeeding.</t>
    <phoneticPr fontId="3" type="noConversion"/>
  </si>
  <si>
    <t>The ACM oxygen mask storage unit:</t>
    <phoneticPr fontId="3" type="noConversion"/>
  </si>
  <si>
    <t>Question not added, seen as duplicate to question 39</t>
    <phoneticPr fontId="3" type="noConversion"/>
  </si>
  <si>
    <t>Questions not added, need category addition or change</t>
    <phoneticPr fontId="3" type="noConversion"/>
  </si>
  <si>
    <t>question not added, seen as duplicate to question 139.</t>
    <phoneticPr fontId="3" type="noConversion"/>
  </si>
  <si>
    <t>Question not added, seen as duplicate to 79</t>
    <phoneticPr fontId="3" type="noConversion"/>
  </si>
  <si>
    <t>During a Bleed Leak…</t>
    <phoneticPr fontId="3" type="noConversion"/>
  </si>
  <si>
    <t>Added answer choice: "When the override knob on the ice protection panel is in ENG."</t>
    <phoneticPr fontId="3" type="noConversion"/>
  </si>
  <si>
    <t>If the controlling FADEC fails:</t>
    <phoneticPr fontId="3" type="noConversion"/>
  </si>
  <si>
    <t>Charging the XR photoluminescent aisle path lights is the responsibility of the:</t>
    <phoneticPr fontId="3" type="noConversion"/>
  </si>
  <si>
    <t>C. Battery 2</t>
  </si>
  <si>
    <t>When will the crossbleed valve open automatically when in the “auto” position?</t>
  </si>
  <si>
    <t>A. During a Cross-Bleed Start</t>
  </si>
  <si>
    <t>B. During Ice-Test A</t>
  </si>
  <si>
    <t>B. An Engine Driven Generator assisted by Battery 1</t>
  </si>
  <si>
    <t>C. IAS displayed on each PFD differs by more than 5 kts</t>
  </si>
  <si>
    <t>D. Altitude displayed on each PFD differs by more than 200 feet</t>
  </si>
  <si>
    <t>During a rapid cabin depressurization, flight deck crew members receive oxygen from…</t>
  </si>
  <si>
    <t>A. an oxygen generator</t>
  </si>
  <si>
    <t>B. the PBE</t>
  </si>
  <si>
    <t>A. The flight deck</t>
  </si>
  <si>
    <t>B. Forward Avionics Compartment</t>
  </si>
  <si>
    <t>B. As soon as the Red Beacon is selected ON</t>
  </si>
  <si>
    <t>C. As soon as the aircraft is airborne</t>
  </si>
  <si>
    <t>The DFDR records for…</t>
  </si>
  <si>
    <t>A. 2 hours</t>
  </si>
  <si>
    <t>B. 25 hours</t>
  </si>
  <si>
    <t>C. 4 hours</t>
  </si>
  <si>
    <t>D. 20 hours, then must be manually reset by MX</t>
  </si>
  <si>
    <t>How can you identify an ADC 2 failure?</t>
  </si>
  <si>
    <t>A. Red X over airspeed, altitude, and vertical speed</t>
  </si>
  <si>
    <t>B. Red X over airspeed, altitude, and a red boxed “VS” over vertical speed</t>
  </si>
  <si>
    <t>C. An “ADC 2 Fail” EICAS Caution</t>
  </si>
  <si>
    <t>Added question wording: "The electrical system splits into 2 independent electrical networks when there are 4 or more generators on-line."</t>
    <phoneticPr fontId="3" type="noConversion"/>
  </si>
  <si>
    <t>Added answer choice: " The AHRS to prevent loss of alignment data."</t>
    <phoneticPr fontId="3" type="noConversion"/>
  </si>
  <si>
    <t>Added answer choice: "The ALC is closed if the APU has been started.  "</t>
    <phoneticPr fontId="3" type="noConversion"/>
  </si>
  <si>
    <t>B. Low Power Settings</t>
  </si>
  <si>
    <t>C. External Air Starts</t>
  </si>
  <si>
    <t>D. Cross-Bleed Starts</t>
  </si>
  <si>
    <t>What button would you push on the Display Control Panel to navigate from FMS?</t>
  </si>
  <si>
    <t>A. NAV</t>
  </si>
  <si>
    <t>B. FMS</t>
  </si>
  <si>
    <t>Added alternate wording: "The nose landing and taxi lights are only illuminated if the respective light switches are on and the gear is down and locked."</t>
    <phoneticPr fontId="3" type="noConversion"/>
  </si>
  <si>
    <t>The emergency lights:</t>
    <phoneticPr fontId="3" type="noConversion"/>
  </si>
  <si>
    <t>Changed an incorrect answer to avoid  redundant choices. "45 minutes if pitot 3 heat is turned off."</t>
    <phoneticPr fontId="3" type="noConversion"/>
  </si>
  <si>
    <t>The emergency light batteries are charged with normal power established on the aircraft and when the emergency light switch is in the:</t>
    <phoneticPr fontId="3" type="noConversion"/>
  </si>
  <si>
    <t>Question Not added. Seen as duplicate to Electrical question: "in essential power (w/ loss of all generators)"</t>
    <phoneticPr fontId="3" type="noConversion"/>
  </si>
  <si>
    <t>During a go-around at 200 AGL…</t>
  </si>
  <si>
    <t>A. Pack 1 turns off</t>
  </si>
  <si>
    <t>C. Leave the Engine Running and call for the Abnormal Engine Start QRH</t>
  </si>
  <si>
    <t>D. Leave the Engine Running and call for the ATS SOV OPEN QRH</t>
  </si>
  <si>
    <t>The trend vector on the airspeed tape indicates aircraft speed in 6 seconds based on current configuration and thrust.</t>
  </si>
  <si>
    <t>A. Abort the takeoff if below 80 kts</t>
  </si>
  <si>
    <t>B. Abort the takeoff if below V1</t>
  </si>
  <si>
    <t>C. Disregard- this is a normal oil pressure on takeoff</t>
  </si>
  <si>
    <t>D. Elevator Disconnect Handle – PULL</t>
  </si>
  <si>
    <t>D. ROL/TO</t>
  </si>
  <si>
    <t>B. 200 KIAS</t>
  </si>
  <si>
    <t>C. 250 KIAS or MACH .63, whichever is lower</t>
  </si>
  <si>
    <t>D. 250 KIAS or MACH .63, whichever is higher</t>
  </si>
  <si>
    <t>Current weight can be found on the FMS…</t>
  </si>
  <si>
    <t>A. Perf Data – Page 1</t>
  </si>
  <si>
    <t>B. Perf Data – Page 2</t>
  </si>
  <si>
    <t>C. Progress – Page 1</t>
  </si>
  <si>
    <t>D. Progress – Page 2</t>
  </si>
  <si>
    <t>The EICAS Message “Flap Low Speed”…</t>
  </si>
  <si>
    <t>A. Indicates a Flap Motor Failure</t>
  </si>
  <si>
    <t>B. Indicates a failure of the flap velocity sensor</t>
  </si>
  <si>
    <t>C. Indicates a failure of the teleflex cable</t>
  </si>
  <si>
    <t>C. Is a normal message when flying through icing conditions and can only be reset on the ground when performing the SPS test</t>
  </si>
  <si>
    <t>Added answer: "SPD with preset values below 10,000' and VS with preset values above 10,000'."</t>
    <phoneticPr fontId="3" type="noConversion"/>
  </si>
  <si>
    <t>A</t>
    <phoneticPr fontId="3" type="noConversion"/>
  </si>
  <si>
    <t>Alternate question wording added: "What change should be observed on the FMA after clicking the TOGA buttons on the ground?"</t>
    <phoneticPr fontId="3" type="noConversion"/>
  </si>
  <si>
    <t>Added question wording: "Crossfeeding will not inhibit transfer of fuel from the ventral tank to the wing tanks."</t>
    <phoneticPr fontId="3" type="noConversion"/>
  </si>
  <si>
    <t>question not added, seen as duplicate to question 94</t>
    <phoneticPr fontId="3" type="noConversion"/>
  </si>
  <si>
    <t>In essential power:</t>
    <phoneticPr fontId="3" type="noConversion"/>
  </si>
  <si>
    <t>B.  Pneumatic Pressure</t>
    <phoneticPr fontId="3" type="noConversion"/>
  </si>
  <si>
    <t>Nose wheel steering utilizes:</t>
    <phoneticPr fontId="3" type="noConversion"/>
  </si>
  <si>
    <t>Added answer choice: "Is electropneumatic."</t>
    <phoneticPr fontId="3" type="noConversion"/>
  </si>
  <si>
    <t>Added answer choice: "Through use of hydraulic accumulator 2."</t>
    <phoneticPr fontId="3" type="noConversion"/>
  </si>
  <si>
    <t>Question not added, seen as duplicate to question 23.</t>
    <phoneticPr fontId="3" type="noConversion"/>
  </si>
  <si>
    <t>Question not added, seenn as dupliate to 98 and 202.</t>
    <phoneticPr fontId="3" type="noConversion"/>
  </si>
  <si>
    <t>A. Shed</t>
  </si>
  <si>
    <t>B. Essential</t>
  </si>
  <si>
    <t>C. DC</t>
  </si>
  <si>
    <t>A. GPU, if available</t>
  </si>
  <si>
    <t>Added answer: "HDG, then FMS."</t>
    <phoneticPr fontId="3" type="noConversion"/>
  </si>
  <si>
    <t>What is the power source for the nose landing light?</t>
  </si>
  <si>
    <t>A. A disagreement between IC-600’s on EICAS Messages displayed</t>
  </si>
  <si>
    <t>B. SG Reversion has been selected</t>
  </si>
  <si>
    <t>A. Immediately to .2 PSID below current altitude once thrust is set for takeoff</t>
  </si>
  <si>
    <t>B. Immediately to 300 feet below current altitude once thrust is set for takeoff</t>
  </si>
  <si>
    <t>C. Immediately after the PACKS are selected during the after takeoff flow</t>
  </si>
  <si>
    <t>When operating an LRJ on Essential Power, how long will the emergency lights remain illuminated?</t>
  </si>
  <si>
    <t>A. 10 minutes</t>
  </si>
  <si>
    <t>B. 15 minutes</t>
  </si>
  <si>
    <t>C. 40 minutes</t>
  </si>
  <si>
    <t>D. 45 minutes with Pitot 3 Heat – OFF</t>
  </si>
  <si>
    <t>Where is the ELT located on the EMB-145?</t>
  </si>
  <si>
    <t>C. Rear Avionics Compartment</t>
  </si>
  <si>
    <t>D. The Lavatory</t>
  </si>
  <si>
    <t>Which door, when open, will cause an “access doors open” EICAS message?</t>
  </si>
  <si>
    <t>A. Overwing Emergency Exit</t>
  </si>
  <si>
    <t>B. Baggage Compartment Door</t>
  </si>
  <si>
    <t>C. Forward Nose Hydraulic Compartment</t>
  </si>
  <si>
    <t>D. under cockpit access hatch</t>
  </si>
  <si>
    <t>Aircraft General</t>
  </si>
  <si>
    <t>A. The engine bleed valve should automatically close</t>
  </si>
  <si>
    <t>B. Hot Bleed Air is escaping from the bleed lines</t>
  </si>
  <si>
    <t>C. A red “leak” inscription appears on Pneumatic Panel</t>
  </si>
  <si>
    <t>Alternate question wording added: "The APU's logic commands an automatic shutdown for which of the following conditions in flight?"</t>
    <phoneticPr fontId="3" type="noConversion"/>
  </si>
  <si>
    <t>C. Dispatch must make the Anti-Ice/Anti-Ice Off determination for this altitude</t>
  </si>
  <si>
    <t>A. In the left fuel tank</t>
    <phoneticPr fontId="3" type="noConversion"/>
  </si>
  <si>
    <t>Question not added, see n as duplicate to question 76</t>
    <phoneticPr fontId="3" type="noConversion"/>
  </si>
  <si>
    <t>Added answer choice: "The FMS shows fuel remaning on arrival of less thank 1800 lbs."</t>
    <phoneticPr fontId="3" type="noConversion"/>
  </si>
  <si>
    <t>Added answer choice: "1200 psi".</t>
    <phoneticPr fontId="3" type="noConversion"/>
  </si>
  <si>
    <t>C. LNAV</t>
  </si>
  <si>
    <t>Change Notes</t>
    <phoneticPr fontId="3" type="noConversion"/>
  </si>
  <si>
    <t>Multiple Correct: Changed to include answer: "The air pressure entering the pack is too high."</t>
    <phoneticPr fontId="3" type="noConversion"/>
  </si>
  <si>
    <t>Changed answer D: "160% of the length of an EMB-135."</t>
    <phoneticPr fontId="3" type="noConversion"/>
  </si>
  <si>
    <t>Question not added: seen as duplicate to question with text: "The APU can be started using:"</t>
    <phoneticPr fontId="3" type="noConversion"/>
  </si>
  <si>
    <t>B. Shut the Engine Down and call for the ATS SOV OPEN QRH</t>
  </si>
  <si>
    <t>D. PFD 1, MFD 2, and EICAS have a Red X</t>
  </si>
  <si>
    <t>In flight, the APU will shut down automatically for which of the following?</t>
  </si>
  <si>
    <t>A. Fire</t>
  </si>
  <si>
    <t>B. Overtemperature</t>
  </si>
  <si>
    <t>C. Overspeed</t>
  </si>
  <si>
    <t>D. High Oil Temperature</t>
  </si>
  <si>
    <t>Crews must always verify that the autopilot is coupled to the PF by looking at the:</t>
  </si>
  <si>
    <t>D. Continue takeoff and start your timer. You are time limited to 2 minutes</t>
  </si>
  <si>
    <t>What is the first memory item for a pitch trim runaway?</t>
  </si>
  <si>
    <t>The FMA displays what messages after pressing the TOGA buttons on the ground?</t>
  </si>
  <si>
    <t>A. HDG/TO</t>
  </si>
  <si>
    <t>B. ROL/GA</t>
  </si>
  <si>
    <t>C. ROL/VS</t>
  </si>
  <si>
    <t>Standby instruments receive their information from FADEC / PRESSURIZATION STATIC Port 3.</t>
  </si>
  <si>
    <t>Flight Instruments</t>
  </si>
  <si>
    <t>Regarding Ice Protection, what aircraft components are heated electrically?</t>
  </si>
  <si>
    <t>A. Wing/Stab</t>
  </si>
  <si>
    <t>C. TAT Probes</t>
  </si>
  <si>
    <t>What is available when down to Essential power?</t>
  </si>
  <si>
    <t>A. Spoilers</t>
  </si>
  <si>
    <t>B. Flaps</t>
  </si>
  <si>
    <t>C. Normal Braking</t>
  </si>
  <si>
    <t>D. TBCH</t>
  </si>
  <si>
    <t>COM 3 can be used for data transmission only.</t>
  </si>
  <si>
    <t>NAV/COM</t>
  </si>
  <si>
    <t>When would the “Actual Landing Distance” Chart be referenced?</t>
  </si>
  <si>
    <t>A. Anytime braking action is less than GOOD</t>
  </si>
  <si>
    <t>B. Anytime braking action is less than FAIR</t>
  </si>
  <si>
    <t>D. Stick Shaker and pusher actuation is set to lower angles of attack (higher speeds) due to some type of system failure</t>
  </si>
  <si>
    <t>The EMB-145 is approximately…</t>
  </si>
  <si>
    <t>Added alternate question wording: "The aircraft heading must be within ___ degrees of the final approach course (front course) prior to selecting the APR or NAV mode."</t>
    <phoneticPr fontId="3" type="noConversion"/>
  </si>
  <si>
    <t>Answer added: "PIT mode.  It maintains 5 degrees nose down from FL370 down to FL180 then linearly increases pitch to 3 degrees nose down."</t>
    <phoneticPr fontId="3" type="noConversion"/>
  </si>
  <si>
    <t>Which of these are vertical flight guidance modes?</t>
    <phoneticPr fontId="3" type="noConversion"/>
  </si>
  <si>
    <t>Added answer: "13 degrees above FL250."</t>
    <phoneticPr fontId="3" type="noConversion"/>
  </si>
  <si>
    <t>Question wording added: "When low bank is NOT selected, what is the maximum bank the autopilot will use for any lateral mode?"</t>
    <phoneticPr fontId="3" type="noConversion"/>
  </si>
  <si>
    <t>C. On the ground or in flight, when clear ice is present on the wing</t>
  </si>
  <si>
    <t>“CAS MSG” on your PFD indicates:</t>
  </si>
  <si>
    <t>C. A and B</t>
  </si>
  <si>
    <t>D. None of the above</t>
  </si>
  <si>
    <t>The Hydraulic #2 accumulator:</t>
  </si>
  <si>
    <t>A. Assists in Gear Retraction</t>
  </si>
  <si>
    <t>B. Assists in Gear Extension</t>
  </si>
  <si>
    <t>C. Allows 6 full applications of the emergency brake or at least 24 hours of parking brake actuation</t>
  </si>
  <si>
    <t>What is the power source for the emergency lighting system on the 145 EP/LR?</t>
  </si>
  <si>
    <t>A. Essential Bus</t>
  </si>
  <si>
    <t>B. DC Bus</t>
  </si>
  <si>
    <t>C. Photo-luminescent, no power source required</t>
  </si>
  <si>
    <t>D. Dedicated Batteries</t>
  </si>
  <si>
    <t>B. Respective Hot Battery Bus</t>
  </si>
  <si>
    <t>C. PMA above 50% N2</t>
  </si>
  <si>
    <t>D. Accessory Gear Box</t>
  </si>
  <si>
    <t>Regarding the powerplant, what actuates the CVG’s?</t>
  </si>
  <si>
    <t>A. Engine Oil Pressure</t>
  </si>
  <si>
    <t>B. Fuel Pressure</t>
  </si>
  <si>
    <t>C. 9th Stage Bleed Air</t>
  </si>
  <si>
    <t>D. PMA</t>
  </si>
  <si>
    <t>A. FADEC “A” automatically takes over</t>
  </si>
  <si>
    <t>B. The Engine shuts down</t>
  </si>
  <si>
    <t>C. Engine Page 1 automatically appears on RMU 1</t>
  </si>
  <si>
    <t>D. The Engine reverts to N1SYN Mode</t>
  </si>
  <si>
    <t>Which is not an item in the engine’s Accessory Gear Box?</t>
  </si>
  <si>
    <t>A. Engine Driven Generator</t>
  </si>
  <si>
    <t>B. Oil Pump</t>
  </si>
  <si>
    <t>C. Ejector Pump</t>
  </si>
  <si>
    <t>D. FPMU</t>
  </si>
  <si>
    <t>The horizontal stabilizer and wing anti-icing subsystems are automatically inhibited:</t>
  </si>
  <si>
    <t>A. On the ground with a wheel speed at or below 25 kts</t>
  </si>
  <si>
    <t>B. With the FADEC Ref. Anti-Ice selected OFF</t>
  </si>
  <si>
    <t>C. During a bleed overtemp</t>
  </si>
  <si>
    <t>D. They are never inhibited</t>
  </si>
  <si>
    <t>An “Increased V2” takeoff would be advantageous when…</t>
  </si>
  <si>
    <t>A. Your takeoff is “climb limited”</t>
  </si>
  <si>
    <t>B. Your takeoff is “runway limited”</t>
  </si>
  <si>
    <t>A. The Essential Buses</t>
  </si>
  <si>
    <t>B. The FADEC</t>
  </si>
  <si>
    <t>C. The PMA, above 10% N2</t>
  </si>
  <si>
    <t>D. The PMA, above 50% N2</t>
  </si>
  <si>
    <t>The “Dump” button on the Automatic Pressurization Controller:</t>
  </si>
  <si>
    <t>A. Is not usable in Manual Pressurization Mode</t>
  </si>
  <si>
    <t>B. Depressurizes the cabin to a maximum of 14,500 ft</t>
  </si>
  <si>
    <t>C. Will depressurize up to FL 370</t>
  </si>
  <si>
    <t>Select the correct statement regarding an “ATS SOV OPEN” caution.</t>
  </si>
  <si>
    <t>A. Shut the engine down immediately and call maintenance</t>
  </si>
  <si>
    <t>B. PFD 2 and MFD 2 are blank</t>
  </si>
  <si>
    <t>C. PFD 2 and MFD 1 are blank, Red X on MFD 2</t>
  </si>
  <si>
    <t>D. Progress Page 3</t>
  </si>
  <si>
    <t>FMS</t>
  </si>
  <si>
    <t>C. 1 halon fire bottle for the LAV</t>
  </si>
  <si>
    <t>When an engine fire handle is pulled…</t>
  </si>
  <si>
    <t>A. The engine fuel shut-off valve closes</t>
  </si>
  <si>
    <t>B. The fadec commands an engine shutdown</t>
  </si>
  <si>
    <t>C. The respective fire bottle is activated (halon released)</t>
  </si>
  <si>
    <t>A. Flight Guidance Controller</t>
  </si>
  <si>
    <t>B. Display Control Panel</t>
  </si>
  <si>
    <t>C. Flight Mode Annunciator</t>
  </si>
  <si>
    <t>D. None of the Above</t>
  </si>
  <si>
    <t>B. Thrust lever idle, Start Stop Selector – stop, Fire Handle – Pull, do not rotate</t>
  </si>
  <si>
    <t>C. Mixture, Prop, Throttles – Full Forward</t>
  </si>
  <si>
    <t>D. There are no memory items for an engine failure</t>
  </si>
  <si>
    <t>If a thrust reverser deploys in flight…</t>
  </si>
  <si>
    <t>A. The fadec will command an engine shutdown</t>
  </si>
  <si>
    <t>B. The fadec will command the affected engine thrust to idle</t>
  </si>
  <si>
    <t>C. The fadec will command the tertiary lock to re-stow the reverser</t>
  </si>
  <si>
    <t>In the Emergency Descent profile/memory items, what is the airspeed target for descent, and what airspeed would you retract the gear upon level off?</t>
  </si>
  <si>
    <t>A. 240 kt descent, retraction at 200 kts or less</t>
  </si>
  <si>
    <t>The electro-mechanical gust lock holds the following flight control(s) in place:</t>
  </si>
  <si>
    <t>A. Elevator &amp; Rudder</t>
  </si>
  <si>
    <t>B. Rudder</t>
  </si>
  <si>
    <t>C. Elevator</t>
  </si>
  <si>
    <t>D. Aileron</t>
  </si>
  <si>
    <t>The caution “Rudder Overboost” means:</t>
  </si>
  <si>
    <t>A. Rudder Hydraulic System 1 is still on above 135 KIAS</t>
  </si>
  <si>
    <t>A. 89 feet long</t>
  </si>
  <si>
    <t>B. 98 feet long</t>
  </si>
  <si>
    <t>C. 110 feet long</t>
  </si>
  <si>
    <t>D. As long as a 747</t>
  </si>
  <si>
    <t>B. 2900 psi</t>
  </si>
  <si>
    <t>C. 1600 psi</t>
  </si>
  <si>
    <t>D. none of the above</t>
  </si>
  <si>
    <t>Regarding Hydraulics, the ENG PUMP SHUTOFF button,</t>
  </si>
  <si>
    <t>A. Turns off the Engine Driven hydraulic pump</t>
  </si>
  <si>
    <t>B. Closes a Shut-Off Valve</t>
  </si>
  <si>
    <t>C. De-Powers the Engine Driven hydraulic pump</t>
  </si>
  <si>
    <t>The Clear Ice Detectors on the XRJ will trigger aCLR ICE 1(2) EICAS message:</t>
  </si>
  <si>
    <t>A. In flight only, when Clear Ice is present on the wing</t>
  </si>
  <si>
    <t>B. On the ground only, when Clear Ice is present on the wing</t>
  </si>
  <si>
    <t>During an icing takeoff, the aircraft will begin to pressurize…</t>
  </si>
  <si>
    <t>B. Ground Spoiler Deployment</t>
  </si>
  <si>
    <t>Air/Ground sensors on the Nose Gear are used for:</t>
  </si>
  <si>
    <t>A. Reverse Thrust and Nose Wheel Steering</t>
  </si>
  <si>
    <t>D. Allows a test of the ISIS on LR aircraft</t>
  </si>
  <si>
    <t>The EICAS message ELEC ESS XFR FAIL means:</t>
  </si>
  <si>
    <t>A. You are in the Essential Power configuration, but should not be</t>
  </si>
  <si>
    <t>B. Is normal during a loss of all generators</t>
  </si>
  <si>
    <t>D. Prioritizes the flight controls over gear retraction</t>
  </si>
  <si>
    <t>Engine FADECS are powered by…</t>
  </si>
  <si>
    <t>A. Essential Power above 50% N2</t>
  </si>
  <si>
    <t>B. BC 1 and BC 2 are open</t>
  </si>
  <si>
    <t>C. BTC 1 &amp; 2 are open</t>
  </si>
  <si>
    <t>D. B &amp; C</t>
  </si>
  <si>
    <t>Regarding the Weather Radar, select the true statement.</t>
  </si>
  <si>
    <t>A. Increasing Gain increases the energy output from the antenna</t>
  </si>
  <si>
    <t>B. The radar cannot be used on the ground</t>
  </si>
  <si>
    <t>C. Increasing Gain increases receiver sensitivity</t>
  </si>
  <si>
    <t>D. GMAP mode is only available during ground operaterions</t>
  </si>
  <si>
    <t>What is a Bleed Overtemp?</t>
  </si>
  <si>
    <t>A. Air entering the pre-cooler is too hot</t>
  </si>
  <si>
    <t>B. Air leaving the associated Pack is too hot</t>
  </si>
  <si>
    <t>C. Air leaving the pre-cooler is too hot; the engine bleed will close</t>
  </si>
  <si>
    <t>D. Air leaving the pre-cooler is too hot</t>
  </si>
  <si>
    <t>Which is not a pilot selectable thrust setting for the A1E Engine?</t>
  </si>
  <si>
    <t>A. E-TO</t>
  </si>
  <si>
    <t>B. TO-RSV</t>
  </si>
  <si>
    <t>C. TO-1</t>
  </si>
  <si>
    <t>D. ALT-TO</t>
  </si>
  <si>
    <t>A. 8,000 feet cabin altitude</t>
  </si>
  <si>
    <t>B. 14,000 feet AGL</t>
  </si>
  <si>
    <t>C. 14,000 feet cabin altitude</t>
  </si>
  <si>
    <t>What altitude will the signal be sent to drop the passenger oxygen masks in a LR?</t>
  </si>
  <si>
    <t>What is the significance of the “Critical Altitude” for Terrain Clearance?</t>
  </si>
  <si>
    <t>A. It represents 1000’ above the highest terrain</t>
  </si>
  <si>
    <t>B. Dispatch must evaluate cruise winds at this altitude</t>
  </si>
  <si>
    <t>B. DAU 2A enters reversion mode</t>
  </si>
  <si>
    <t>C. Amber dashes appear on the EICAS for Engine 1 ITT/N2/N1</t>
  </si>
  <si>
    <t>D. Indications for aft aircraft systems are lost</t>
  </si>
  <si>
    <t>What does it look like on the 5 cockpit screens when you lose DC Bus 2?</t>
  </si>
  <si>
    <t>A. Red X on PFD 2 and MFD 2 and PFD 1 are blank</t>
  </si>
  <si>
    <t>A. Landing Data Page</t>
  </si>
  <si>
    <t>B. Perf Data Page 2</t>
  </si>
  <si>
    <t>C. Progress Page 2</t>
  </si>
  <si>
    <t>The aircraft has a total of…</t>
  </si>
  <si>
    <t>A. 2 halon fire bottles for the engines, 2 for the APU</t>
  </si>
  <si>
    <t>B. 1 halon fire bottle for the APU</t>
  </si>
  <si>
    <t>D. Delay takeoff until oil temperature is above 40ºC</t>
  </si>
  <si>
    <t>Which of the following EICAS messages would indicate a good fire test?</t>
  </si>
  <si>
    <t>A. E1(2) Fire Det Fail</t>
  </si>
  <si>
    <t>B. APU Fire Loop Fail</t>
  </si>
  <si>
    <t>C. Lav Smoke</t>
  </si>
  <si>
    <t>D. All of the above</t>
  </si>
  <si>
    <t>D. The engine will not shutdown unless the thrust lever is at idle</t>
  </si>
  <si>
    <t>What are the memory items for an Engine Failure?</t>
  </si>
  <si>
    <t>A. Thrust lever idle, Start Stop Selector – stop</t>
  </si>
  <si>
    <t>A. Hold the test switch for twenty seconds</t>
  </si>
  <si>
    <t>B. 4 “open” inscriptions on the overhead panel</t>
  </si>
  <si>
    <t>C. “Ice Condition” EICAS message</t>
  </si>
  <si>
    <t>Ice Test “A” requires,</t>
  </si>
  <si>
    <t>B. The override to Engine/ test switch held for 20 seconds in each position</t>
  </si>
  <si>
    <t>C. Override to Auto</t>
  </si>
  <si>
    <t>D. Override to All, Test switch for 10 seconds minimum</t>
  </si>
  <si>
    <t>What is a Pack Overheat?</t>
  </si>
  <si>
    <t>A. The air entering the Pack is too hot</t>
  </si>
  <si>
    <t>B. The air entering the compressor is too hot</t>
  </si>
  <si>
    <t>C. The air leaving the compressor is too hot</t>
  </si>
  <si>
    <t>D. The air leaving the Pack is too hot</t>
  </si>
  <si>
    <t>What is a Pack Overload?</t>
  </si>
  <si>
    <t>D. VFS descent, retract at 200 or less</t>
  </si>
  <si>
    <t>B. 250 kt descent, retract at 200 kts or less</t>
  </si>
  <si>
    <t>C. 200 kt descent, retract at 250 kts or less</t>
  </si>
  <si>
    <t>C. While enroute, to determine suitability of a runway with good braking action</t>
  </si>
  <si>
    <t>D. Prior to flight for dispatch purposes</t>
  </si>
  <si>
    <t>Performance</t>
  </si>
  <si>
    <t>During normal flight, the Engine Driven hydraulic pump supplies:</t>
  </si>
  <si>
    <t>A. 3000 psi</t>
  </si>
  <si>
    <t>Down to ESS power, how should the landing gear be extended?</t>
  </si>
  <si>
    <t>A. Electrical Override</t>
  </si>
  <si>
    <t>Assuming usable fuel in the XR’s ventral tank, fuel transfer will automatically occur in the auto mode when…</t>
  </si>
  <si>
    <t>A. One wing tank reaches 4630 lbs + 30 seconds</t>
  </si>
  <si>
    <t>B. Both wing tanks reach 4630 lbs + 30 seconds</t>
  </si>
  <si>
    <t>C. One wing tank reaches 1863 lbs</t>
  </si>
  <si>
    <t>C. Low Thrust Lever Angle with RA INOP, Flaps 22</t>
  </si>
  <si>
    <t>D. RA INOP, Low Thrust Lever Angle, Flaps 0-18</t>
  </si>
  <si>
    <t>B. Is pushed during an electrical emergency to backup EDL Logic</t>
  </si>
  <si>
    <t>C. Opens the BBC, isolating the backup battery hot bus</t>
  </si>
  <si>
    <t>The maximum tailwind component for takeoff and landing is____.</t>
  </si>
  <si>
    <t>A.  20 kts.</t>
  </si>
  <si>
    <t>B.  10 kts.</t>
  </si>
  <si>
    <t>C.  15 kts.</t>
  </si>
  <si>
    <t>D.  30 kts.</t>
  </si>
  <si>
    <t>The maximum static air temperature (SAT) for aircraft operation is____.</t>
  </si>
  <si>
    <t>A.  ISA + 45ºC</t>
  </si>
  <si>
    <t>C. You have one electrical system despite having 4 or more generators online</t>
  </si>
  <si>
    <t>D. You are not in the Essential Power configuration, but should be</t>
  </si>
  <si>
    <t>With GPU Power available and selected,</t>
  </si>
  <si>
    <t>A. BC 1 and BC 2 are closed</t>
  </si>
  <si>
    <t>B.  ISA + 15ºC</t>
  </si>
  <si>
    <t>C.  ISA + 35ºC</t>
  </si>
  <si>
    <t>D.  ISA + 25ºC</t>
  </si>
  <si>
    <t>A.  -65ºC</t>
  </si>
  <si>
    <t>B.  -21.5ºC</t>
  </si>
  <si>
    <t>C.  35ºC</t>
  </si>
  <si>
    <t>The total air temperature (TAT)  in cruise flight above FL250 is limited to____.</t>
  </si>
  <si>
    <t>A.  -30ºC</t>
  </si>
  <si>
    <t>B.  -45ºC</t>
  </si>
  <si>
    <t>C.  -52ºC</t>
  </si>
  <si>
    <t>What is VLE?</t>
  </si>
  <si>
    <t>A.  200 kts</t>
  </si>
  <si>
    <t>B.  250 kts</t>
  </si>
  <si>
    <t>C.  180 kts</t>
  </si>
  <si>
    <t>The maximum permitted fuel imbalance between wing tanks is____.</t>
  </si>
  <si>
    <t>A.  800 lbs.</t>
  </si>
  <si>
    <t>B.  100 lbs.</t>
  </si>
  <si>
    <t>C.  900 lbs.</t>
  </si>
  <si>
    <t>What is the maximum airspeed after takeoff without retrimming?</t>
  </si>
  <si>
    <t>A.  170 kts.</t>
  </si>
  <si>
    <t>B.  160 kts.</t>
  </si>
  <si>
    <t>C.  200 kts.</t>
  </si>
  <si>
    <t>A.  FL300</t>
  </si>
  <si>
    <t>B.  FL370</t>
  </si>
  <si>
    <t>C.  FL200</t>
  </si>
  <si>
    <t>On non-XR aircraft above 12,000 in FLC, the aircraft climbs at…</t>
  </si>
  <si>
    <t>D. 14,500, +/- 500 feet cabin altitude</t>
  </si>
  <si>
    <t>If you are flying along and DAU 1A fails, what will happen?</t>
  </si>
  <si>
    <t>A. DAU 1B automatically takes over</t>
  </si>
  <si>
    <t>B. Use of Pitch Trim</t>
  </si>
  <si>
    <t>While taxiing in ground icing conditions, the APU Bleed may be used to supply air to the packs.</t>
  </si>
  <si>
    <t>A. True</t>
  </si>
  <si>
    <t>C. The “AP” button on the Flight Guidance Control Panel</t>
  </si>
  <si>
    <t>The autopilot will not engage with the YD inoperative.</t>
  </si>
  <si>
    <t>A.True</t>
  </si>
  <si>
    <t>During a decreasing performance windshear warning, the aircraft should immediately be re-configured to Gear Up / Flaps 9.</t>
  </si>
  <si>
    <t>Where does the FMS display the aircraft’s Landing Weight?</t>
  </si>
  <si>
    <t>C. APU Fire Detection and Protection is available in essential power</t>
  </si>
  <si>
    <t>On the ground, pressing theTOGA will position the command bars to:</t>
  </si>
  <si>
    <t>A.  14 degrees pitch up attitude (flaps 9)</t>
  </si>
  <si>
    <t>B.  14 degrees pitch up attitude (flaps 18)</t>
  </si>
  <si>
    <t>C.  13 degrees pitch up attitude (flaps 18)</t>
  </si>
  <si>
    <t>D.  Yes but I must advise ATC</t>
  </si>
  <si>
    <t>B.  DC bus 1</t>
  </si>
  <si>
    <t>C.  DC bus 2</t>
  </si>
  <si>
    <t>D.  Essential bus 1</t>
  </si>
  <si>
    <t>A   A low TLA (thrust lever angle)</t>
  </si>
  <si>
    <t>The power source for SG#2 is:</t>
  </si>
  <si>
    <t>A.  Essential bus 2</t>
  </si>
  <si>
    <t>When selected, low bank is equal to_____:?</t>
  </si>
  <si>
    <t>A. 10 degrees</t>
  </si>
  <si>
    <t>B.  14 degrees</t>
  </si>
  <si>
    <t>C.  27 degrees</t>
  </si>
  <si>
    <t>Full bank  is equal to ____:</t>
  </si>
  <si>
    <t>A.  14 degrees</t>
  </si>
  <si>
    <t>B.  10 degrees</t>
  </si>
  <si>
    <t>C.  13 degrees</t>
  </si>
  <si>
    <t>D.  27 degrees</t>
  </si>
  <si>
    <t>What button on the flight guidance control panel would you push to navigate using the FMS?</t>
  </si>
  <si>
    <t>A.  NAV</t>
  </si>
  <si>
    <t>B.  HDG</t>
  </si>
  <si>
    <t>C.  FMS</t>
  </si>
  <si>
    <t>Standby Instruments receive information from which pitot static source?</t>
  </si>
  <si>
    <t>A.  Pitot 1/Static ports 1 &amp; 4</t>
  </si>
  <si>
    <t>B.  Pitot 2/Static ports 2 &amp; 3</t>
  </si>
  <si>
    <t>C.  Pitot/Static tube 3</t>
  </si>
  <si>
    <t>The EICAS reversionary buttons must be pressed to activate DAU channel B.</t>
  </si>
  <si>
    <t>A. Electric pump to AUTO,  3000 psi  +/- 200</t>
  </si>
  <si>
    <t>B. Electric pump to AUTO,  2900 psi  +/- 200</t>
  </si>
  <si>
    <t>C. Electric pump to ON,  1600 psi</t>
  </si>
  <si>
    <t>During an engine start, fuel should be introduced at…</t>
  </si>
  <si>
    <t>A. 12-14 percent N2</t>
  </si>
  <si>
    <t>B. 56.4 percent N2</t>
  </si>
  <si>
    <t>B. The Pilot has exceeded 130 lbs of pressure on the rudder pedal</t>
  </si>
  <si>
    <t>C. The rudder is in manual reversion</t>
  </si>
  <si>
    <t>Fuel temperature is measured…</t>
  </si>
  <si>
    <t>B. Downstream of the FCOC</t>
  </si>
  <si>
    <t>C. In the right fuel tank</t>
  </si>
  <si>
    <t>D. A &amp; B</t>
  </si>
  <si>
    <t>C. Press the “test” button.  In this case it is not necessary to select “Mask”</t>
  </si>
  <si>
    <t>D. The crew must ensure that no passengers are on board</t>
  </si>
  <si>
    <t>B. By normal means</t>
  </si>
  <si>
    <t>C. Free Fall Lever</t>
  </si>
  <si>
    <t>What parameters allow us to cancel a landing gear aural warning message?</t>
  </si>
  <si>
    <t>A. &lt;1200' AGL, Low Thrust Lever Angle, Flaps 0-22</t>
  </si>
  <si>
    <t>B. Any Thrust Lever Angle or Altitude with Flaps 45</t>
  </si>
  <si>
    <t>To ensure the main oxygen cylinder is in the "ON" position:</t>
  </si>
  <si>
    <t>A.  Turn the valve in the flightdeck</t>
  </si>
  <si>
    <t>B.  Turn the valve on the outside oxygen pannel</t>
  </si>
  <si>
    <t>C.  There is no valve</t>
  </si>
  <si>
    <t>D.  This is a maintenance responsibility</t>
  </si>
  <si>
    <t>A.  May indicate that an overpressure has occurred if missing</t>
  </si>
  <si>
    <t>B.  Prevents contamination of the discharge line</t>
  </si>
  <si>
    <t>C.  Is located within the oxygen servicing panel</t>
  </si>
  <si>
    <t>To ensure adequate oxygen for dispatch, one must know the number of crew, oxygen pressure, and:</t>
  </si>
  <si>
    <t>A.  Outside air temperature</t>
  </si>
  <si>
    <t>B.  Cockpit temperature</t>
  </si>
  <si>
    <t>C.  Current ATIS temperature</t>
  </si>
  <si>
    <t>D.  Actual ramp temperature</t>
  </si>
  <si>
    <t>A.  Is identical to the CA &amp; FO</t>
  </si>
  <si>
    <t>B.  Has only a test button</t>
  </si>
  <si>
    <t>C.  Has only a visible test flow blinker</t>
  </si>
  <si>
    <t>In essential power, VOR (no DME) approaches can be flown using the RMU Navigation Page.</t>
  </si>
  <si>
    <t>During descent FLC works like:</t>
  </si>
  <si>
    <t>D.  FL350</t>
  </si>
  <si>
    <t>The maximum load on the APU generator above FL300 is:</t>
  </si>
  <si>
    <t>A.  400 amps</t>
  </si>
  <si>
    <t>B.  250 amps</t>
  </si>
  <si>
    <t>C.  350 amps</t>
  </si>
  <si>
    <t>D.  300 amps</t>
  </si>
  <si>
    <t>How should the Pneumatic Panel be configured for an APU Inoperative Takeoff?</t>
  </si>
  <si>
    <t>A. Engine Bleeds closed, APU Bleed Open, Packs on</t>
  </si>
  <si>
    <t>B. Engine Bleeds open, APU Bleed Closed, Packs on</t>
  </si>
  <si>
    <t>C. All bleeds open, Packs on, Crossbleed open</t>
  </si>
  <si>
    <t>D. Engine Bleeds open, APU Bleed Closed, Packs off</t>
  </si>
  <si>
    <t>A. 2000 fpm</t>
  </si>
  <si>
    <t>B. 270 KIAS until MACH 0.65</t>
  </si>
  <si>
    <t>C. 290 KIAS ntil MACH 0.56</t>
  </si>
  <si>
    <t>D. 270 KIAS until MACH 0.56</t>
  </si>
  <si>
    <t>Which of the following will disconnect the autopilot?</t>
  </si>
  <si>
    <t>A.The Quick Disconnect Button</t>
  </si>
  <si>
    <t>A. 3 PBE’s, 1 Water Fire Extinguisher, 3 Halon</t>
  </si>
  <si>
    <t>B. 1 First Aid Kit, 2 PBE’s, 2 Water Fire Extinguishers</t>
  </si>
  <si>
    <t>C. 4 Flashlights, 50 Life Vests, 2 Oxygen Deploy Tools</t>
  </si>
  <si>
    <t>D. A &amp; C</t>
  </si>
  <si>
    <t>B. False</t>
  </si>
  <si>
    <t>Select the true statement regarding fire protection.</t>
  </si>
  <si>
    <t>A. Low pressure in the fire loop will trigger a Fire Det. Fail caution message</t>
  </si>
  <si>
    <t>B. High Pressure in the fire loop will trigger a Fire Warning message</t>
  </si>
  <si>
    <t>After completing the Emergency Descent procedure, below what airspeed must you retract the landing gear?</t>
  </si>
  <si>
    <t>A.  200 knots</t>
  </si>
  <si>
    <t>B.  250 knots</t>
  </si>
  <si>
    <t>C.  180 knots</t>
  </si>
  <si>
    <t>D.  240 knots</t>
  </si>
  <si>
    <t>With a FUEL IMBALANCE EICAS msg and a 750 lb fuel imbalance, is it acceptable to takeoff?</t>
  </si>
  <si>
    <t>A.  No</t>
  </si>
  <si>
    <t>B.  Yes</t>
  </si>
  <si>
    <t>C.  Only if the crossfeed is on</t>
  </si>
  <si>
    <t>While descending thru 10,000 ft, you notice the LP spool vibration on the #1 Engine is in the amber.  After running the appropriate QRH, when must the eng be shutdown?</t>
  </si>
  <si>
    <t>A.  10 seconds</t>
  </si>
  <si>
    <t>B.  1 minute</t>
  </si>
  <si>
    <t>C.  It doesn't</t>
  </si>
  <si>
    <t>What is the minimum oil temp required to increase N2 above 83%?</t>
  </si>
  <si>
    <t>A.  40 degrees C</t>
  </si>
  <si>
    <t>B.  20 degrees C</t>
  </si>
  <si>
    <t>C.  40 degrees F</t>
  </si>
  <si>
    <t>D.  20 degrees F</t>
  </si>
  <si>
    <t>When operating the emergency brakes, hydraulic pressure is applied to:</t>
  </si>
  <si>
    <t>A. The outboard brakes only</t>
  </si>
  <si>
    <t>B.  The inboard brakes only</t>
  </si>
  <si>
    <t>D.  The main &amp; nose gear brakes</t>
  </si>
  <si>
    <t>On the nose landing gear tires, the chines are mounted:</t>
  </si>
  <si>
    <t>A.  Outboard</t>
  </si>
  <si>
    <t>B.  Inboard</t>
  </si>
  <si>
    <t>D. Answer B &amp; C</t>
  </si>
  <si>
    <t>In order to test the First Officer’s oxygen mask,</t>
  </si>
  <si>
    <t>A. Select “Mask” on the DAP, adjust speaker volume, and press test button</t>
  </si>
  <si>
    <t>What vertical speed does FLC give you in a descent mode below 10,000 feet?</t>
  </si>
  <si>
    <t>A.  1,500 feet per minute</t>
  </si>
  <si>
    <t>C.  3 degree glidepath</t>
  </si>
  <si>
    <t>C. immediately after IGN is displayed on the EICAS</t>
  </si>
  <si>
    <t>D. approximately 30 percent N2</t>
  </si>
  <si>
    <t>B. Select “Mask” on the DAP, twist to Emergency</t>
  </si>
  <si>
    <t>What pitch attitude does the aircraft try to hold in the go-around sub-mode for the first twenty seconds (airspeed &gt; 1.23 VS)?</t>
  </si>
  <si>
    <t>A.  13 degrees</t>
  </si>
  <si>
    <t>B.  14 degrees (once you are flaps 9)</t>
  </si>
  <si>
    <t>C.  10 degrees</t>
  </si>
  <si>
    <t>The aircraft electrical system is made up of…</t>
  </si>
  <si>
    <t>A. Four, 28 Volt DC Generators</t>
  </si>
  <si>
    <t>B. Five, 28 Volt DC Generators</t>
  </si>
  <si>
    <t>C. Four, 24 Volt DC Generators</t>
  </si>
  <si>
    <t>D. Five, 24 Volt DC Generators</t>
  </si>
  <si>
    <t>The Backup Button on the Electrical Panel…</t>
  </si>
  <si>
    <t>A. Removes power from the backup flight instruments</t>
  </si>
  <si>
    <t>In essential power, nose wheel steering:</t>
  </si>
  <si>
    <t>B.  Operates normally</t>
  </si>
  <si>
    <t>C.  Operates normally, but only above 10 knots</t>
  </si>
  <si>
    <t>C.  The GPU only</t>
  </si>
  <si>
    <t>D.  Battery #1 only</t>
  </si>
  <si>
    <t>Pressing the APU fire extinguishing button:</t>
  </si>
  <si>
    <t>A.  Closes the APU fuel shutoff valve</t>
  </si>
  <si>
    <t>D.  Is available, but with limited capability</t>
  </si>
  <si>
    <t>Placing the passenger oxygen knob to ON will deploy the oxygen masks:</t>
  </si>
  <si>
    <t>A.  Only in flight</t>
  </si>
  <si>
    <t>B.  When cabin altitude exceeds 14,000 feet</t>
  </si>
  <si>
    <t>C.  Anytime power is applied</t>
  </si>
  <si>
    <t>D.  Only in essential power</t>
  </si>
  <si>
    <t>The landing gear freefall actuator, when pulled:</t>
  </si>
  <si>
    <t>A.  Uses hydraulic system #1 pressure to lower the gear</t>
  </si>
  <si>
    <t>B.  Uses essential power to extend the gear</t>
  </si>
  <si>
    <t>C.  Bypasses the landing gear handle to extend the gear hydraulically</t>
  </si>
  <si>
    <t>D.  Requires no electrical or hydraulic power to extend the landing gear</t>
  </si>
  <si>
    <t>With a total loss of hydraulic system #1, the landing gear:</t>
  </si>
  <si>
    <t>The maximum ITT for engine start is____.</t>
  </si>
  <si>
    <t>A.  565º C</t>
  </si>
  <si>
    <t>B.  800º C</t>
  </si>
  <si>
    <t>C.  650º C</t>
  </si>
  <si>
    <t>D.  750º C</t>
  </si>
  <si>
    <t>A.  The attitude sphere turns blue.</t>
  </si>
  <si>
    <t>B.  The other ADC automatically takes over.</t>
  </si>
  <si>
    <t>C.  ADC 1(2) FAIL message appears on the EICAS.</t>
  </si>
  <si>
    <t>D.   A red X appears on the airspeed tape, altitude tape, and a boxed VS appears on the VSI.</t>
  </si>
  <si>
    <t>On the EMB-145, we have the following emergency equipment in the aircraft:</t>
  </si>
  <si>
    <t>In Essential Power, which screens will be available for use?</t>
  </si>
  <si>
    <t>A.  EICAS, RMU 1 &amp; 2, Standby Instruments.</t>
  </si>
  <si>
    <t>B.  PFD 1 &amp; MFD 2</t>
  </si>
  <si>
    <t>C.  EICAS &amp; RMU #1 only</t>
  </si>
  <si>
    <t>D.  ISIS &amp; MFD #2</t>
  </si>
  <si>
    <t>To increase N2 above 83% for takeoff, the engine oil temperature must be at least 40º degrees C. In the unlikely event that after running the engines for at least 8 minutes the oil temperature remains below 40ºC, you should:</t>
  </si>
  <si>
    <t>A. Complete a static run-up to 88% N2, and allow the engine to stabilize</t>
  </si>
  <si>
    <t>B. Notify maintenance and return to the gate</t>
  </si>
  <si>
    <t>C. Takeoff</t>
  </si>
  <si>
    <t>B.  Wheel speed is above 25 Kts</t>
  </si>
  <si>
    <t>C.  Low thrust lever angle</t>
  </si>
  <si>
    <t>D.  All of the above conditions are met</t>
  </si>
  <si>
    <t xml:space="preserve">During takeoff, if the oil pressure indication is amber: </t>
  </si>
  <si>
    <t>A.  The takeoff must be aborted if below 80 KIAS</t>
  </si>
  <si>
    <t>B.  The pump is kept in standby until the associated engine N2 drops below a set value.</t>
  </si>
  <si>
    <t>The requirements for the speedbrakes to open are:</t>
  </si>
  <si>
    <t>B.  The flap lever has to be at 0 or 9 degrees</t>
  </si>
  <si>
    <t>C.  The speedbrake lever has to be selected to OPEN</t>
  </si>
  <si>
    <t>D.  All of the above conditions must be met</t>
  </si>
  <si>
    <t>A.  Static ports #1 and #4</t>
  </si>
  <si>
    <t>B.  Pitot/static tube #3</t>
  </si>
  <si>
    <t>C.  Static ports #2 and #3</t>
  </si>
  <si>
    <t>D.  The static/pressurization ports</t>
  </si>
  <si>
    <t>A.  The essential busses</t>
  </si>
  <si>
    <t>B.  DC bus #1</t>
  </si>
  <si>
    <t>C.  DC bus #2</t>
  </si>
  <si>
    <t>D.  The shed bus</t>
  </si>
  <si>
    <t>In essential power, engine anti-ice is:</t>
  </si>
  <si>
    <t>A.  On and cannot be turned off</t>
  </si>
  <si>
    <t>B.  Not available</t>
  </si>
  <si>
    <t>D.  A or B</t>
  </si>
  <si>
    <t>Nose wheel tire rotation is stopped on retraction by:</t>
  </si>
  <si>
    <t>A.  Hydraulic Pressure</t>
  </si>
  <si>
    <t>C.  Mechanical snubber</t>
  </si>
  <si>
    <t>C.  There are no chines</t>
  </si>
  <si>
    <t>What vertical speed does FLC give you in a descent  above 12,000 feet?</t>
  </si>
  <si>
    <t>A.  3 degree glidepath</t>
  </si>
  <si>
    <t>B.  1,000 feet per minute</t>
  </si>
  <si>
    <t>C.  3,000 feet per minute</t>
  </si>
  <si>
    <t>D.  2,000 feet per minute</t>
  </si>
  <si>
    <t>A.  Hydraulic system # 1</t>
  </si>
  <si>
    <t>B.  Hydraulic system # 2</t>
  </si>
  <si>
    <t>C.  Both A &amp; B</t>
  </si>
  <si>
    <t>The purpose of the landing gear over center brace is to keep the landing gear down and locked.</t>
  </si>
  <si>
    <t>A.  Onside hydraulic pressure only</t>
  </si>
  <si>
    <t>B.  Offside hydraulic pressure only</t>
  </si>
  <si>
    <t>C.  Mechanical means only</t>
  </si>
  <si>
    <t>D.  Both hydraulic systems</t>
  </si>
  <si>
    <t>C.  Both hydraulic systems</t>
  </si>
  <si>
    <t>What is the first step on the PITCH TRIM RUNAWAY memory item?</t>
  </si>
  <si>
    <t>A.  Quick disconnect button press and hold</t>
  </si>
  <si>
    <t>B.  Pitch systems 1 &amp; 2 off</t>
  </si>
  <si>
    <t>C.  Control column hold firmly</t>
  </si>
  <si>
    <t>D.  Actuate the pitch trim switch in the opposite direction</t>
  </si>
  <si>
    <t>What is the minimum oil temperature for engine start?</t>
  </si>
  <si>
    <t>A.  -40º F</t>
  </si>
  <si>
    <t>B.  -40º C</t>
  </si>
  <si>
    <t>C.  -20º F</t>
  </si>
  <si>
    <t>D.  -20º C</t>
  </si>
  <si>
    <t>C.  45°</t>
  </si>
  <si>
    <t>D.  B &amp; C</t>
  </si>
  <si>
    <t>C.  The GCUs, EDL and RMU #1 if IC-600 #1 fails</t>
  </si>
  <si>
    <t>The APU can be started using electrical power from:</t>
  </si>
  <si>
    <t>A.  The GPU, battery #2 or battery #2 assisted by the engine driven generators</t>
  </si>
  <si>
    <t>B.  The GPU, battery #1 and/or battery #2</t>
  </si>
  <si>
    <t>During a go-around, the flaps can be raised to 0 degrees at:</t>
  </si>
  <si>
    <t>D.  Has no effect on the hydraulic system</t>
  </si>
  <si>
    <t>C.  Turns off the associated hydraulic electric pump, if it is operating</t>
  </si>
  <si>
    <t>B.  Discharges the APU fire bottle</t>
  </si>
  <si>
    <t>C.  Shuts down the APU and discharges the fire extinguisher after a 10 sec delay</t>
  </si>
  <si>
    <t>If the fuel boost pump in use fails:</t>
  </si>
  <si>
    <t>A.  The engine will continue to run by suction feed through a check valve</t>
  </si>
  <si>
    <t>B.  The engine will continue to run, but at reduced thrust</t>
  </si>
  <si>
    <t>C.  The engine will eventually flame out due to lack of fuel</t>
  </si>
  <si>
    <t>D.  The engine will continue to run on boost pressure provided by the other two boost pumps</t>
  </si>
  <si>
    <t>To correct a fuel imbalance, use crossfeed to:</t>
  </si>
  <si>
    <t>A.  Burn fuel from the higher quantity tank until balanced</t>
  </si>
  <si>
    <t>B.  Must be extended with the freefall actuator</t>
  </si>
  <si>
    <t>C.  Cannot be retracted once extended</t>
  </si>
  <si>
    <t>A.  Operates using hydraulic system #2 pressure, but may be slower due to the priority valve</t>
  </si>
  <si>
    <t>A.  VS mode but with preset vertical speeds</t>
  </si>
  <si>
    <t>B.  SPD mode but with preset speeds.</t>
  </si>
  <si>
    <t>If the EICAS CRT fails, the engine indications will automatically appear on RMU 1.</t>
  </si>
  <si>
    <t>A.  10 degrees</t>
  </si>
  <si>
    <t>B.  8 degrees</t>
  </si>
  <si>
    <t>C.  14 degrees</t>
  </si>
  <si>
    <t>D.  6 degrees</t>
  </si>
  <si>
    <t>What are the indications of a DC bus 2 failure?</t>
  </si>
  <si>
    <t>A.  CA MFD blank/FO PFD blank/red X on FO MFD</t>
  </si>
  <si>
    <t>When Symbol Generator 1 fails, what are the indications?</t>
  </si>
  <si>
    <t>A.  Red X on PFD 1, MFD 2, and the EICAS</t>
  </si>
  <si>
    <t>B.  You lose the engine indications for the #1 engine on the EICAS.</t>
  </si>
  <si>
    <t>C.  Red X on PFD 1, MFD 1, EICAS, and Engine Page 1 appears automatically on RMU 1.</t>
  </si>
  <si>
    <t>A.  PIT</t>
  </si>
  <si>
    <t>B.  ROL</t>
  </si>
  <si>
    <t>C.  FLC</t>
  </si>
  <si>
    <t>D.  A &amp; C</t>
  </si>
  <si>
    <t>C.  4 hours</t>
  </si>
  <si>
    <t>D.  6 hours</t>
  </si>
  <si>
    <t>A.  On the ground</t>
  </si>
  <si>
    <t>B.  2 hours</t>
  </si>
  <si>
    <t>B.  6 stages of CVG vanes</t>
  </si>
  <si>
    <t>C.  A 2 stage high-pressure turbine</t>
  </si>
  <si>
    <t>Engine bleed air is used from:</t>
  </si>
  <si>
    <t>A.  The 9th compressor stage at higher thrust settings</t>
  </si>
  <si>
    <t>B.  The 14th compressor stage in icing conditions</t>
  </si>
  <si>
    <t>C.  The 14th stage compressor only</t>
  </si>
  <si>
    <t>D.  Both A. and B. are correct</t>
  </si>
  <si>
    <t>C.  Limits N1 to 106%</t>
  </si>
  <si>
    <t>B.  The takeoff need not be aborted, but the time should be noted</t>
  </si>
  <si>
    <t>C.  No action is required as this is a normal indication</t>
  </si>
  <si>
    <t>D.  The takeoff must be aborted if prior to V1</t>
  </si>
  <si>
    <t>During takeoff, if an engine fire is indicated after V1:</t>
  </si>
  <si>
    <t>A.  The takeoff should be aborted if sufficient runway remains</t>
  </si>
  <si>
    <t>B.  Continue the takeoff and perform the engine fire QRH after reaching a safe altitude</t>
  </si>
  <si>
    <t>C.  Continue the takeoff, and perform the engine fire QRH after reaching V2</t>
  </si>
  <si>
    <t>D.  Perform the engine fire QRH at acceleration height after reaching Vfs</t>
  </si>
  <si>
    <t>What drives the items on the Engine Accessory Gearbox?</t>
  </si>
  <si>
    <t>A.  N1 via the tower shaft</t>
  </si>
  <si>
    <t>C.  Available if selected on or in icing conditions</t>
  </si>
  <si>
    <t>D.  Normal spin down</t>
  </si>
  <si>
    <t>B.  Is automatically displayed on RMU #1</t>
  </si>
  <si>
    <t>C.  Can be presented by using MFD reversion</t>
  </si>
  <si>
    <t>D.  Can be presented by using SG reversion</t>
  </si>
  <si>
    <t>In essential power, wing and stabilizer anti-ice:</t>
  </si>
  <si>
    <t>A.  Is not available</t>
  </si>
  <si>
    <t>B.  Is on and cannot be turned off</t>
  </si>
  <si>
    <t>C.  Is available with the override switch in ALL</t>
  </si>
  <si>
    <t>D.  Wing and stabilizer anti-ice will operate, but expect failure messages</t>
  </si>
  <si>
    <t>When taking off into icing conditions:</t>
  </si>
  <si>
    <t>A.  The engine bleeds should be selected open</t>
  </si>
  <si>
    <t>B.  PACK 1 is off, PACK 2 is on</t>
  </si>
  <si>
    <t>D.  Essential DC bus</t>
  </si>
  <si>
    <t>ExpressJet allows takeoffs to be made with the following flap settings:</t>
  </si>
  <si>
    <t>A.  9°</t>
  </si>
  <si>
    <t>B.  18°</t>
  </si>
  <si>
    <t>C.  22°</t>
  </si>
  <si>
    <t>D.  A &amp; B</t>
  </si>
  <si>
    <t>ExpressJet allows landings to be made with the following flap settings:</t>
  </si>
  <si>
    <t>A.  18°</t>
  </si>
  <si>
    <t>B.  22°</t>
  </si>
  <si>
    <t>C.  The APU bleed cannot be used because it is not hot enough for engine anti-ice</t>
  </si>
  <si>
    <t>C.  The MFD hydraulic page, for the #1 system only</t>
  </si>
  <si>
    <t>D.  Cannot be monitored</t>
  </si>
  <si>
    <t>A.  Shuts off all hydraulic pressure on the associated side</t>
  </si>
  <si>
    <t>B.  Closes the associated hydraulic shutoff valve</t>
  </si>
  <si>
    <t>D.  Both packs are off</t>
  </si>
  <si>
    <t>Air Conditioning</t>
  </si>
  <si>
    <t>A.  Positive rate of climb</t>
  </si>
  <si>
    <t>B.  Vfs</t>
  </si>
  <si>
    <t>C.  Reaching acceleration height and then a speed of V2 + 15</t>
  </si>
  <si>
    <t>D.  Above a safe altitude</t>
  </si>
  <si>
    <t>The #1 hydraulic accumulator provides pressure for the:</t>
  </si>
  <si>
    <t>A.  Emergency brakes</t>
  </si>
  <si>
    <t>B.  Ailerons and rudder should all pressure be lost</t>
  </si>
  <si>
    <t>C.  Nose wheel steering</t>
  </si>
  <si>
    <t>The #2 hydraulic accumulator provides pressure for the:</t>
  </si>
  <si>
    <t>A.  Main cabin door</t>
  </si>
  <si>
    <t>B.  Emergency brakes</t>
  </si>
  <si>
    <t>C.  Normal brakes, but only for 6 applications</t>
  </si>
  <si>
    <t>D.  Service door</t>
  </si>
  <si>
    <t>The emergency brake provides:</t>
  </si>
  <si>
    <t>A.  No anti-skid protection</t>
  </si>
  <si>
    <t>B.  Locked wheel protection, but not touchdown protection</t>
  </si>
  <si>
    <t>C.  Touchdown protection, but not anti-skid protection</t>
  </si>
  <si>
    <t>D.  Anti-skid protection only</t>
  </si>
  <si>
    <t>Normal hydraulic system pressure is approximately:</t>
  </si>
  <si>
    <t>D.  Both B and C are correct</t>
  </si>
  <si>
    <t>The flaps are powered by:</t>
  </si>
  <si>
    <t>A.  DC bus 1 and DC bus 2</t>
  </si>
  <si>
    <t>B.  Essential power</t>
  </si>
  <si>
    <t>Selecting crossfeed to Low 1 will result in:</t>
  </si>
  <si>
    <t>A.  Deenergizing the boost pumps in tank #1</t>
  </si>
  <si>
    <t>B.  Deenergizing the boost pumps in tank #2</t>
  </si>
  <si>
    <t>C.  VS and SPD mode.  It maintains 290 KIAS from FL370 down to 10,000ft then 1000ft/min.</t>
  </si>
  <si>
    <t>If an ADC fails:</t>
  </si>
  <si>
    <t>C.  DC bus 1 and 2, but in an electrical emergency, essential power</t>
  </si>
  <si>
    <t>D.  Hydraulic system 1 and 2</t>
  </si>
  <si>
    <t>D.  Closing the fuel shutoff valve in tank # 2</t>
  </si>
  <si>
    <t>A.  All fuel boost pumps are available</t>
  </si>
  <si>
    <t>B.  No fuel boost pumps are available</t>
  </si>
  <si>
    <t>C.  Only the A and B fuel boost pumps are available</t>
  </si>
  <si>
    <t>D.  Only the C fuel boost pumps are available</t>
  </si>
  <si>
    <t>Fuel crossfeed is not available in essential power.</t>
  </si>
  <si>
    <t>B.  CA MFD blank and FO PFD blank</t>
  </si>
  <si>
    <t>C.  CA MFD blank/FO PFD blank/ red X on the CA PFD</t>
  </si>
  <si>
    <t xml:space="preserve"> The CVR records for____?</t>
  </si>
  <si>
    <t>A.  25 hours</t>
  </si>
  <si>
    <t>A.  The pump is kept in standby until the engine driven pump pressure drops below a set value.</t>
  </si>
  <si>
    <t>D.  320 KIAS or .78M</t>
  </si>
  <si>
    <t>The hydraulic accumulator #2 alone can supply the:</t>
  </si>
  <si>
    <t>A.  Outboard spoilers, inboard brakes, emergency brakes</t>
  </si>
  <si>
    <t>In the XR with passenger oxygen masks in AUTO, the oxygen masks drop at:</t>
  </si>
  <si>
    <t>A.  14000' MSL</t>
  </si>
  <si>
    <t>B.  14000' AGL</t>
  </si>
  <si>
    <t>C.  14500' +/- 500' Cabin altitude</t>
  </si>
  <si>
    <t>C.  The pump does not operate unless the ON position is selected.</t>
  </si>
  <si>
    <t>D.  Both A. and B are correct.</t>
  </si>
  <si>
    <t>The priority valve in the #1 hydraulic system:</t>
  </si>
  <si>
    <t>A.  Ensures hydraulic pressure to the landing gear when operating on the electric hydraulic pump</t>
  </si>
  <si>
    <t>B.  Allows hydraulic system #2 to assist hydraulic system #1 in low pressure situations</t>
  </si>
  <si>
    <t>C.  Gives hydraulic system #1 priority over hydraulic system #2</t>
  </si>
  <si>
    <t>D.  Restricts hydraulic pressure from the landing gear to ensure pressure for the flight controls</t>
  </si>
  <si>
    <t>The engine hydraulic pump shutoff (guarded) button:</t>
  </si>
  <si>
    <t>A.  Turns off the engine driven hydraulic pump</t>
  </si>
  <si>
    <t>B.  Reduction gears via the N1 turbine</t>
  </si>
  <si>
    <t>C.  N2 via a linkage on the HP spool</t>
  </si>
  <si>
    <t>Engine oil quantity can be monitored on the:</t>
  </si>
  <si>
    <t>B.  MFD Takeoff page</t>
  </si>
  <si>
    <t>C.  MFD Hydraulic page</t>
  </si>
  <si>
    <t>In essential power, the EICAS:</t>
  </si>
  <si>
    <t>A.  Is powered normally</t>
  </si>
  <si>
    <t>D.  Their associated DC busses</t>
  </si>
  <si>
    <t>The FADECs receive electrical power from:</t>
  </si>
  <si>
    <t>B.  The essential busses</t>
  </si>
  <si>
    <t>C.  The essential busses or the PMA depending on N2 RPM</t>
  </si>
  <si>
    <t>D.  The essential busses  during an electrical emergency</t>
  </si>
  <si>
    <t>On the ground, with the main batteries as the only source of power:</t>
  </si>
  <si>
    <t>A.  All DC busses are powered</t>
  </si>
  <si>
    <t>C.  The use of packs is only permitted if the APU bleed is available</t>
  </si>
  <si>
    <t>D.  The engine bleeds will always be closed</t>
  </si>
  <si>
    <t>When taxiing in icing conditions:</t>
  </si>
  <si>
    <t>A.  The engine bleeds must be open for anti-ice</t>
  </si>
  <si>
    <t>B.  The APU bleed air can be used for air conditioning</t>
  </si>
  <si>
    <t>B.  The GCUs, EDL and on the XR aircraft, the ISIS</t>
  </si>
  <si>
    <t>The backup battery provides power for:</t>
  </si>
  <si>
    <t>A.  The GCUs, EDL and FADECs</t>
  </si>
  <si>
    <t>At 2000' AGL, in CLB thrust, in icing conditions, both packs selected ON:</t>
  </si>
  <si>
    <t>A.  Both packs are on</t>
  </si>
  <si>
    <t>B.  Pack 1 is on, 2 is off</t>
  </si>
  <si>
    <t>C.  Pack 2 is on, 1 is off</t>
  </si>
  <si>
    <t>C.  Both valves can be open at the same time.</t>
  </si>
  <si>
    <t>D.  Both valves close.</t>
  </si>
  <si>
    <t>A.  OFF position</t>
  </si>
  <si>
    <t>B.  ARM position</t>
  </si>
  <si>
    <t>C.  ON position</t>
  </si>
  <si>
    <t>A.  Is charged by the essential buses</t>
  </si>
  <si>
    <t>B.  Is charged by the shed buses</t>
  </si>
  <si>
    <t>C.  Is not charged</t>
  </si>
  <si>
    <t>Profiles</t>
  </si>
  <si>
    <t>The proper way to shut down the APU is to:</t>
  </si>
  <si>
    <t>A.  Turn the master knob to OFF</t>
  </si>
  <si>
    <t>B.  Press the stop button, wait till 0% rotation, then turn the master knob to OFF</t>
  </si>
  <si>
    <t>C.  Press the FUEL SHUTOFF button</t>
  </si>
  <si>
    <t>D.  Close the APU bleed valve, wait 3 minutes, press the stop button, then turn the master knob to OFF</t>
  </si>
  <si>
    <t>The following is available if down to essential power:</t>
  </si>
  <si>
    <t>A.  Normal Gear extension</t>
  </si>
  <si>
    <t>B.  Flaps</t>
  </si>
  <si>
    <t>C.  Roll Trim</t>
  </si>
  <si>
    <t xml:space="preserve"> D. Pressurization</t>
  </si>
  <si>
    <t>A.  1600 PSI</t>
  </si>
  <si>
    <t>B.  2600 PSI</t>
  </si>
  <si>
    <t>C.  3000 PSI</t>
  </si>
  <si>
    <t>D.  3600 PSI</t>
  </si>
  <si>
    <t>If engine #1 failed, how would you lower the landing gear?</t>
  </si>
  <si>
    <t>A.  Manually using the freefall actuator.</t>
  </si>
  <si>
    <t>B.  Transfer fuel into the low tank until fuel is balanced to within 100 lbs</t>
  </si>
  <si>
    <t>C.  Transfer fuel from the ventral tank into the low tank</t>
  </si>
  <si>
    <t>C.  Closing the fuel shutoff valve in tank #1</t>
  </si>
  <si>
    <t>C.  Must be extended utilizing the override switch.</t>
  </si>
  <si>
    <t>D.  Normally but cannot be retracted for a go-around.</t>
  </si>
  <si>
    <t>A.  Not available</t>
  </si>
  <si>
    <t>B.  Both available</t>
  </si>
  <si>
    <t>C.  Only the #1 pump is available for landing gear extension</t>
  </si>
  <si>
    <t>D.  Only the #2 pump is available for the emergency brakes</t>
  </si>
  <si>
    <t>Elevator trim is accomplished by:</t>
  </si>
  <si>
    <t>A.  Positioning the horizontal stabilizer</t>
  </si>
  <si>
    <t>B.  Positioning the spring and fixed tabs on the trailing edges of the elevator</t>
  </si>
  <si>
    <t>C.  Positioning the fixed trim tab; the spring tab is a servo tab only</t>
  </si>
  <si>
    <t>D.  Positioning the elevator with the main or backup trim switches</t>
  </si>
  <si>
    <t>B.  Hydraulic system #1 only</t>
  </si>
  <si>
    <t>C.  Hydraulic system #2 only</t>
  </si>
  <si>
    <t>D.  Hydraulic system #2 only, when above 135 KIAS</t>
  </si>
  <si>
    <t>The engine has:</t>
  </si>
  <si>
    <t>A.  A 14 stage compressor</t>
  </si>
  <si>
    <t>When in manual reversion, the elevators, ailerons, and rudder can all be actuated mechanically.</t>
  </si>
  <si>
    <t>If N1 overspeeds, the FADEC:</t>
  </si>
  <si>
    <t>A.  Automatically shuts down the engine</t>
  </si>
  <si>
    <t>C.  250 KIAS</t>
  </si>
  <si>
    <t>B.  Each fuel tank.</t>
  </si>
  <si>
    <t>C. The FCOC</t>
  </si>
  <si>
    <t>D. The ACOC</t>
  </si>
  <si>
    <t>Fuel</t>
  </si>
  <si>
    <t>Which altitude needs to be set by the pilot in the automatic pressurization system?</t>
  </si>
  <si>
    <t>B.  Inboard Spoilers, outboard brakes, landing gear</t>
  </si>
  <si>
    <t>D.  10000' Cabin altitude</t>
  </si>
  <si>
    <t>For ice protection to be activated automatically,</t>
  </si>
  <si>
    <t>A.  Both ice detectors must be working and detecting ice</t>
  </si>
  <si>
    <t>B.  The TAT must be less than 0 C</t>
  </si>
  <si>
    <t>C.  The TAT must be less than 10 C</t>
  </si>
  <si>
    <t>D.  One or both ice detectors must be detecting ice</t>
  </si>
  <si>
    <t>The maximum airspeed with flaps 22 is:</t>
  </si>
  <si>
    <t>A.  250 KIAS</t>
  </si>
  <si>
    <t>C.  160 KIAS</t>
  </si>
  <si>
    <t>D.  140 KIAS</t>
  </si>
  <si>
    <t>The standby airspeed indicator receives information from the ADCs.</t>
  </si>
  <si>
    <t>B.  Closes a valve between the reservoir and the engine driven hydraulic pump</t>
  </si>
  <si>
    <t>C.  Closes a valve at the output of the engine driven hydraulic pump</t>
  </si>
  <si>
    <t>B.  FL 350</t>
  </si>
  <si>
    <t>C.  FL 410</t>
  </si>
  <si>
    <t>D.  FL 450</t>
  </si>
  <si>
    <t>D.  N2 via the tower shaft</t>
  </si>
  <si>
    <t>The igniters receive electrical power from:</t>
  </si>
  <si>
    <t>A.  The PMA only</t>
  </si>
  <si>
    <t>B.  The Essential busses below 50% N2 and the PMA above 50% N2</t>
  </si>
  <si>
    <t>C.  The FADEC in control</t>
  </si>
  <si>
    <t>A.  Turns on the electric pump regardless of system pressure</t>
  </si>
  <si>
    <t>B.  Turns on the electric pump only if system pressure is lost</t>
  </si>
  <si>
    <t>C.  Turns on the electric pump only if the engine is shut down</t>
  </si>
  <si>
    <t>D.  Places the electric hydraulic pump in a standby condition</t>
  </si>
  <si>
    <t>The #1 hydraulic system provides pressure to:</t>
  </si>
  <si>
    <t>A.  The nose wheel steering</t>
  </si>
  <si>
    <t>B.  All DC busses are powered except the Shed busses</t>
  </si>
  <si>
    <t>C.  All DC busses are powered if the Shed Bus knob is in OVRD</t>
  </si>
  <si>
    <t>D.  Only the essential busses can be powered</t>
  </si>
  <si>
    <t>The hydraulic system quantity can be monitored on the:</t>
  </si>
  <si>
    <t>B.  MFD ECS/AI page</t>
  </si>
  <si>
    <t>C.  The RMU Engine page #1</t>
  </si>
  <si>
    <t>D.  None of the above</t>
  </si>
  <si>
    <t>Hydraulic system temperature can be monitored on the:</t>
  </si>
  <si>
    <t>A.  MFD Hydraulic page</t>
  </si>
  <si>
    <t>B.  EICAS</t>
  </si>
  <si>
    <t>C.  The other FADEC (same engine) immediately takes over</t>
  </si>
  <si>
    <t>D.  The engine shuts down and may be restarted after alternating FADECs</t>
  </si>
  <si>
    <t>A.  The engine bleed valve closes.</t>
  </si>
  <si>
    <t>B.  The APU bleed valve closes.</t>
  </si>
  <si>
    <t>B.  The hydraulic shutoff valve to the engine driven pump.</t>
  </si>
  <si>
    <t>C.  The fuel shutoff valve.</t>
  </si>
  <si>
    <t>What is the minimum engagement height for the autopilot (feet)?</t>
  </si>
  <si>
    <t>A.  200</t>
  </si>
  <si>
    <t>B.  500</t>
  </si>
  <si>
    <t>D.  Is charged only when the ELT switch is in ARM</t>
  </si>
  <si>
    <t>To perform the A ice protection test:</t>
  </si>
  <si>
    <t>A.  Only engine bleed air may be used</t>
  </si>
  <si>
    <t>B.  All three bleed valves must be closed</t>
  </si>
  <si>
    <t>C.  Engine, wing, and stab anti-ice must be selected OFF</t>
  </si>
  <si>
    <t>D.  The engines must be run up to a minimum of 83% N1</t>
  </si>
  <si>
    <t>The gust lock prevents movement of the:</t>
  </si>
  <si>
    <t>A.  Elevator</t>
  </si>
  <si>
    <t>B.  Ailerons</t>
  </si>
  <si>
    <t>C.  Rudder</t>
  </si>
  <si>
    <t>A.  Changes the amount of energy transmitted</t>
  </si>
  <si>
    <t>B.  Should always be turned to MAX</t>
  </si>
  <si>
    <t>C.  Changes the intensity of each color displayed</t>
  </si>
  <si>
    <t>D.  Should always be pulled out (VAR)</t>
  </si>
  <si>
    <t>Radar</t>
  </si>
  <si>
    <t>With the APU off and the APU bleed button selected OPEN, the button has:</t>
  </si>
  <si>
    <t>A.  A line and an OPEN inscription</t>
  </si>
  <si>
    <t>B.  Open inscription, no line</t>
  </si>
  <si>
    <t>D.  Energize all 3 boost pumps in the high quantity tank until fuel is balanced</t>
  </si>
  <si>
    <t>B.  Normally using the landing gear lever.</t>
  </si>
  <si>
    <t xml:space="preserve">The speedbrakes do not open if: </t>
  </si>
  <si>
    <t>B.  The flaps are extended to 22 degrees</t>
  </si>
  <si>
    <t>C.  The thrust levers are in idle</t>
  </si>
  <si>
    <t xml:space="preserve">D.  A. and B. </t>
  </si>
  <si>
    <t>The EICAS warning BLD 1(2) OVTEMP indicates that:</t>
  </si>
  <si>
    <t>A.  The air leaving the pack is too hot</t>
  </si>
  <si>
    <t>B.  Air leaving the pre-cooler is too hot</t>
  </si>
  <si>
    <t>C.  A massive leak detector has detected a bleed leak</t>
  </si>
  <si>
    <t>The ailerons are normally hydraulically powered  by:</t>
  </si>
  <si>
    <t>A.  Both hydraulic systems</t>
  </si>
  <si>
    <t>A.  70º</t>
  </si>
  <si>
    <t>B.  90º</t>
  </si>
  <si>
    <t>C.  100º</t>
  </si>
  <si>
    <t>D.  45º</t>
  </si>
  <si>
    <t>The engine must run at idle or taxi thrust for a minimum of____ before shutdown?</t>
  </si>
  <si>
    <t>A.  1 minute</t>
  </si>
  <si>
    <t>B.  2 minutes</t>
  </si>
  <si>
    <t>C.  3 minutes</t>
  </si>
  <si>
    <t>D.  5 minutes</t>
  </si>
  <si>
    <t>What does the AUTO position of the electric hydraulic pump knob provide?</t>
  </si>
  <si>
    <t>D.  There are clear-ice detectors on the wings.</t>
  </si>
  <si>
    <t>During normal flight, the engine driven hydraulic pump supplies:</t>
  </si>
  <si>
    <t>A.  3000 psi</t>
  </si>
  <si>
    <t>B.  2900 psi</t>
  </si>
  <si>
    <t>C.  1600 psi</t>
  </si>
  <si>
    <t>A.  145 KIAS</t>
  </si>
  <si>
    <t>B.  200 KIAS</t>
  </si>
  <si>
    <t>A.  When the low airspeed awareness tape is in the amber range.</t>
  </si>
  <si>
    <t>B.  When the aircraft symbol touches the PLI.</t>
  </si>
  <si>
    <t>C.  At 130 KIAS.</t>
  </si>
  <si>
    <t>A.  Takeoff elevation.</t>
  </si>
  <si>
    <t>C.  Emergency brakes only, unlimited applications</t>
  </si>
  <si>
    <t>D.  Emergency brakes only, supplying 6 applications</t>
  </si>
  <si>
    <t>Aisle path lighting in the XR consists of:</t>
  </si>
  <si>
    <t>A.  Photoluminescent lighting</t>
  </si>
  <si>
    <t>B.  Red and white lights powered by the backup battery</t>
  </si>
  <si>
    <t>C.  A steady set of green lights powered by DC Bus 1</t>
  </si>
  <si>
    <t>D.  There is no aisle path lighting</t>
  </si>
  <si>
    <t>During climb, FLC works just like:</t>
  </si>
  <si>
    <t>A.  SPD but with preset speeds</t>
  </si>
  <si>
    <t>B.  VS but with preset vertical speeds</t>
  </si>
  <si>
    <t>Maximum ITT for engine start on an A1/P engine is:</t>
  </si>
  <si>
    <t>A.  901 C</t>
  </si>
  <si>
    <t>B.  868 C</t>
  </si>
  <si>
    <t>C.  800 C</t>
  </si>
  <si>
    <t>D.  506 C</t>
  </si>
  <si>
    <t>An amber HDG caption on the PFD indicates:</t>
  </si>
  <si>
    <t>A.  The heading system has failed</t>
  </si>
  <si>
    <t>D.  ALT TO, TO RSV, ETO RSV</t>
  </si>
  <si>
    <t>The electric hydraulic pump control knob in the ON position:</t>
  </si>
  <si>
    <t>D.  Closes a valve turning off all associated hydraulic system pressure</t>
  </si>
  <si>
    <t>B.  Check your heading, you're drifting from assigned heading</t>
  </si>
  <si>
    <t>C.  A difference of 6 degrees between the left and right AHRS headings</t>
  </si>
  <si>
    <t>D.  The FMS is suggesting heading select navigation</t>
  </si>
  <si>
    <t>When pressing theTOGA buttons on the ground when taxiing:</t>
  </si>
  <si>
    <t>A.  The thrust rating changes to full thrust</t>
  </si>
  <si>
    <t>B.  The parking brake</t>
  </si>
  <si>
    <t>C.  The inboard flaps</t>
  </si>
  <si>
    <t>D.  The rudder above 135 KIAS</t>
  </si>
  <si>
    <t>D.  The flight director shows a 10 degree pitch up indication for takeoff</t>
  </si>
  <si>
    <t>If an air data computer fails:</t>
  </si>
  <si>
    <t>A.  A red failure indication appears on the airspeed tape, altitude tape, and red boxed VS on the VSI indicator</t>
  </si>
  <si>
    <t>B.  The ADC button on the reversionary panel should be pressed, as per the QRH</t>
  </si>
  <si>
    <t>D.  A and B are correct</t>
  </si>
  <si>
    <t>D.  Whenever the TAT heating is selected ON.</t>
  </si>
  <si>
    <t>With the APU bleed valve selected OPEN, if engine #1 bleed valve is also opened,</t>
  </si>
  <si>
    <t>A.  With the APU off, one engine shut down, and the shed bus knob in AUTO.</t>
  </si>
  <si>
    <t>B.  With three generators on line, shed bus knob in AUTO, on the ground.</t>
  </si>
  <si>
    <t>A.  Approximately 30 minutes of crew oxygen remains.</t>
  </si>
  <si>
    <t>Which statement is true concerning XR fuel use?:</t>
  </si>
  <si>
    <t>A.  Fuel is used from the ventral tank first, then from the wings</t>
  </si>
  <si>
    <t>B.  Fuel is used from the wings first. When the wing tanks are empty, from the ventral tank.</t>
  </si>
  <si>
    <t>C.  The engines only use fuel from the wings. When the wing tanks have less than 4630 lbs for 30 seconds, fuel from the ventral tank is transferred.</t>
  </si>
  <si>
    <t>D.  Fuel is transferred from the wings to the ventral tank when then ventral tank is not full.</t>
  </si>
  <si>
    <t>D.  All of the above</t>
  </si>
  <si>
    <t>During the takeoff roll, if oil pressure increases from the green to the amber range:</t>
  </si>
  <si>
    <t>A.  Continue the takeoff</t>
  </si>
  <si>
    <t>B.  Abort</t>
  </si>
  <si>
    <t>If both FADECs of one engine fail:</t>
  </si>
  <si>
    <t>B.  The FADECs of the other engine can take over, using the INDB.</t>
  </si>
  <si>
    <t>C.  The engine shuts down.</t>
  </si>
  <si>
    <t>C.  A line, no OPEN inscription</t>
  </si>
  <si>
    <t>D.  No line, no OPEN inscription</t>
  </si>
  <si>
    <t>In normal cruise flight conditions, the crossbleed knob is in ____ and the crossbleed valve is ____</t>
  </si>
  <si>
    <t>A.  CLOSED, closed</t>
  </si>
  <si>
    <t>B.  AUTO, closed</t>
  </si>
  <si>
    <t>C.  OPEN, open</t>
  </si>
  <si>
    <t>D.  AUTO, open</t>
  </si>
  <si>
    <t>D.  Air leaving the pack is too hot</t>
  </si>
  <si>
    <t>Rainstorms (and tall mountains) cast radar shadows.  Cities do not.</t>
  </si>
  <si>
    <t>After having been cleared for the approach, the approach mode can be activated  within ____  degrees for a front course approach?</t>
  </si>
  <si>
    <t>The A1/E engines are limited to____ITT:</t>
  </si>
  <si>
    <t>A.  948</t>
  </si>
  <si>
    <t>B.  992 for 90 seconds, then 970 for 5 minutes</t>
  </si>
  <si>
    <t>C.  901 continuous</t>
  </si>
  <si>
    <t>D.  880 for starting</t>
  </si>
  <si>
    <t>B.  The vertical stabilizer is heated.</t>
  </si>
  <si>
    <t>C.  No ice test is needed.</t>
  </si>
  <si>
    <t>D.  There is no automatic reaction.</t>
  </si>
  <si>
    <t>Powerplant</t>
  </si>
  <si>
    <t>The fuel temperature on the MFD is measured at:</t>
  </si>
  <si>
    <t>A. The left fuel tank.</t>
  </si>
  <si>
    <t>The stick shaker activates:</t>
  </si>
  <si>
    <t>C.  The digital audio panel is inoperative.</t>
  </si>
  <si>
    <t>D.  DAU 2B has failed.</t>
  </si>
  <si>
    <t>The flight attendant button can override the cockpit switch and turn the emergency lights on.</t>
  </si>
  <si>
    <t>With a complete failure of both hydraulic systems:</t>
  </si>
  <si>
    <t>D.  Both A. and B.</t>
  </si>
  <si>
    <t>B.  Cruise altitude.</t>
  </si>
  <si>
    <t>C.  Landing elevation.</t>
  </si>
  <si>
    <t>D.  Desired cabin altitude.</t>
  </si>
  <si>
    <t>Pressurization</t>
  </si>
  <si>
    <t>For takeoff in Houston in the summer, if the APU is MELed, the bleeds should be configured:</t>
  </si>
  <si>
    <t>A.  Engine bleeds closed, APU bleed open, PACKs on.</t>
  </si>
  <si>
    <t>B.  Engine bleeds open, APU bleed closed, PACKs on.</t>
  </si>
  <si>
    <t>C.  All bleeds open, PACKS on, crossbleed open.</t>
  </si>
  <si>
    <t>D.  Engine Bleeds open, APU bleed closed, PACKs off</t>
  </si>
  <si>
    <t>Pneumatics</t>
  </si>
  <si>
    <t>A.  -40</t>
  </si>
  <si>
    <t>B.  -20</t>
  </si>
  <si>
    <t>C.  -65</t>
  </si>
  <si>
    <t>D.  20</t>
  </si>
  <si>
    <t>C.  PIT but with preset altitudes</t>
  </si>
  <si>
    <t>What are the three selectable thrust ratings for takeoff in the XR?</t>
  </si>
  <si>
    <t>A.  ETO RSV, TO RSV, ETO</t>
  </si>
  <si>
    <t>B.  TO RSV, ETO, TO</t>
  </si>
  <si>
    <t>C.  ALT TO, TO, ETO</t>
  </si>
  <si>
    <t>The XR Maximum operational altitude is:</t>
  </si>
  <si>
    <t xml:space="preserve">In normal cruise flight conditions, the electric hydraulic pumps are producing: </t>
  </si>
  <si>
    <t>A.  2900 psi</t>
  </si>
  <si>
    <t>B.  3000 psi</t>
  </si>
  <si>
    <t>C.  0 psi</t>
  </si>
  <si>
    <t>D.  1600 psi</t>
  </si>
  <si>
    <t>When using speedbrakes in flight:</t>
  </si>
  <si>
    <t>A.  The outboard spoilers deploy using hydraulic system 2 pressure</t>
  </si>
  <si>
    <t>B.  The outboard spoilers deploy using hydraulic system 1 pressure</t>
  </si>
  <si>
    <t>C.  The inboard spoilers deploy using hydraulic system 1 pressure</t>
  </si>
  <si>
    <t>B.  GA mode is activated on the flight director</t>
  </si>
  <si>
    <t>C.  TO mode is activated on the flight director</t>
  </si>
  <si>
    <t>A.  The engine shuts down</t>
  </si>
  <si>
    <t>B.  The engine runs in idle until the pilot resets the FADEC</t>
  </si>
  <si>
    <t>B.  Whenever the temperature is 10 C or less and visible moisture is present.</t>
  </si>
  <si>
    <t>C.  Whenever visible moisture is present.</t>
  </si>
  <si>
    <t>D.  Come on automatically when normal power is lost.</t>
  </si>
  <si>
    <t>Pulling the fire extinguishing handle closes:</t>
  </si>
  <si>
    <t>A.  The engine bleed and lip anti-ice valves.</t>
  </si>
  <si>
    <t>B.  2 Halon, 2 PBEs, 1 H2O, 1 portable O2.</t>
  </si>
  <si>
    <t>C.  2 Halon, 3 PBEs, 2 H2O, no portable O2.</t>
  </si>
  <si>
    <t>D.  3 Halon, 3 PBEs, 1 H2O, 2 portable O2.</t>
  </si>
  <si>
    <t>Emergency Equipment</t>
  </si>
  <si>
    <t>The shed busses are powered:</t>
  </si>
  <si>
    <t>The maximum electrical load on the APU generator above FL 300 is:</t>
  </si>
  <si>
    <t>B.  The oxygen pressure is at or below 400 psi.</t>
  </si>
  <si>
    <t>C.  The passenger oxygen is below 550 psi.</t>
  </si>
  <si>
    <t>D.  Oxygen masks have not dropped when they should have.</t>
  </si>
  <si>
    <t>A.  400 psi.</t>
  </si>
  <si>
    <t>B.  500 psi.</t>
  </si>
  <si>
    <t>C.  1200 psi.</t>
  </si>
  <si>
    <t>D.  1850 psi.</t>
  </si>
  <si>
    <t>When the passenger masks fall, the oxygen flow starts without the passengers taking any action.</t>
  </si>
  <si>
    <t>The red guarded button on the overhead hydraulic panel:</t>
  </si>
  <si>
    <t>A.  Turns off the engine driven hydraulic pump.</t>
  </si>
  <si>
    <t>The engine ignition system receives electrical power from:</t>
  </si>
  <si>
    <t>A.  The essential buses.</t>
  </si>
  <si>
    <t>B.  The FADEC itself.</t>
  </si>
  <si>
    <t>C.  The PMA, only above 10% N2.</t>
  </si>
  <si>
    <t>D.  The PMA, only above 50% N2.</t>
  </si>
  <si>
    <t>A.  The engine keeps running but thrust cannot be changed.</t>
  </si>
  <si>
    <t>On Essential Power the flaps:</t>
  </si>
  <si>
    <t>D.  The engine keeps running in N1 reversionary mode.</t>
  </si>
  <si>
    <t>The maximum allowed negative cabin differential pressure is____PSID:</t>
  </si>
  <si>
    <t>A.  7.8</t>
  </si>
  <si>
    <t>B.  8.1</t>
  </si>
  <si>
    <t>C.  -0.3</t>
  </si>
  <si>
    <t>D.  7.5</t>
  </si>
  <si>
    <t>A.  Transfer fuel from the high tank to the low tank using the transfer ejector pump.</t>
  </si>
  <si>
    <t>B.  Turn the pump in the low tank off.</t>
  </si>
  <si>
    <t>If hydraulic system 1 loses all pressure during flight, the nose wheel doors:</t>
  </si>
  <si>
    <t>A.  Freefall (open)</t>
  </si>
  <si>
    <t>B.  Are held up by a mechanical uplock</t>
  </si>
  <si>
    <t>C.  Are held up by system 1 accumulator pressure</t>
  </si>
  <si>
    <t>D.  Extend normally using the gear handle</t>
  </si>
  <si>
    <t>How is the XR anti-ice system different?</t>
  </si>
  <si>
    <t>A.  The XR has boots.</t>
  </si>
  <si>
    <t>B.  The thrust-reverser stows automatically.</t>
  </si>
  <si>
    <t>C.  The FADEC reduces the thrust to idle automatically.</t>
  </si>
  <si>
    <t>The EICAS caution AURAL WARN FAIL indicates:</t>
  </si>
  <si>
    <t>A.  Only one aural channel is working.</t>
  </si>
  <si>
    <t>B.  Both aural channels have failed.</t>
  </si>
  <si>
    <t>The following doors open in flight cause a master warning:</t>
  </si>
  <si>
    <t>A.  Fuel and baggage doors.</t>
  </si>
  <si>
    <t>B.  Main cabin door only.</t>
  </si>
  <si>
    <t>C.  Cockpit door.</t>
  </si>
  <si>
    <t>D.  Main and service doors.</t>
  </si>
  <si>
    <t>The cockpit voice recorder starts recording:</t>
  </si>
  <si>
    <t>A.  By turning on the navigation lights.</t>
  </si>
  <si>
    <t>How many transponders are on the aircraft?</t>
  </si>
  <si>
    <t>A.  3</t>
  </si>
  <si>
    <t>B.  2</t>
  </si>
  <si>
    <t>C.  1</t>
  </si>
  <si>
    <t>D.  0</t>
  </si>
  <si>
    <t>Which electrical bus supplies power to the ISIS on the XR?</t>
  </si>
  <si>
    <t>A.  Essential Bus 2.</t>
  </si>
  <si>
    <t>B.  DC Bus 2.</t>
  </si>
  <si>
    <t>C.  Central DC Bus.</t>
  </si>
  <si>
    <t>D.  Backup Hot Bus.</t>
  </si>
  <si>
    <t>If the lavatory halon bottle discharges:</t>
  </si>
  <si>
    <t>A.  The LAV SMOKE EICAS warning appears.</t>
  </si>
  <si>
    <t>B.  The flight attendant hears a warning horn.</t>
  </si>
  <si>
    <t xml:space="preserve">C.  The LAV BOTTLE INOP EICAS warning appears. </t>
  </si>
  <si>
    <t>Limitations</t>
  </si>
  <si>
    <t>The purpose of the FADEC/Pressurization static ports is to:</t>
  </si>
  <si>
    <t>A.  Provide static information to the ADCs</t>
  </si>
  <si>
    <t>B.  Provide static information to the CPAM</t>
  </si>
  <si>
    <t>C.  Under-pressure/over-pressure relief should the cabin exceed 8.1 psi. or –0.3 psi.</t>
  </si>
  <si>
    <t>If the EICAS screen fails, the EICAS information immediately appears on:</t>
  </si>
  <si>
    <t xml:space="preserve">A.  FL 370 </t>
  </si>
  <si>
    <t>D.  Provide static information to the standby airspeed and standby altimeter/ISIS</t>
  </si>
  <si>
    <t>A.  1700’ AGL.</t>
  </si>
  <si>
    <t>B.  24,600’</t>
  </si>
  <si>
    <t>C.  25,000’</t>
  </si>
  <si>
    <t>D.  14,000+/-500’</t>
  </si>
  <si>
    <t>At what altitude must the autopilot be disengaged on an CAT I ILS approach?</t>
  </si>
  <si>
    <t>A.  1500’ AGL</t>
  </si>
  <si>
    <t>B.  1000’ AGL</t>
  </si>
  <si>
    <t>C.  200’ AGL</t>
  </si>
  <si>
    <t>D.  500’ AGL</t>
  </si>
  <si>
    <t>Autopilot</t>
  </si>
  <si>
    <t>D.  A and C are correct</t>
  </si>
  <si>
    <t>Engine lip anti ice:</t>
  </si>
  <si>
    <t>A.  Uses bleed air from the 9th stage of the compressor</t>
  </si>
  <si>
    <t>B.  Cannot be activated unless ice is detected</t>
  </si>
  <si>
    <t>C.  Fails closed (OFF) in essential power</t>
  </si>
  <si>
    <t>A.  Automatically shut off when the airplane is depowered.</t>
  </si>
  <si>
    <t>B.  Knob must be left in the AUTO position.</t>
  </si>
  <si>
    <t>C.  Could deplete battery #2 unless turned OFF.</t>
  </si>
  <si>
    <t>The tuning backup control head (TBCH) remains powered in essential power.</t>
  </si>
  <si>
    <t>A.  3 Halon extinguishers, 2 PBEs, 1 water extinguisher, 2 portable O2 bottles.</t>
  </si>
  <si>
    <t>A.  The hot battery busses, essential busses, and central DC bus.</t>
  </si>
  <si>
    <t>B.  DC bus 1 and DC bus 2.</t>
  </si>
  <si>
    <t>C.  The entire electrical system.</t>
  </si>
  <si>
    <t>D. All electrical busses except the shed busses.</t>
  </si>
  <si>
    <t>A</t>
  </si>
  <si>
    <t>B.  ATT FAIL appears on the EADI on the PFD.</t>
  </si>
  <si>
    <t>A.  200 Amps.</t>
  </si>
  <si>
    <t>B.  300 Amps.</t>
  </si>
  <si>
    <t>C.  400 Amps.</t>
  </si>
  <si>
    <t>D.  500 Amps.</t>
  </si>
  <si>
    <t>C.  With the GPU selected, shed bus knob in AUTO or OVRD.</t>
  </si>
  <si>
    <t>A.  14,000’  MSL.</t>
  </si>
  <si>
    <t>B.  14,000'  AGL.</t>
  </si>
  <si>
    <t>C.  14,000’  cabin altitude.</t>
  </si>
  <si>
    <t>D.  9,900’ ± 100' cabin altitude.</t>
  </si>
  <si>
    <t>The emergency button on the digital audio panel:</t>
  </si>
  <si>
    <t>A.  Connects the captain only to COM 1 and NAV 1 and FO to COM 2 and NAV 2.</t>
  </si>
  <si>
    <t>B.  Automatically switches VHF 1 to 121.5.</t>
  </si>
  <si>
    <t>C.  Illuminates the EMER button on the flight attendant interphone.</t>
  </si>
  <si>
    <t>D.  Commands the TBCH to operate in the emergency mode.</t>
  </si>
  <si>
    <t>A.  Unlimited emergency brake applications.</t>
  </si>
  <si>
    <t>When using the emergency brakes, the anti-skid, locked wheel, and touchdown protection are not available.</t>
  </si>
  <si>
    <t>C.  Closes the hydraulic shutoff valve to the engine driven pump.</t>
  </si>
  <si>
    <t>A.  Operate normally</t>
  </si>
  <si>
    <t>B.  Will not operate</t>
  </si>
  <si>
    <t>C.  At half speed</t>
  </si>
  <si>
    <t>D.  Under manual reversion</t>
  </si>
  <si>
    <t>Flight Controls</t>
  </si>
  <si>
    <t>When is the ice protection penalty on the runway analysis required (standard lapse rate)?</t>
  </si>
  <si>
    <t>A.  1.5 miles visibility and 15ºc</t>
  </si>
  <si>
    <t>B.  1000’ overcast and 12ºc</t>
  </si>
  <si>
    <t>C.  Clear skies, 2ºc</t>
  </si>
  <si>
    <t>D.  Rain and 20ºc</t>
  </si>
  <si>
    <t>An amber IAS flag on the PFD indicates:</t>
  </si>
  <si>
    <t>A.  CA and FO indicated airspeeds differ by more than 5 knots</t>
  </si>
  <si>
    <t>C.  Turn the crossfeed knob to LOW 1 if tank 1 has more fuel.</t>
  </si>
  <si>
    <t>D.  Turn the crossfeed knob to LOW 1 if tank 1 has less fuel.</t>
  </si>
  <si>
    <t>An attempt to start the APU can be made if battery voltage is at least:</t>
  </si>
  <si>
    <t>A.  19.0V.</t>
  </si>
  <si>
    <t>B.  20.0V.</t>
  </si>
  <si>
    <t>C.  23.5V.</t>
  </si>
  <si>
    <t>D.  24.0V.</t>
  </si>
  <si>
    <t>The emergency brake lines supply:</t>
  </si>
  <si>
    <t>A.  The inboard brakes only.</t>
  </si>
  <si>
    <t>B.  The outboard brakes only.</t>
  </si>
  <si>
    <t>C.  All 4 brakes.</t>
  </si>
  <si>
    <t>D.  All 6 brakes.</t>
  </si>
  <si>
    <t>D.  The EICAS Reversionary buttons must be pressed to activate channel B.</t>
  </si>
  <si>
    <t>The stick pusher is inhibited:</t>
  </si>
  <si>
    <t>A.  If the airspeed is less than 200 kts.</t>
  </si>
  <si>
    <t>B.  During a SPS test.</t>
  </si>
  <si>
    <t>C.  If one channel of the SPS is inoperative.</t>
  </si>
  <si>
    <t>B.  By turning on the red beacon.</t>
  </si>
  <si>
    <t>C.  As soon as the electrical system is powered.</t>
  </si>
  <si>
    <t>D.  By a 5G impact or immersion in water.</t>
  </si>
  <si>
    <t>The SPS/ICE SPEEDS EICAS message is cleared:</t>
  </si>
  <si>
    <t>A.  The flaps will not extend.</t>
  </si>
  <si>
    <t>B.  The landing gear retracts normally.</t>
  </si>
  <si>
    <t>C.  The flaps operate normally.</t>
  </si>
  <si>
    <t>D.  The landing gear extends normally.</t>
  </si>
  <si>
    <t>Hydraulics</t>
  </si>
  <si>
    <t>If engine 1 is shutdown, how is the landing gear extended?</t>
  </si>
  <si>
    <t>A. Pulling the Freefall lever.</t>
  </si>
  <si>
    <t>B.  Using the electrical override switch.</t>
  </si>
  <si>
    <t>C.  With the landing gear handle as normal.</t>
  </si>
  <si>
    <t>D.  The landing gear free falls as soon as engine 1 is shut down.</t>
  </si>
  <si>
    <t>When a fire extinguishing handle is pulled:</t>
  </si>
  <si>
    <t>A.  The fuel shutoff valve closes.</t>
  </si>
  <si>
    <t>With a loss of generator 1, and APU off, the aircraft still has 2 independent electrical systems.</t>
  </si>
  <si>
    <t>A.  MFD 1.</t>
  </si>
  <si>
    <t>B.  TBCH.</t>
  </si>
  <si>
    <t>C.  RMU 1.</t>
  </si>
  <si>
    <t>D.  It doesn’t appear anywhere immediately.</t>
  </si>
  <si>
    <t>A.  Drain the main batteries so they should be turned off in an emergency.</t>
  </si>
  <si>
    <t>B.  Automatically come on when normal electrical power is lost.</t>
  </si>
  <si>
    <t>C.  Can only be turned on manually by the flight attendant.</t>
  </si>
  <si>
    <t>D.  Recharge when in the OFF position.</t>
  </si>
  <si>
    <t>The rudder PCU is powered by both hydraulic systems below 135 knots.</t>
  </si>
  <si>
    <t>A.  100</t>
  </si>
  <si>
    <t>B.  365</t>
  </si>
  <si>
    <t>C.  800</t>
  </si>
  <si>
    <t>D.  1000</t>
  </si>
  <si>
    <t>When is engine lip anti-ice required?</t>
  </si>
  <si>
    <t>A.  Whenever the temperature is 10 C or less.</t>
  </si>
  <si>
    <t>With the taxi light switch ON and the gear up and locked, the taxi lights are actually OFF.</t>
  </si>
  <si>
    <t>D.  The ground air supply is supplying bleed air to the packs.</t>
  </si>
  <si>
    <t>B</t>
  </si>
  <si>
    <t>Electrical</t>
  </si>
  <si>
    <t>While on essential power,in flight  what busses are powered?</t>
  </si>
  <si>
    <t>Added answer choice: "E1(2) EXTBL A(B) INOP"</t>
    <phoneticPr fontId="3" type="noConversion"/>
  </si>
  <si>
    <t xml:space="preserve">question not added, seen as duplicate to question 29 </t>
    <phoneticPr fontId="3" type="noConversion"/>
  </si>
  <si>
    <t>Changed answer C &amp; D to  state: "Will oeprate at half speed" and  "are operative under manual reversion"</t>
    <phoneticPr fontId="3" type="noConversion"/>
  </si>
  <si>
    <t>C.  The AHRS reversionary button must be pressed to recover attitude and heading.</t>
  </si>
  <si>
    <t>D.  B. and C. are correct.</t>
  </si>
  <si>
    <t>Autopilot</t>
    <phoneticPr fontId="3" type="noConversion"/>
  </si>
  <si>
    <t>Question  not added. Seen as duplicate to question beginning  with "If SG1 Fails…"</t>
    <phoneticPr fontId="3" type="noConversion"/>
  </si>
  <si>
    <t>What items are available in essential power?</t>
  </si>
  <si>
    <t>A.  RMU 1, RMU 2.</t>
  </si>
  <si>
    <t>B.  EICAS, standby instruments.</t>
  </si>
  <si>
    <t>C.  FMS, PFDs, MFDs.</t>
  </si>
  <si>
    <t xml:space="preserve">D.  Both A. and B. </t>
  </si>
  <si>
    <t>The items that are powered on the AC electrical system are:</t>
  </si>
  <si>
    <t>A.  TCAS.</t>
  </si>
  <si>
    <t>B.  EGPWS/Windshear.</t>
  </si>
  <si>
    <t>C.  Weather Radar.</t>
  </si>
  <si>
    <t>D.  A. and B.</t>
  </si>
  <si>
    <t>In flight, the NICAD batteries supply electrical power for ____ minutes while on essential power.</t>
  </si>
  <si>
    <t>A.  15 minutes</t>
  </si>
  <si>
    <t>B.  20 minutes</t>
  </si>
  <si>
    <t>C.  25 minutes</t>
  </si>
  <si>
    <t>D.  40 minutes</t>
  </si>
  <si>
    <t>B.  At least 6 emergency brake applications.</t>
  </si>
  <si>
    <t>B.  Turns on the electric hydraulic pump</t>
  </si>
  <si>
    <t>B.  Demand flow masks.</t>
  </si>
  <si>
    <t>C.  Two oxygen bottles, which supply the passenger oxygen masks.</t>
  </si>
  <si>
    <t>D.  All of the above.</t>
  </si>
  <si>
    <t>A.  By turning on the NAV lights.</t>
  </si>
  <si>
    <t>In case of an APU fire, the APU shuts down:</t>
  </si>
  <si>
    <t>A.  Immediately in flight.</t>
  </si>
  <si>
    <t>B.  Immediately.</t>
  </si>
  <si>
    <t>C.  After 10 seconds on the ground, immediately in flight.</t>
  </si>
  <si>
    <t>D.  After 10 seconds on the ground.</t>
  </si>
  <si>
    <t>B.  Approaching maximum airspeed (redline.)</t>
  </si>
  <si>
    <t>C.  SPEED HOLD flight director mode is on.</t>
  </si>
  <si>
    <t>If a thrust-reverser deploys in flight:</t>
  </si>
  <si>
    <t>A.  The engine shuts down automatically.</t>
  </si>
  <si>
    <t>D.  Mechanically, hydraulically.</t>
  </si>
  <si>
    <t>C.  The pressurization system to begin pressurizing during takeoff.</t>
  </si>
  <si>
    <t>D.  None of the above.</t>
  </si>
  <si>
    <t>Landing Gear/Brakes</t>
  </si>
  <si>
    <t>A.  Symbol Generator 2 automatically supplies symbols to all 5 screens.</t>
  </si>
  <si>
    <t>B.  PFD 1 and MFD 1 go blank.</t>
  </si>
  <si>
    <t>C.  RMU 1 automatically displays Engine Page 1.</t>
  </si>
  <si>
    <t>Added answer choice: 'Removal of ground inihibtion for the weather radar."</t>
    <phoneticPr fontId="3" type="noConversion"/>
  </si>
  <si>
    <t>If down to hydraulic accumulator 2 only, the aircraft has:</t>
    <phoneticPr fontId="3" type="noConversion"/>
  </si>
  <si>
    <t>Question may need re-wording. Similar to hydraulics questions about accumulator 2.</t>
    <phoneticPr fontId="3" type="noConversion"/>
  </si>
  <si>
    <t>D.  If the SPS/ICE SPEEDS message is displayed.</t>
  </si>
  <si>
    <t>Stall Protection</t>
  </si>
  <si>
    <t>The 145 is required to have a total of:</t>
    <phoneticPr fontId="3" type="noConversion"/>
  </si>
  <si>
    <t>Added answer: The Enhanced Emergency Master Kit (EEMK)</t>
    <phoneticPr fontId="3" type="noConversion"/>
  </si>
  <si>
    <t>A.  Once the aircraft exits icing conditions.</t>
  </si>
  <si>
    <t>B.  By pressing the SPS test button at any time.</t>
  </si>
  <si>
    <t>C.  By pressing the SPS test button  (on the ground only).</t>
  </si>
  <si>
    <t>D.  By pressing the quick disconnect button.</t>
  </si>
  <si>
    <t>Ice/Rain Protection</t>
  </si>
  <si>
    <t>What happens if DAU 1A fails?</t>
  </si>
  <si>
    <t>A.  DAU 1B automatically takes over.</t>
  </si>
  <si>
    <t>B.  Engine #1 indications will become amber dashes.</t>
  </si>
  <si>
    <t>C.  You will lose some information on the MFD system pages and the EICAS caution DAU 1A FAIL will be displayed.</t>
  </si>
  <si>
    <t>D.  Both B &amp; C.</t>
  </si>
  <si>
    <t>D</t>
  </si>
  <si>
    <t>If AHRS 1 or 2 fails:</t>
  </si>
  <si>
    <t>B.  The hydraulic shutoff valve is opened.</t>
  </si>
  <si>
    <t>Engine fire protection is available when the aircraft is de-powered.</t>
  </si>
  <si>
    <t>How many smoke goggles are in the cockpit?</t>
  </si>
  <si>
    <t>C.  Start/Stop selector  - Stop.</t>
  </si>
  <si>
    <t>D.  Thrust lever  – Idle.</t>
  </si>
  <si>
    <t>A.  Flight Crew.</t>
  </si>
  <si>
    <t>B.  Gate Agent.</t>
  </si>
  <si>
    <t>C.  Maintenance.</t>
  </si>
  <si>
    <t>D.  They no longer need to be charged.</t>
  </si>
  <si>
    <t>Lighting</t>
  </si>
  <si>
    <t>The FASTEN SEAT BELT signs are automatically turned on:</t>
  </si>
  <si>
    <t>A.  Never.</t>
  </si>
  <si>
    <t>The emergency lights will last a minimum of:</t>
  </si>
  <si>
    <t>A.  40 minutes.</t>
  </si>
  <si>
    <t>B.  30 minutes.</t>
  </si>
  <si>
    <t>C.  25 minutes.</t>
  </si>
  <si>
    <t>D.  15 minutes.</t>
  </si>
  <si>
    <t>The courtesy lights:</t>
  </si>
  <si>
    <t>B.  In essential power.</t>
  </si>
  <si>
    <t>C.  When the oxygen ON indicator light is illuminated.</t>
  </si>
  <si>
    <t>C.  The ground power unit is disconnected from the aircraft.</t>
  </si>
  <si>
    <t>Added  answer choice: "The APU bleed can be used but only for a single engine taxi, since it is on the left side of the system."</t>
    <phoneticPr fontId="3" type="noConversion"/>
  </si>
  <si>
    <t>B. Ice Detectors</t>
    <phoneticPr fontId="3" type="noConversion"/>
  </si>
  <si>
    <t>During the first part of Ice Test “B”, which of the following should occur?</t>
    <phoneticPr fontId="3" type="noConversion"/>
  </si>
  <si>
    <t>Added answer choice: "AOA 1(2) HEAT INOP"</t>
    <phoneticPr fontId="3" type="noConversion"/>
  </si>
  <si>
    <t>A. Override to Auto, for a minimum of 10 seconds, max 30 seconds</t>
    <phoneticPr fontId="3" type="noConversion"/>
  </si>
  <si>
    <t>Added answer choice: "The inboard and outboard spoilers deploy using both systems."</t>
    <phoneticPr fontId="3" type="noConversion"/>
  </si>
  <si>
    <t>Added alternate question wording: "The electromechanical gust lock inserts locking pins into:" Added answer choice: "inboard spoilers while in flight"</t>
    <phoneticPr fontId="3" type="noConversion"/>
  </si>
  <si>
    <t>Added question wording: "The maximum airspeed with flaps 18 is:"</t>
    <phoneticPr fontId="3" type="noConversion"/>
  </si>
  <si>
    <t>A.  Hydraulic system 1 fails</t>
    <phoneticPr fontId="3" type="noConversion"/>
  </si>
  <si>
    <t>Added incorrect answer choice: "The gear is down"</t>
    <phoneticPr fontId="3" type="noConversion"/>
  </si>
  <si>
    <t>The ground spoilers open when:</t>
    <phoneticPr fontId="3" type="noConversion"/>
  </si>
  <si>
    <t>Changed question type to T/F</t>
    <phoneticPr fontId="3" type="noConversion"/>
  </si>
  <si>
    <t>Question not added. Seen as duplicate to  question beginning with "What happens if DAU1A fails?"</t>
    <phoneticPr fontId="3" type="noConversion"/>
  </si>
  <si>
    <t>Changed answer C: Cockpit door to "Overwing Emergency Exit" .</t>
    <phoneticPr fontId="3" type="noConversion"/>
  </si>
  <si>
    <t>The flight data recorder is activated (starts recording):</t>
    <phoneticPr fontId="3" type="noConversion"/>
  </si>
  <si>
    <t>The APU can be started using:</t>
  </si>
  <si>
    <t>A.  Battery 1.</t>
  </si>
  <si>
    <t>B.  Battery 2.</t>
  </si>
  <si>
    <t>A.  Use the test/reset switch on the ACM’s oxygen mask.</t>
  </si>
  <si>
    <t>B.  Look for the yellow blinker to illuminate.</t>
  </si>
  <si>
    <t>C.  Turn the regulator knob to the EMERGENCY position and listen for the flow of oxygen.</t>
  </si>
  <si>
    <t>D.  Press the emergency button on the ACM’s digital audio panel.</t>
  </si>
  <si>
    <t>Oxygen</t>
  </si>
  <si>
    <t>The nose wheel air/ground sensor provides a signal for:</t>
  </si>
  <si>
    <t>A.  The nose wheel doors to close.</t>
  </si>
  <si>
    <t>B.  Activating nose wheel steering.</t>
  </si>
  <si>
    <t>A.  Hydraulically, hydraulically.</t>
  </si>
  <si>
    <t>B.  Mechanically, mechanically.</t>
  </si>
  <si>
    <t>C.  Hydraulically, mechanically.</t>
  </si>
  <si>
    <t>The takeoff Config button will NOT check which of the following?</t>
  </si>
  <si>
    <t>A.  Flaps 0.</t>
  </si>
  <si>
    <t>Crew Awareness</t>
  </si>
  <si>
    <t/>
  </si>
  <si>
    <t>If Symbol Generator 1 fails:</t>
  </si>
  <si>
    <t>In essential power, the electric hydraulic pumps are:</t>
    <phoneticPr fontId="3" type="noConversion"/>
  </si>
  <si>
    <t>B.  Fails and the other FADEC takes over</t>
    <phoneticPr fontId="3" type="noConversion"/>
  </si>
  <si>
    <t>Added answer choice: 'Presents the FADEC NO DISP EICAS."</t>
    <phoneticPr fontId="3" type="noConversion"/>
  </si>
  <si>
    <t>Question not added, seen as duplicate to question 112</t>
    <phoneticPr fontId="3" type="noConversion"/>
  </si>
  <si>
    <t>Question not added, seen as duplicate to question 388.</t>
    <phoneticPr fontId="3" type="noConversion"/>
  </si>
  <si>
    <t>Added answer choice : "RMU maintenance page."</t>
    <phoneticPr fontId="3" type="noConversion"/>
  </si>
  <si>
    <t>The landing gear is normally held up ______ and extended _________.</t>
    <phoneticPr fontId="3" type="noConversion"/>
  </si>
  <si>
    <t>The maximum landing gear retraction speed is:</t>
    <phoneticPr fontId="3" type="noConversion"/>
  </si>
  <si>
    <t>Question may need to be moved to limitations:</t>
    <phoneticPr fontId="3" type="noConversion"/>
  </si>
  <si>
    <t>Question not added, seen as duplicate to question 28.</t>
    <phoneticPr fontId="3" type="noConversion"/>
  </si>
  <si>
    <t>Question may need revising. Seen as similar to hydraulic system questions.</t>
    <phoneticPr fontId="3" type="noConversion"/>
  </si>
  <si>
    <t>C.  All main gear brakes</t>
    <phoneticPr fontId="3" type="noConversion"/>
  </si>
  <si>
    <t>Added answer choice: "inboard on XR's only."</t>
    <phoneticPr fontId="3" type="noConversion"/>
  </si>
  <si>
    <t>The following indications reflect a successful hydraulic system test:</t>
    <phoneticPr fontId="3" type="noConversion"/>
  </si>
  <si>
    <t>Added answer choice: "Engine driven pumps producing pressure when engines are at 56.4 N2."</t>
    <phoneticPr fontId="3" type="noConversion"/>
  </si>
  <si>
    <t>Modified question wording removed : "(standar lapse rate)"</t>
    <phoneticPr fontId="3" type="noConversion"/>
  </si>
  <si>
    <t>A.  The cross-side AHRS automatically takes over.</t>
  </si>
  <si>
    <t>What is the first immediate action item (memory item) for an engine fire in flight?</t>
  </si>
  <si>
    <t>C.  The respective engine fire bottle is discharged.</t>
  </si>
  <si>
    <t>D.  The engine will not shut down unless the thrust lever is in idle.</t>
  </si>
  <si>
    <t>Fire Protection</t>
  </si>
  <si>
    <t>B.  Fire extinguishing  handle  – Pull &amp; rotate.</t>
  </si>
  <si>
    <t>The APU (Model T-62T-40C14)  is controlled by a(n):</t>
  </si>
  <si>
    <t>A.  EICAS</t>
  </si>
  <si>
    <t>B. ESU</t>
  </si>
  <si>
    <t>C.  FADEC.</t>
  </si>
  <si>
    <t>D.  Starter/generator.</t>
  </si>
  <si>
    <t>APU</t>
  </si>
  <si>
    <t>The minimum battery temperature for an APU start is:</t>
  </si>
  <si>
    <t>A.  -19</t>
  </si>
  <si>
    <t>B.  54ºc</t>
  </si>
  <si>
    <t>C.  40ºc</t>
  </si>
  <si>
    <t>D.  -20°C</t>
  </si>
  <si>
    <t>The GPU AVAIL inscription on the GPU button indicates:</t>
  </si>
  <si>
    <t>A.  The aircraft electrical system is powered.</t>
  </si>
  <si>
    <t>B.  Ground power is plugged in with some power being supplied to the aircraft</t>
  </si>
  <si>
    <t>Question not added, seen as duplicate to question 75.</t>
    <phoneticPr fontId="3" type="noConversion"/>
  </si>
  <si>
    <t>Added question wording: "Engine FADECS are powered by…"</t>
    <phoneticPr fontId="3" type="noConversion"/>
  </si>
  <si>
    <t>Question not added, seen as duplicate to question 215.</t>
    <phoneticPr fontId="3" type="noConversion"/>
  </si>
  <si>
    <t>If FADEC B fails when it is controlling Engine 2:</t>
    <phoneticPr fontId="3" type="noConversion"/>
  </si>
  <si>
    <t>The maximum operating altitude with one PACK  inoperative is:</t>
    <phoneticPr fontId="3" type="noConversion"/>
  </si>
  <si>
    <t>The CPAM receives its static air pressure from:</t>
    <phoneticPr fontId="3" type="noConversion"/>
  </si>
  <si>
    <t>Added answer choice: "The pneumatic/electropneumatic outflow valves are closed and allow for -0.1 pressurization when thust is set."</t>
    <phoneticPr fontId="3" type="noConversion"/>
  </si>
  <si>
    <t>The RADAR gain knob:</t>
    <phoneticPr fontId="3" type="noConversion"/>
  </si>
  <si>
    <t>Question not added.</t>
    <phoneticPr fontId="3" type="noConversion"/>
  </si>
  <si>
    <t>Revised answer choice A: "The leading edge of the wings and the horizontal stabilizer."</t>
    <phoneticPr fontId="3" type="noConversion"/>
  </si>
  <si>
    <t>Added question wording: "Which statement is true regarding the operation of the clear ice detection on an XRJ?"---Added answer choice: "XRJ's are not equipped with clear ice detectors."</t>
    <phoneticPr fontId="3" type="noConversion"/>
  </si>
  <si>
    <t>APU fire detection and protection is available when the aircraft is de-powered.</t>
    <phoneticPr fontId="3" type="noConversion"/>
  </si>
  <si>
    <t>How does pulling a fire handle affect the hydraulic system?</t>
    <phoneticPr fontId="3" type="noConversion"/>
  </si>
  <si>
    <t>Added answer choice: "Upon pressing the CONFIRM INIT button on the FMS prior to pushback"</t>
    <phoneticPr fontId="3" type="noConversion"/>
  </si>
  <si>
    <t>With the passenger oxygen knob in AUTO (non-XR), the passenger oxygen masks drop at:</t>
    <phoneticPr fontId="3" type="noConversion"/>
  </si>
  <si>
    <t>Added answer choice: "50 inflatable harness masks."</t>
    <phoneticPr fontId="3" type="noConversion"/>
  </si>
  <si>
    <t>C.  The GPU (with batteries in AUTO).</t>
  </si>
  <si>
    <t>D.  Both B. and C.</t>
  </si>
  <si>
    <t>A.  True</t>
  </si>
  <si>
    <t>C.  Parking brake pressure for 24 hours.</t>
  </si>
  <si>
    <t>The passenger oxygen system includes:</t>
  </si>
  <si>
    <t>A.  Oxygen generators.</t>
  </si>
  <si>
    <t>B.  False</t>
  </si>
  <si>
    <t>With 4 generators on-line, the electrical system operates as two separate systems:</t>
  </si>
  <si>
    <t>In order to test the ACM’s oxygen mask, select MASK on the ACM and either pilot’s DAP and:</t>
  </si>
  <si>
    <t>QuestionID</t>
  </si>
  <si>
    <t>Question</t>
  </si>
  <si>
    <t>Answer1</t>
  </si>
  <si>
    <t>Answer2</t>
  </si>
  <si>
    <t>Answer3</t>
  </si>
  <si>
    <t>Answer4</t>
  </si>
  <si>
    <t>CorrectAnswer</t>
  </si>
  <si>
    <t>System</t>
  </si>
  <si>
    <t>Combo31</t>
  </si>
  <si>
    <t>B.  Parking brake set.</t>
  </si>
  <si>
    <t>C.  One or both engines not running.</t>
  </si>
  <si>
    <t>D.  Pitch trim set to 0 degrees.</t>
  </si>
  <si>
    <t>C</t>
  </si>
  <si>
    <t>Radar</t>
    <phoneticPr fontId="3" type="noConversion"/>
  </si>
  <si>
    <t>Stall Protection</t>
    <phoneticPr fontId="3" type="noConversion"/>
  </si>
  <si>
    <t>The OXYGEN LOW PRESS message appears on the EICAS when:</t>
    <phoneticPr fontId="3" type="noConversion"/>
  </si>
  <si>
    <t>Should the need arise, COM 3 is available for voice communication.</t>
    <phoneticPr fontId="3" type="noConversion"/>
  </si>
  <si>
    <t>Added alternate question wording: "COM 3 cannot be used for voice communication when the EMER button is pushed in (selected) on the digital audio panel."</t>
    <phoneticPr fontId="3" type="noConversion"/>
  </si>
  <si>
    <t>Added answer: "Airspeed input from PITOT 3 differs by more than 5 knots from CA or FO indications."</t>
    <phoneticPr fontId="3" type="noConversion"/>
  </si>
  <si>
    <t>Question not added, seen as duplicate to question 67</t>
    <phoneticPr fontId="3" type="noConversion"/>
  </si>
  <si>
    <t>Question not added, seen as duplicate to question 98.</t>
    <phoneticPr fontId="3" type="noConversion"/>
  </si>
  <si>
    <t>Question not added , seen as similar to questions 98 &amp; 103</t>
    <phoneticPr fontId="3" type="noConversion"/>
  </si>
  <si>
    <t>Question wording added and/or changed</t>
    <phoneticPr fontId="3" type="noConversion"/>
  </si>
  <si>
    <t>Answer choice added and/or changed</t>
    <phoneticPr fontId="3" type="noConversion"/>
  </si>
  <si>
    <t>APU</t>
    <phoneticPr fontId="3" type="noConversion"/>
  </si>
  <si>
    <t>Autopilot</t>
    <phoneticPr fontId="3" type="noConversion"/>
  </si>
  <si>
    <t>Crew Awareness</t>
    <phoneticPr fontId="3" type="noConversion"/>
  </si>
  <si>
    <t>Aircraft General</t>
    <phoneticPr fontId="3" type="noConversion"/>
  </si>
  <si>
    <t>Electrical</t>
    <phoneticPr fontId="3" type="noConversion"/>
  </si>
  <si>
    <t>Emergency Equipment</t>
    <phoneticPr fontId="3" type="noConversion"/>
  </si>
  <si>
    <t>Fire Protection</t>
    <phoneticPr fontId="3" type="noConversion"/>
  </si>
  <si>
    <t>Flight Controls</t>
    <phoneticPr fontId="3" type="noConversion"/>
  </si>
  <si>
    <t>Fuel</t>
    <phoneticPr fontId="3" type="noConversion"/>
  </si>
  <si>
    <t>Hydraulics</t>
    <phoneticPr fontId="3" type="noConversion"/>
  </si>
  <si>
    <t>Ice/Rain Protection</t>
    <phoneticPr fontId="3" type="noConversion"/>
  </si>
  <si>
    <t>Landing Gear/Brakes</t>
    <phoneticPr fontId="3" type="noConversion"/>
  </si>
  <si>
    <t>Lighting</t>
    <phoneticPr fontId="3" type="noConversion"/>
  </si>
  <si>
    <t>Limitations</t>
    <phoneticPr fontId="3" type="noConversion"/>
  </si>
  <si>
    <t>Oxygen</t>
    <phoneticPr fontId="3" type="noConversion"/>
  </si>
  <si>
    <t>Pneumatics</t>
    <phoneticPr fontId="3" type="noConversion"/>
  </si>
  <si>
    <t>Powerplant</t>
    <phoneticPr fontId="3" type="noConversion"/>
  </si>
  <si>
    <t>Pressurization</t>
    <phoneticPr fontId="3" type="noConversion"/>
  </si>
  <si>
    <t>Profiles</t>
    <phoneticPr fontId="3" type="noConversion"/>
  </si>
  <si>
    <t>A.  Fire extinguishing handle  – Pull, do not rotate</t>
  </si>
  <si>
    <t>Ailerons are positioned utilizing:</t>
    <phoneticPr fontId="3" type="noConversion"/>
  </si>
  <si>
    <t>During normal cruise flight, the rudder Power Control Unit  receives hydraulic pressure from:</t>
    <phoneticPr fontId="3" type="noConversion"/>
  </si>
  <si>
    <t>Question not added, seen as duplicate to question 111</t>
    <phoneticPr fontId="3" type="noConversion"/>
  </si>
  <si>
    <t>Added answer choice: "The deflection is 5 degrees +/- 1 degree."</t>
    <phoneticPr fontId="3" type="noConversion"/>
  </si>
  <si>
    <t>Added answer choice: "Indicates a mis-threading of the ball-screw actuator."</t>
    <phoneticPr fontId="3" type="noConversion"/>
  </si>
  <si>
    <t>re-orded answer wordings for consistency</t>
    <phoneticPr fontId="3" type="noConversion"/>
  </si>
  <si>
    <t>Pitot/static tube #3 receives electrical heating power from:</t>
    <phoneticPr fontId="3" type="noConversion"/>
  </si>
  <si>
    <t>Added answer choice: "Comes from the 9th stage of the compressor only."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</si>
</sst>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8"/>
      <color indexed="8"/>
      <name val="Tahoma"/>
    </font>
    <font>
      <sz val="10"/>
      <color indexed="8"/>
      <name val="Arial"/>
    </font>
    <font>
      <sz val="8"/>
      <name val="Verdana"/>
    </font>
    <font>
      <sz val="11"/>
      <color indexed="8"/>
      <name val="Calibri"/>
      <family val="2"/>
    </font>
    <font>
      <sz val="16"/>
      <color indexed="8"/>
      <name val="Calibri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/>
  </cellStyleXfs>
  <cellXfs count="24">
    <xf numFmtId="0" fontId="0" fillId="0" borderId="0" xfId="0"/>
    <xf numFmtId="0" fontId="2" fillId="2" borderId="1" xfId="1" applyFont="1" applyFill="1" applyBorder="1" applyAlignment="1">
      <alignment horizontal="center"/>
    </xf>
    <xf numFmtId="0" fontId="1" fillId="2" borderId="1" xfId="1" applyFont="1" applyFill="1" applyBorder="1" applyAlignment="1">
      <alignment horizontal="left" wrapText="1"/>
    </xf>
    <xf numFmtId="0" fontId="1" fillId="0" borderId="1" xfId="1" applyFont="1" applyFill="1" applyBorder="1" applyAlignment="1">
      <alignment wrapText="1"/>
    </xf>
    <xf numFmtId="0" fontId="1" fillId="0" borderId="1" xfId="1" applyFont="1" applyFill="1" applyBorder="1" applyAlignment="1">
      <alignment horizontal="right" wrapText="1"/>
    </xf>
    <xf numFmtId="0" fontId="1" fillId="3" borderId="1" xfId="1" applyFont="1" applyFill="1" applyBorder="1" applyAlignment="1">
      <alignment horizontal="right" wrapText="1"/>
    </xf>
    <xf numFmtId="0" fontId="1" fillId="4" borderId="1" xfId="1" applyFont="1" applyFill="1" applyBorder="1" applyAlignment="1">
      <alignment wrapText="1"/>
    </xf>
    <xf numFmtId="0" fontId="1" fillId="5" borderId="1" xfId="1" applyFont="1" applyFill="1" applyBorder="1" applyAlignment="1">
      <alignment wrapText="1"/>
    </xf>
    <xf numFmtId="0" fontId="1" fillId="6" borderId="1" xfId="1" applyFont="1" applyFill="1" applyBorder="1" applyAlignment="1">
      <alignment wrapText="1"/>
    </xf>
    <xf numFmtId="0" fontId="5" fillId="0" borderId="0" xfId="0" applyFont="1" applyAlignment="1">
      <alignment horizontal="center" vertical="center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7" borderId="2" xfId="0" applyFill="1" applyBorder="1"/>
    <xf numFmtId="0" fontId="0" fillId="8" borderId="2" xfId="0" applyFill="1" applyBorder="1"/>
    <xf numFmtId="0" fontId="4" fillId="0" borderId="0" xfId="0" applyFont="1" applyAlignment="1">
      <alignment horizontal="left" vertical="center"/>
    </xf>
    <xf numFmtId="0" fontId="0" fillId="9" borderId="2" xfId="0" applyFill="1" applyBorder="1"/>
    <xf numFmtId="0" fontId="0" fillId="6" borderId="2" xfId="0" applyFill="1" applyBorder="1"/>
    <xf numFmtId="0" fontId="1" fillId="10" borderId="1" xfId="1" applyFont="1" applyFill="1" applyBorder="1" applyAlignment="1">
      <alignment horizontal="right" wrapText="1"/>
    </xf>
    <xf numFmtId="0" fontId="1" fillId="7" borderId="1" xfId="1" applyFont="1" applyFill="1" applyBorder="1" applyAlignment="1">
      <alignment horizontal="right" wrapText="1"/>
    </xf>
    <xf numFmtId="0" fontId="1" fillId="5" borderId="1" xfId="1" applyFont="1" applyFill="1" applyBorder="1" applyAlignment="1">
      <alignment horizontal="right" wrapText="1"/>
    </xf>
    <xf numFmtId="0" fontId="0" fillId="5" borderId="0" xfId="0" applyFill="1"/>
    <xf numFmtId="0" fontId="1" fillId="6" borderId="1" xfId="1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Normal" xfId="0" builtinId="0"/>
    <cellStyle name="Normal_Sheet1" xfId="1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view3D>
      <c:rotY val="9"/>
      <c:perspective val="30"/>
    </c:view3D>
    <c:plotArea>
      <c:layout>
        <c:manualLayout>
          <c:layoutTarget val="inner"/>
          <c:xMode val="edge"/>
          <c:yMode val="edge"/>
          <c:x val="0.070590340132922"/>
          <c:y val="0.0304316707624923"/>
          <c:w val="0.814186799203843"/>
          <c:h val="0.852340053830851"/>
        </c:manualLayout>
      </c:layout>
      <c:bar3DChart>
        <c:barDir val="col"/>
        <c:grouping val="standard"/>
        <c:ser>
          <c:idx val="0"/>
          <c:order val="0"/>
          <c:tx>
            <c:strRef>
              <c:f>Sheet1!$N$8</c:f>
              <c:strCache>
                <c:ptCount val="1"/>
                <c:pt idx="0">
                  <c:v>SJTester Bank</c:v>
                </c:pt>
              </c:strCache>
            </c:strRef>
          </c:tx>
          <c:cat>
            <c:strRef>
              <c:f>Sheet1!$M$9:$M$29</c:f>
              <c:strCache>
                <c:ptCount val="21"/>
                <c:pt idx="0">
                  <c:v>APU</c:v>
                </c:pt>
                <c:pt idx="1">
                  <c:v>Aircraft General</c:v>
                </c:pt>
                <c:pt idx="2">
                  <c:v>Autopilot</c:v>
                </c:pt>
                <c:pt idx="3">
                  <c:v>Crew Awareness</c:v>
                </c:pt>
                <c:pt idx="4">
                  <c:v>Electrical</c:v>
                </c:pt>
                <c:pt idx="5">
                  <c:v>Emergency Equipment</c:v>
                </c:pt>
                <c:pt idx="6">
                  <c:v>Fire Protection</c:v>
                </c:pt>
                <c:pt idx="7">
                  <c:v>Flight Controls</c:v>
                </c:pt>
                <c:pt idx="8">
                  <c:v>Fuel</c:v>
                </c:pt>
                <c:pt idx="9">
                  <c:v>Hydraulics</c:v>
                </c:pt>
                <c:pt idx="10">
                  <c:v>Ice/Rain Protection</c:v>
                </c:pt>
                <c:pt idx="11">
                  <c:v>Landing Gear/Brakes</c:v>
                </c:pt>
                <c:pt idx="12">
                  <c:v>Lighting</c:v>
                </c:pt>
                <c:pt idx="13">
                  <c:v>Limitations</c:v>
                </c:pt>
                <c:pt idx="14">
                  <c:v>Oxygen</c:v>
                </c:pt>
                <c:pt idx="15">
                  <c:v>Pneumatics</c:v>
                </c:pt>
                <c:pt idx="16">
                  <c:v>Powerplant</c:v>
                </c:pt>
                <c:pt idx="17">
                  <c:v>Pressurization</c:v>
                </c:pt>
                <c:pt idx="18">
                  <c:v>Profiles</c:v>
                </c:pt>
                <c:pt idx="19">
                  <c:v>Radar</c:v>
                </c:pt>
                <c:pt idx="20">
                  <c:v>Stall Protection</c:v>
                </c:pt>
              </c:strCache>
            </c:strRef>
          </c:cat>
          <c:val>
            <c:numRef>
              <c:f>Sheet1!$N$9:$N$29</c:f>
              <c:numCache>
                <c:formatCode>General</c:formatCode>
                <c:ptCount val="21"/>
                <c:pt idx="0">
                  <c:v>8.0</c:v>
                </c:pt>
                <c:pt idx="1">
                  <c:v>2.0</c:v>
                </c:pt>
                <c:pt idx="2">
                  <c:v>19.0</c:v>
                </c:pt>
                <c:pt idx="3">
                  <c:v>27.0</c:v>
                </c:pt>
                <c:pt idx="4">
                  <c:v>19.0</c:v>
                </c:pt>
                <c:pt idx="5">
                  <c:v>2.0</c:v>
                </c:pt>
                <c:pt idx="6">
                  <c:v>12.0</c:v>
                </c:pt>
                <c:pt idx="7">
                  <c:v>17.0</c:v>
                </c:pt>
                <c:pt idx="8">
                  <c:v>10.0</c:v>
                </c:pt>
                <c:pt idx="9">
                  <c:v>15.0</c:v>
                </c:pt>
                <c:pt idx="10">
                  <c:v>17.0</c:v>
                </c:pt>
                <c:pt idx="11">
                  <c:v>20.0</c:v>
                </c:pt>
                <c:pt idx="12">
                  <c:v>9.0</c:v>
                </c:pt>
                <c:pt idx="13">
                  <c:v>21.0</c:v>
                </c:pt>
                <c:pt idx="14">
                  <c:v>15.0</c:v>
                </c:pt>
                <c:pt idx="15">
                  <c:v>10.0</c:v>
                </c:pt>
                <c:pt idx="16">
                  <c:v>20.0</c:v>
                </c:pt>
                <c:pt idx="17">
                  <c:v>7.0</c:v>
                </c:pt>
                <c:pt idx="18">
                  <c:v>2.0</c:v>
                </c:pt>
                <c:pt idx="19">
                  <c:v>2.0</c:v>
                </c:pt>
                <c:pt idx="20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Sheet1!$O$8</c:f>
              <c:strCache>
                <c:ptCount val="1"/>
                <c:pt idx="0">
                  <c:v>GSTester Bank</c:v>
                </c:pt>
              </c:strCache>
            </c:strRef>
          </c:tx>
          <c:cat>
            <c:strRef>
              <c:f>Sheet1!$M$9:$M$29</c:f>
              <c:strCache>
                <c:ptCount val="21"/>
                <c:pt idx="0">
                  <c:v>APU</c:v>
                </c:pt>
                <c:pt idx="1">
                  <c:v>Aircraft General</c:v>
                </c:pt>
                <c:pt idx="2">
                  <c:v>Autopilot</c:v>
                </c:pt>
                <c:pt idx="3">
                  <c:v>Crew Awareness</c:v>
                </c:pt>
                <c:pt idx="4">
                  <c:v>Electrical</c:v>
                </c:pt>
                <c:pt idx="5">
                  <c:v>Emergency Equipment</c:v>
                </c:pt>
                <c:pt idx="6">
                  <c:v>Fire Protection</c:v>
                </c:pt>
                <c:pt idx="7">
                  <c:v>Flight Controls</c:v>
                </c:pt>
                <c:pt idx="8">
                  <c:v>Fuel</c:v>
                </c:pt>
                <c:pt idx="9">
                  <c:v>Hydraulics</c:v>
                </c:pt>
                <c:pt idx="10">
                  <c:v>Ice/Rain Protection</c:v>
                </c:pt>
                <c:pt idx="11">
                  <c:v>Landing Gear/Brakes</c:v>
                </c:pt>
                <c:pt idx="12">
                  <c:v>Lighting</c:v>
                </c:pt>
                <c:pt idx="13">
                  <c:v>Limitations</c:v>
                </c:pt>
                <c:pt idx="14">
                  <c:v>Oxygen</c:v>
                </c:pt>
                <c:pt idx="15">
                  <c:v>Pneumatics</c:v>
                </c:pt>
                <c:pt idx="16">
                  <c:v>Powerplant</c:v>
                </c:pt>
                <c:pt idx="17">
                  <c:v>Pressurization</c:v>
                </c:pt>
                <c:pt idx="18">
                  <c:v>Profiles</c:v>
                </c:pt>
                <c:pt idx="19">
                  <c:v>Radar</c:v>
                </c:pt>
                <c:pt idx="20">
                  <c:v>Stall Protection</c:v>
                </c:pt>
              </c:strCache>
            </c:strRef>
          </c:cat>
          <c:val>
            <c:numRef>
              <c:f>Sheet1!$O$9:$O$29</c:f>
              <c:numCache>
                <c:formatCode>General</c:formatCode>
                <c:ptCount val="21"/>
                <c:pt idx="0">
                  <c:v>10.0</c:v>
                </c:pt>
                <c:pt idx="1">
                  <c:v>2.0</c:v>
                </c:pt>
                <c:pt idx="2">
                  <c:v>20.0</c:v>
                </c:pt>
                <c:pt idx="3">
                  <c:v>37.0</c:v>
                </c:pt>
                <c:pt idx="4">
                  <c:v>17.0</c:v>
                </c:pt>
                <c:pt idx="5">
                  <c:v>3.0</c:v>
                </c:pt>
                <c:pt idx="6">
                  <c:v>13.0</c:v>
                </c:pt>
                <c:pt idx="7">
                  <c:v>18.0</c:v>
                </c:pt>
                <c:pt idx="8">
                  <c:v>12.0</c:v>
                </c:pt>
                <c:pt idx="9">
                  <c:v>21.0</c:v>
                </c:pt>
                <c:pt idx="10">
                  <c:v>17.0</c:v>
                </c:pt>
                <c:pt idx="11">
                  <c:v>22.0</c:v>
                </c:pt>
                <c:pt idx="12">
                  <c:v>10.0</c:v>
                </c:pt>
                <c:pt idx="13">
                  <c:v>24.0</c:v>
                </c:pt>
                <c:pt idx="14">
                  <c:v>16.0</c:v>
                </c:pt>
                <c:pt idx="15">
                  <c:v>12.0</c:v>
                </c:pt>
                <c:pt idx="16">
                  <c:v>25.0</c:v>
                </c:pt>
                <c:pt idx="17">
                  <c:v>7.0</c:v>
                </c:pt>
                <c:pt idx="18">
                  <c:v>2.0</c:v>
                </c:pt>
                <c:pt idx="19">
                  <c:v>4.0</c:v>
                </c:pt>
                <c:pt idx="20">
                  <c:v>4.0</c:v>
                </c:pt>
              </c:numCache>
            </c:numRef>
          </c:val>
        </c:ser>
        <c:shape val="box"/>
        <c:axId val="517518456"/>
        <c:axId val="557887192"/>
        <c:axId val="529808392"/>
      </c:bar3DChart>
      <c:catAx>
        <c:axId val="517518456"/>
        <c:scaling>
          <c:orientation val="minMax"/>
        </c:scaling>
        <c:axPos val="b"/>
        <c:tickLblPos val="nextTo"/>
        <c:crossAx val="557887192"/>
        <c:crosses val="autoZero"/>
        <c:auto val="1"/>
        <c:lblAlgn val="ctr"/>
        <c:lblOffset val="100"/>
      </c:catAx>
      <c:valAx>
        <c:axId val="557887192"/>
        <c:scaling>
          <c:orientation val="minMax"/>
        </c:scaling>
        <c:axPos val="l"/>
        <c:majorGridlines/>
        <c:numFmt formatCode="General" sourceLinked="1"/>
        <c:tickLblPos val="nextTo"/>
        <c:crossAx val="517518456"/>
        <c:crosses val="autoZero"/>
        <c:crossBetween val="between"/>
      </c:valAx>
      <c:serAx>
        <c:axId val="529808392"/>
        <c:scaling>
          <c:orientation val="minMax"/>
        </c:scaling>
        <c:axPos val="b"/>
        <c:tickLblPos val="nextTo"/>
        <c:crossAx val="557887192"/>
        <c:crosses val="autoZero"/>
      </c:ser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294640</xdr:colOff>
      <xdr:row>5</xdr:row>
      <xdr:rowOff>71120</xdr:rowOff>
    </xdr:from>
    <xdr:to>
      <xdr:col>35</xdr:col>
      <xdr:colOff>589280</xdr:colOff>
      <xdr:row>15</xdr:row>
      <xdr:rowOff>548640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10"/>
  <sheetViews>
    <sheetView tabSelected="1" topLeftCell="P8" workbookViewId="0">
      <selection activeCell="I204" sqref="I204"/>
    </sheetView>
  </sheetViews>
  <sheetFormatPr baseColWidth="10" defaultColWidth="8.83203125" defaultRowHeight="14"/>
  <cols>
    <col min="9" max="9" width="16.1640625" customWidth="1"/>
    <col min="13" max="13" width="27.6640625" customWidth="1"/>
    <col min="14" max="14" width="44.83203125" customWidth="1"/>
  </cols>
  <sheetData>
    <row r="1" spans="1:15">
      <c r="A1" s="1" t="s">
        <v>1477</v>
      </c>
      <c r="B1" s="1" t="s">
        <v>1478</v>
      </c>
      <c r="C1" s="1" t="s">
        <v>1479</v>
      </c>
      <c r="D1" s="1" t="s">
        <v>1480</v>
      </c>
      <c r="E1" s="1" t="s">
        <v>1481</v>
      </c>
      <c r="F1" s="1" t="s">
        <v>1482</v>
      </c>
      <c r="G1" s="1" t="s">
        <v>1483</v>
      </c>
      <c r="H1" s="1" t="s">
        <v>1484</v>
      </c>
      <c r="I1" s="1" t="s">
        <v>188</v>
      </c>
      <c r="J1" s="1" t="s">
        <v>1485</v>
      </c>
    </row>
    <row r="2" spans="1:15" ht="79" thickBot="1">
      <c r="A2" s="2">
        <v>130</v>
      </c>
      <c r="B2" s="3" t="s">
        <v>847</v>
      </c>
      <c r="C2" s="3" t="s">
        <v>848</v>
      </c>
      <c r="D2" s="3" t="s">
        <v>849</v>
      </c>
      <c r="E2" s="3" t="s">
        <v>850</v>
      </c>
      <c r="F2" s="3" t="s">
        <v>766</v>
      </c>
      <c r="G2" s="3" t="s">
        <v>1489</v>
      </c>
      <c r="H2" s="3" t="s">
        <v>767</v>
      </c>
      <c r="I2" s="4" t="s">
        <v>1414</v>
      </c>
      <c r="J2" s="3" t="s">
        <v>1414</v>
      </c>
      <c r="L2" s="11" t="s">
        <v>40</v>
      </c>
    </row>
    <row r="3" spans="1:15" ht="47" thickTop="1" thickBot="1">
      <c r="A3" s="2">
        <v>306</v>
      </c>
      <c r="B3" s="3" t="s">
        <v>382</v>
      </c>
      <c r="C3" s="3" t="s">
        <v>383</v>
      </c>
      <c r="D3" s="3" t="s">
        <v>384</v>
      </c>
      <c r="E3" s="3" t="s">
        <v>385</v>
      </c>
      <c r="F3" s="3" t="s">
        <v>386</v>
      </c>
      <c r="G3" s="3" t="s">
        <v>1359</v>
      </c>
      <c r="H3" s="3" t="s">
        <v>767</v>
      </c>
      <c r="I3" s="4" t="s">
        <v>1414</v>
      </c>
      <c r="J3" s="3" t="s">
        <v>1414</v>
      </c>
      <c r="L3" s="10"/>
      <c r="M3" s="9" t="s">
        <v>41</v>
      </c>
      <c r="N3" s="14" t="s">
        <v>1500</v>
      </c>
    </row>
    <row r="4" spans="1:15" ht="58" thickTop="1" thickBot="1">
      <c r="A4" s="2">
        <v>307</v>
      </c>
      <c r="B4" s="3" t="s">
        <v>387</v>
      </c>
      <c r="C4" s="3" t="s">
        <v>383</v>
      </c>
      <c r="D4" s="3" t="s">
        <v>384</v>
      </c>
      <c r="E4" s="3" t="s">
        <v>385</v>
      </c>
      <c r="F4" s="3" t="s">
        <v>386</v>
      </c>
      <c r="G4" s="3" t="s">
        <v>1489</v>
      </c>
      <c r="H4" s="3" t="s">
        <v>767</v>
      </c>
      <c r="I4" s="5" t="s">
        <v>189</v>
      </c>
      <c r="J4" s="3" t="s">
        <v>1414</v>
      </c>
      <c r="L4" s="12"/>
      <c r="M4" s="9" t="s">
        <v>41</v>
      </c>
      <c r="N4" s="14" t="s">
        <v>1499</v>
      </c>
    </row>
    <row r="5" spans="1:15" ht="36" thickTop="1" thickBot="1">
      <c r="A5" s="2">
        <v>391</v>
      </c>
      <c r="B5" s="3" t="s">
        <v>118</v>
      </c>
      <c r="C5" s="3" t="s">
        <v>119</v>
      </c>
      <c r="D5" s="3" t="s">
        <v>49</v>
      </c>
      <c r="E5" s="3" t="s">
        <v>50</v>
      </c>
      <c r="F5" s="3" t="s">
        <v>51</v>
      </c>
      <c r="G5" s="3" t="s">
        <v>1489</v>
      </c>
      <c r="H5" s="3" t="s">
        <v>767</v>
      </c>
      <c r="I5" s="4" t="s">
        <v>1414</v>
      </c>
      <c r="J5" s="3" t="s">
        <v>1414</v>
      </c>
      <c r="L5" s="13"/>
      <c r="M5" s="9" t="s">
        <v>41</v>
      </c>
      <c r="N5" s="14" t="s">
        <v>42</v>
      </c>
    </row>
    <row r="6" spans="1:15" ht="80" thickTop="1" thickBot="1">
      <c r="A6" s="2">
        <v>361</v>
      </c>
      <c r="B6" s="3" t="s">
        <v>172</v>
      </c>
      <c r="C6" s="3" t="s">
        <v>173</v>
      </c>
      <c r="D6" s="3" t="s">
        <v>174</v>
      </c>
      <c r="E6" s="3" t="s">
        <v>175</v>
      </c>
      <c r="F6" s="3" t="s">
        <v>176</v>
      </c>
      <c r="G6" s="3" t="s">
        <v>1359</v>
      </c>
      <c r="H6" s="3" t="s">
        <v>177</v>
      </c>
      <c r="I6" s="4" t="s">
        <v>1414</v>
      </c>
      <c r="J6" s="3" t="s">
        <v>1414</v>
      </c>
      <c r="L6" s="15"/>
      <c r="M6" s="9" t="s">
        <v>41</v>
      </c>
      <c r="N6" s="14" t="s">
        <v>43</v>
      </c>
    </row>
    <row r="7" spans="1:15" ht="47" thickTop="1" thickBot="1">
      <c r="A7" s="2">
        <v>395</v>
      </c>
      <c r="B7" s="3" t="s">
        <v>222</v>
      </c>
      <c r="C7" s="3" t="s">
        <v>305</v>
      </c>
      <c r="D7" s="3" t="s">
        <v>306</v>
      </c>
      <c r="E7" s="3" t="s">
        <v>307</v>
      </c>
      <c r="F7" s="3" t="s">
        <v>308</v>
      </c>
      <c r="G7" s="3" t="s">
        <v>1295</v>
      </c>
      <c r="H7" s="3" t="s">
        <v>177</v>
      </c>
      <c r="I7" s="5" t="s">
        <v>190</v>
      </c>
      <c r="J7" s="3" t="s">
        <v>1414</v>
      </c>
      <c r="L7" s="16"/>
      <c r="M7" s="9" t="s">
        <v>41</v>
      </c>
      <c r="N7" s="14" t="s">
        <v>44</v>
      </c>
    </row>
    <row r="8" spans="1:15" ht="57" thickTop="1">
      <c r="A8" s="2">
        <v>10</v>
      </c>
      <c r="B8" s="3" t="s">
        <v>1438</v>
      </c>
      <c r="C8" s="3" t="s">
        <v>1439</v>
      </c>
      <c r="D8" s="3" t="s">
        <v>1440</v>
      </c>
      <c r="E8" s="3" t="s">
        <v>1441</v>
      </c>
      <c r="F8" s="3" t="s">
        <v>1442</v>
      </c>
      <c r="G8" s="3" t="s">
        <v>1489</v>
      </c>
      <c r="H8" s="3" t="s">
        <v>1443</v>
      </c>
      <c r="I8" s="4" t="s">
        <v>1414</v>
      </c>
      <c r="J8" s="3" t="s">
        <v>1414</v>
      </c>
      <c r="L8" s="20"/>
      <c r="M8" s="9" t="s">
        <v>17</v>
      </c>
      <c r="N8" s="14" t="s">
        <v>18</v>
      </c>
      <c r="O8" t="s">
        <v>19</v>
      </c>
    </row>
    <row r="9" spans="1:15" ht="68" thickTop="1">
      <c r="A9" s="2">
        <v>11</v>
      </c>
      <c r="B9" s="3" t="s">
        <v>1444</v>
      </c>
      <c r="C9" s="3" t="s">
        <v>1445</v>
      </c>
      <c r="D9" s="3" t="s">
        <v>1446</v>
      </c>
      <c r="E9" s="3" t="s">
        <v>1447</v>
      </c>
      <c r="F9" s="3" t="s">
        <v>1448</v>
      </c>
      <c r="G9" s="3" t="s">
        <v>1359</v>
      </c>
      <c r="H9" s="3" t="s">
        <v>1443</v>
      </c>
      <c r="I9" s="4" t="s">
        <v>1414</v>
      </c>
      <c r="J9" s="3" t="s">
        <v>1414</v>
      </c>
      <c r="M9" s="9" t="s">
        <v>1501</v>
      </c>
      <c r="N9" s="14">
        <v>8</v>
      </c>
      <c r="O9" s="14">
        <f>COUNTIF((H2:H310),"APU")</f>
        <v>10</v>
      </c>
    </row>
    <row r="10" spans="1:15" ht="90" thickTop="1">
      <c r="A10" s="2">
        <v>14</v>
      </c>
      <c r="B10" s="3" t="s">
        <v>1122</v>
      </c>
      <c r="C10" s="3" t="s">
        <v>1215</v>
      </c>
      <c r="D10" s="3" t="s">
        <v>1216</v>
      </c>
      <c r="E10" s="3" t="s">
        <v>1217</v>
      </c>
      <c r="F10" s="3" t="s">
        <v>1218</v>
      </c>
      <c r="G10" s="3" t="s">
        <v>1295</v>
      </c>
      <c r="H10" s="3" t="s">
        <v>1443</v>
      </c>
      <c r="I10" s="4" t="s">
        <v>1414</v>
      </c>
      <c r="J10" s="3" t="s">
        <v>1414</v>
      </c>
      <c r="M10" s="22" t="s">
        <v>1504</v>
      </c>
      <c r="N10" s="14">
        <v>2</v>
      </c>
      <c r="O10" s="14">
        <f>COUNTIF((H2:H310),"Aircraft General")</f>
        <v>2</v>
      </c>
    </row>
    <row r="11" spans="1:15" ht="46" thickTop="1">
      <c r="A11" s="2">
        <v>18</v>
      </c>
      <c r="B11" s="3" t="s">
        <v>1397</v>
      </c>
      <c r="C11" s="3" t="s">
        <v>1398</v>
      </c>
      <c r="D11" s="3" t="s">
        <v>1399</v>
      </c>
      <c r="E11" s="3" t="s">
        <v>1468</v>
      </c>
      <c r="F11" s="3" t="s">
        <v>1469</v>
      </c>
      <c r="G11" s="3" t="s">
        <v>1359</v>
      </c>
      <c r="H11" s="3" t="s">
        <v>1443</v>
      </c>
      <c r="I11" s="4" t="s">
        <v>1414</v>
      </c>
      <c r="J11" s="3" t="s">
        <v>1414</v>
      </c>
      <c r="M11" s="22" t="s">
        <v>1502</v>
      </c>
      <c r="N11" s="14">
        <v>19</v>
      </c>
      <c r="O11" s="14">
        <f>COUNTIF((H2:H310),"Autopilot")</f>
        <v>20</v>
      </c>
    </row>
    <row r="12" spans="1:15" ht="57" thickTop="1">
      <c r="A12" s="2">
        <v>44</v>
      </c>
      <c r="B12" s="3" t="s">
        <v>1326</v>
      </c>
      <c r="C12" s="3" t="s">
        <v>1327</v>
      </c>
      <c r="D12" s="3" t="s">
        <v>1328</v>
      </c>
      <c r="E12" s="3" t="s">
        <v>1329</v>
      </c>
      <c r="F12" s="3" t="s">
        <v>1330</v>
      </c>
      <c r="G12" s="3" t="s">
        <v>1359</v>
      </c>
      <c r="H12" s="3" t="s">
        <v>1443</v>
      </c>
      <c r="I12" s="4" t="s">
        <v>1414</v>
      </c>
      <c r="J12" s="3" t="s">
        <v>1414</v>
      </c>
      <c r="M12" s="22" t="s">
        <v>1503</v>
      </c>
      <c r="N12" s="14">
        <v>27</v>
      </c>
      <c r="O12" s="14">
        <f>COUNTIF((H2:H310),"Crew Awareness")</f>
        <v>37</v>
      </c>
    </row>
    <row r="13" spans="1:15" ht="79" thickTop="1">
      <c r="A13" s="2">
        <v>47</v>
      </c>
      <c r="B13" s="3" t="s">
        <v>1246</v>
      </c>
      <c r="C13" s="3" t="s">
        <v>1247</v>
      </c>
      <c r="D13" s="3" t="s">
        <v>1248</v>
      </c>
      <c r="E13" s="3" t="s">
        <v>1249</v>
      </c>
      <c r="F13" s="3" t="s">
        <v>1250</v>
      </c>
      <c r="G13" s="3" t="s">
        <v>1213</v>
      </c>
      <c r="H13" s="3" t="s">
        <v>1443</v>
      </c>
      <c r="I13" s="4" t="s">
        <v>1414</v>
      </c>
      <c r="J13" s="3" t="s">
        <v>1414</v>
      </c>
      <c r="M13" s="22" t="s">
        <v>1505</v>
      </c>
      <c r="N13" s="14">
        <v>19</v>
      </c>
      <c r="O13" s="23">
        <f>COUNTIF((H2:H310),"Electrical")</f>
        <v>17</v>
      </c>
    </row>
    <row r="14" spans="1:15" ht="101" thickTop="1">
      <c r="A14" s="2">
        <v>134</v>
      </c>
      <c r="B14" s="3" t="s">
        <v>860</v>
      </c>
      <c r="C14" s="3" t="s">
        <v>861</v>
      </c>
      <c r="D14" s="3" t="s">
        <v>862</v>
      </c>
      <c r="E14" s="3" t="s">
        <v>863</v>
      </c>
      <c r="F14" s="3" t="s">
        <v>864</v>
      </c>
      <c r="G14" s="3" t="s">
        <v>1295</v>
      </c>
      <c r="H14" s="3" t="s">
        <v>1443</v>
      </c>
      <c r="I14" s="4" t="s">
        <v>1414</v>
      </c>
      <c r="J14" s="3" t="s">
        <v>1414</v>
      </c>
      <c r="M14" s="22" t="s">
        <v>1506</v>
      </c>
      <c r="N14" s="14">
        <v>2</v>
      </c>
      <c r="O14">
        <f>COUNTIF((H2:H310),"Emergency Equipment")</f>
        <v>3</v>
      </c>
    </row>
    <row r="15" spans="1:15" ht="90" thickTop="1">
      <c r="A15" s="2">
        <v>218</v>
      </c>
      <c r="B15" s="3" t="s">
        <v>682</v>
      </c>
      <c r="C15" s="3" t="s">
        <v>683</v>
      </c>
      <c r="D15" s="3" t="s">
        <v>684</v>
      </c>
      <c r="E15" s="3" t="s">
        <v>594</v>
      </c>
      <c r="F15" s="3" t="s">
        <v>595</v>
      </c>
      <c r="G15" s="3" t="s">
        <v>1213</v>
      </c>
      <c r="H15" s="3" t="s">
        <v>1443</v>
      </c>
      <c r="I15" s="17" t="s">
        <v>191</v>
      </c>
      <c r="J15" s="3" t="s">
        <v>1414</v>
      </c>
      <c r="M15" s="9" t="s">
        <v>1507</v>
      </c>
      <c r="N15" s="14">
        <v>12</v>
      </c>
      <c r="O15">
        <f>COUNTIF((H2:H310),"Fire Protection")</f>
        <v>13</v>
      </c>
    </row>
    <row r="16" spans="1:15" ht="79" thickTop="1">
      <c r="A16" s="2">
        <v>343</v>
      </c>
      <c r="B16" s="3" t="s">
        <v>194</v>
      </c>
      <c r="C16" s="3" t="s">
        <v>195</v>
      </c>
      <c r="D16" s="3" t="s">
        <v>196</v>
      </c>
      <c r="E16" s="3" t="s">
        <v>197</v>
      </c>
      <c r="F16" s="3" t="s">
        <v>198</v>
      </c>
      <c r="G16" s="3" t="s">
        <v>1489</v>
      </c>
      <c r="H16" s="3" t="s">
        <v>1443</v>
      </c>
      <c r="I16" s="18" t="s">
        <v>181</v>
      </c>
      <c r="J16" s="3"/>
      <c r="M16" s="9" t="s">
        <v>1508</v>
      </c>
      <c r="N16" s="14">
        <v>17</v>
      </c>
      <c r="O16">
        <f>COUNTIF((H2:H310),"Flight Controls")</f>
        <v>18</v>
      </c>
    </row>
    <row r="17" spans="1:15" ht="57" thickTop="1">
      <c r="A17" s="2">
        <v>397</v>
      </c>
      <c r="B17" s="3" t="s">
        <v>682</v>
      </c>
      <c r="C17" s="3" t="s">
        <v>156</v>
      </c>
      <c r="D17" s="3" t="s">
        <v>85</v>
      </c>
      <c r="E17" s="3" t="s">
        <v>81</v>
      </c>
      <c r="F17" s="3" t="s">
        <v>541</v>
      </c>
      <c r="G17" s="3" t="s">
        <v>1359</v>
      </c>
      <c r="H17" s="3" t="s">
        <v>1443</v>
      </c>
      <c r="I17" s="17" t="s">
        <v>191</v>
      </c>
      <c r="J17" s="3" t="s">
        <v>1414</v>
      </c>
      <c r="M17" s="9" t="s">
        <v>1509</v>
      </c>
      <c r="N17" s="14">
        <v>10</v>
      </c>
      <c r="O17">
        <f>COUNTIF((H2:H310),"Fuel")</f>
        <v>12</v>
      </c>
    </row>
    <row r="18" spans="1:15" ht="90" thickTop="1">
      <c r="A18" s="2">
        <v>83</v>
      </c>
      <c r="B18" s="3" t="s">
        <v>1193</v>
      </c>
      <c r="C18" s="3" t="s">
        <v>1194</v>
      </c>
      <c r="D18" s="3" t="s">
        <v>1195</v>
      </c>
      <c r="E18" s="3" t="s">
        <v>1196</v>
      </c>
      <c r="F18" s="3" t="s">
        <v>1197</v>
      </c>
      <c r="G18" s="3" t="s">
        <v>1489</v>
      </c>
      <c r="H18" s="3" t="s">
        <v>1198</v>
      </c>
      <c r="I18" s="4" t="s">
        <v>1414</v>
      </c>
      <c r="J18" s="3" t="s">
        <v>1414</v>
      </c>
      <c r="M18" s="9" t="s">
        <v>1510</v>
      </c>
      <c r="N18" s="14">
        <v>15</v>
      </c>
      <c r="O18">
        <f>COUNTIF((H2:H310),"Hydraulics")</f>
        <v>21</v>
      </c>
    </row>
    <row r="19" spans="1:15" ht="68" thickTop="1">
      <c r="A19" s="2">
        <v>89</v>
      </c>
      <c r="B19" s="3" t="s">
        <v>948</v>
      </c>
      <c r="C19" s="3" t="s">
        <v>949</v>
      </c>
      <c r="D19" s="3" t="s">
        <v>950</v>
      </c>
      <c r="E19" s="3" t="s">
        <v>1289</v>
      </c>
      <c r="F19" s="3" t="s">
        <v>1290</v>
      </c>
      <c r="G19" s="3" t="s">
        <v>1295</v>
      </c>
      <c r="H19" s="3" t="s">
        <v>1198</v>
      </c>
      <c r="I19" s="4" t="s">
        <v>1414</v>
      </c>
      <c r="J19" s="3" t="s">
        <v>1414</v>
      </c>
      <c r="M19" s="9" t="s">
        <v>1511</v>
      </c>
      <c r="N19" s="14">
        <v>17</v>
      </c>
      <c r="O19">
        <f>COUNTIF((H2:H310),"Ice/Rain Protection")</f>
        <v>17</v>
      </c>
    </row>
    <row r="20" spans="1:15" ht="57" thickTop="1">
      <c r="A20" s="2">
        <v>100</v>
      </c>
      <c r="B20" s="3" t="s">
        <v>1009</v>
      </c>
      <c r="C20" s="3" t="s">
        <v>1010</v>
      </c>
      <c r="D20" s="3" t="s">
        <v>1011</v>
      </c>
      <c r="E20" s="3" t="s">
        <v>1093</v>
      </c>
      <c r="F20" s="3" t="s">
        <v>1337</v>
      </c>
      <c r="G20" s="3" t="s">
        <v>1213</v>
      </c>
      <c r="H20" s="3" t="s">
        <v>1198</v>
      </c>
      <c r="I20" s="5" t="s">
        <v>141</v>
      </c>
      <c r="J20" s="3" t="s">
        <v>1414</v>
      </c>
      <c r="M20" s="9" t="s">
        <v>1512</v>
      </c>
      <c r="N20" s="14">
        <v>20</v>
      </c>
      <c r="O20">
        <f>COUNTIF((H2:H310),"Landing Gear/Brakes")</f>
        <v>22</v>
      </c>
    </row>
    <row r="21" spans="1:15" ht="79" thickTop="1">
      <c r="A21" s="2">
        <v>127</v>
      </c>
      <c r="B21" s="3" t="s">
        <v>1025</v>
      </c>
      <c r="C21" s="3" t="s">
        <v>1026</v>
      </c>
      <c r="D21" s="3" t="s">
        <v>1108</v>
      </c>
      <c r="E21" s="3" t="s">
        <v>1109</v>
      </c>
      <c r="F21" s="3" t="s">
        <v>1030</v>
      </c>
      <c r="G21" s="3" t="s">
        <v>1489</v>
      </c>
      <c r="H21" s="3" t="s">
        <v>1198</v>
      </c>
      <c r="I21" s="18" t="s">
        <v>143</v>
      </c>
      <c r="J21" s="3" t="s">
        <v>1414</v>
      </c>
      <c r="M21" s="9" t="s">
        <v>1513</v>
      </c>
      <c r="N21" s="14">
        <v>9</v>
      </c>
      <c r="O21">
        <f>COUNTIF((H2:H310),"Lighting")</f>
        <v>10</v>
      </c>
    </row>
    <row r="22" spans="1:15" ht="134" thickTop="1">
      <c r="A22" s="2">
        <v>141</v>
      </c>
      <c r="B22" s="3" t="s">
        <v>1061</v>
      </c>
      <c r="C22" s="3" t="s">
        <v>981</v>
      </c>
      <c r="D22" s="3" t="s">
        <v>982</v>
      </c>
      <c r="E22" s="3" t="s">
        <v>983</v>
      </c>
      <c r="F22" s="3" t="s">
        <v>984</v>
      </c>
      <c r="G22" s="3" t="s">
        <v>1295</v>
      </c>
      <c r="H22" s="3" t="s">
        <v>1198</v>
      </c>
      <c r="I22" s="18" t="s">
        <v>223</v>
      </c>
      <c r="J22" s="3" t="s">
        <v>1414</v>
      </c>
      <c r="M22" s="9" t="s">
        <v>1514</v>
      </c>
      <c r="N22" s="14">
        <v>21</v>
      </c>
      <c r="O22">
        <f>COUNTIF((H2:H310),"Limitations")</f>
        <v>24</v>
      </c>
    </row>
    <row r="23" spans="1:15" ht="101" thickTop="1">
      <c r="A23" s="2">
        <v>269</v>
      </c>
      <c r="B23" s="3" t="s">
        <v>520</v>
      </c>
      <c r="C23" s="3" t="s">
        <v>700</v>
      </c>
      <c r="D23" s="3" t="s">
        <v>701</v>
      </c>
      <c r="E23" s="3" t="s">
        <v>794</v>
      </c>
      <c r="F23" s="3" t="s">
        <v>938</v>
      </c>
      <c r="G23" s="3" t="s">
        <v>142</v>
      </c>
      <c r="H23" s="3" t="s">
        <v>1198</v>
      </c>
      <c r="I23" s="5" t="s">
        <v>224</v>
      </c>
      <c r="J23" s="3" t="s">
        <v>1414</v>
      </c>
      <c r="M23" s="9" t="s">
        <v>1515</v>
      </c>
      <c r="N23" s="14">
        <v>15</v>
      </c>
      <c r="O23">
        <f>COUNTIF((H2:H310),"Oxygen")</f>
        <v>16</v>
      </c>
    </row>
    <row r="24" spans="1:15" ht="57" thickTop="1">
      <c r="A24" s="2">
        <v>273</v>
      </c>
      <c r="B24" s="3" t="s">
        <v>225</v>
      </c>
      <c r="C24" s="3" t="s">
        <v>713</v>
      </c>
      <c r="D24" s="3" t="s">
        <v>714</v>
      </c>
      <c r="E24" s="3" t="s">
        <v>715</v>
      </c>
      <c r="F24" s="3" t="s">
        <v>716</v>
      </c>
      <c r="G24" s="3" t="s">
        <v>1359</v>
      </c>
      <c r="H24" s="3" t="s">
        <v>1198</v>
      </c>
      <c r="I24" s="4" t="s">
        <v>1414</v>
      </c>
      <c r="J24" s="3" t="s">
        <v>1414</v>
      </c>
      <c r="M24" s="9" t="s">
        <v>1516</v>
      </c>
      <c r="N24" s="14">
        <v>10</v>
      </c>
      <c r="O24">
        <f>COUNTIF((H2:H310),"Pneumatics")</f>
        <v>12</v>
      </c>
    </row>
    <row r="25" spans="1:15" ht="79" thickTop="1">
      <c r="A25" s="2">
        <v>274</v>
      </c>
      <c r="B25" s="3" t="s">
        <v>455</v>
      </c>
      <c r="C25" s="3" t="s">
        <v>456</v>
      </c>
      <c r="D25" s="3" t="s">
        <v>457</v>
      </c>
      <c r="E25" s="3" t="s">
        <v>458</v>
      </c>
      <c r="F25" s="3" t="s">
        <v>716</v>
      </c>
      <c r="G25" s="3" t="s">
        <v>1359</v>
      </c>
      <c r="H25" s="3" t="s">
        <v>1198</v>
      </c>
      <c r="I25" s="4" t="s">
        <v>1414</v>
      </c>
      <c r="J25" s="3" t="s">
        <v>1414</v>
      </c>
      <c r="M25" s="9" t="s">
        <v>1517</v>
      </c>
      <c r="N25" s="14">
        <v>20</v>
      </c>
      <c r="O25">
        <f>COUNTIF((H2:H310),"Powerplant")</f>
        <v>25</v>
      </c>
    </row>
    <row r="26" spans="1:15" ht="57" thickTop="1">
      <c r="A26" s="2">
        <v>276</v>
      </c>
      <c r="B26" s="3" t="s">
        <v>466</v>
      </c>
      <c r="C26" s="3" t="s">
        <v>467</v>
      </c>
      <c r="D26" s="3" t="s">
        <v>468</v>
      </c>
      <c r="E26" s="3" t="s">
        <v>469</v>
      </c>
      <c r="F26" s="3" t="s">
        <v>938</v>
      </c>
      <c r="G26" s="3" t="s">
        <v>1295</v>
      </c>
      <c r="H26" s="3" t="s">
        <v>1198</v>
      </c>
      <c r="I26" s="5" t="s">
        <v>226</v>
      </c>
      <c r="J26" s="3" t="s">
        <v>1414</v>
      </c>
      <c r="M26" s="9" t="s">
        <v>1518</v>
      </c>
      <c r="N26" s="14">
        <v>7</v>
      </c>
      <c r="O26">
        <f>COUNTIF((H2:H310),"Pressurization")</f>
        <v>7</v>
      </c>
    </row>
    <row r="27" spans="1:15" ht="68" thickTop="1">
      <c r="A27" s="2">
        <v>277</v>
      </c>
      <c r="B27" s="3" t="s">
        <v>470</v>
      </c>
      <c r="C27" s="3" t="s">
        <v>471</v>
      </c>
      <c r="D27" s="3" t="s">
        <v>472</v>
      </c>
      <c r="E27" s="3" t="s">
        <v>473</v>
      </c>
      <c r="F27" s="3" t="s">
        <v>474</v>
      </c>
      <c r="G27" s="3" t="s">
        <v>1359</v>
      </c>
      <c r="H27" s="3" t="s">
        <v>1198</v>
      </c>
      <c r="I27" s="18" t="s">
        <v>227</v>
      </c>
      <c r="J27" s="3" t="s">
        <v>1414</v>
      </c>
      <c r="M27" s="9" t="s">
        <v>1519</v>
      </c>
      <c r="N27" s="14">
        <v>2</v>
      </c>
      <c r="O27">
        <f>COUNTIF((H2:H310),"Profiles")</f>
        <v>2</v>
      </c>
    </row>
    <row r="28" spans="1:15" ht="101" thickTop="1">
      <c r="A28" s="2">
        <v>278</v>
      </c>
      <c r="B28" s="3" t="s">
        <v>475</v>
      </c>
      <c r="C28" s="3" t="s">
        <v>476</v>
      </c>
      <c r="D28" s="3" t="s">
        <v>477</v>
      </c>
      <c r="E28" s="3" t="s">
        <v>478</v>
      </c>
      <c r="F28" s="3" t="s">
        <v>938</v>
      </c>
      <c r="G28" s="3" t="s">
        <v>1213</v>
      </c>
      <c r="H28" s="3" t="s">
        <v>1198</v>
      </c>
      <c r="I28" s="5" t="s">
        <v>157</v>
      </c>
      <c r="J28" s="3" t="s">
        <v>1414</v>
      </c>
      <c r="M28" s="9" t="s">
        <v>1490</v>
      </c>
      <c r="N28" s="14">
        <v>2</v>
      </c>
      <c r="O28">
        <f>COUNTIF((H2:H310),"Stall Protection")</f>
        <v>4</v>
      </c>
    </row>
    <row r="29" spans="1:15" ht="67">
      <c r="A29" s="2">
        <v>282</v>
      </c>
      <c r="B29" s="3" t="s">
        <v>655</v>
      </c>
      <c r="C29" s="3" t="s">
        <v>656</v>
      </c>
      <c r="D29" s="3" t="s">
        <v>657</v>
      </c>
      <c r="E29" s="3" t="s">
        <v>658</v>
      </c>
      <c r="F29" s="3" t="s">
        <v>659</v>
      </c>
      <c r="G29" s="3" t="s">
        <v>1359</v>
      </c>
      <c r="H29" s="3" t="s">
        <v>1198</v>
      </c>
      <c r="I29" s="4" t="s">
        <v>1414</v>
      </c>
      <c r="J29" s="3" t="s">
        <v>1414</v>
      </c>
      <c r="M29" s="9" t="s">
        <v>1491</v>
      </c>
      <c r="N29" s="14">
        <v>4</v>
      </c>
      <c r="O29">
        <f>COUNTIF((H2:H310),"Stall Protection")</f>
        <v>4</v>
      </c>
    </row>
    <row r="30" spans="1:15" ht="67">
      <c r="A30" s="2">
        <v>283</v>
      </c>
      <c r="B30" s="3" t="s">
        <v>574</v>
      </c>
      <c r="C30" s="3" t="s">
        <v>575</v>
      </c>
      <c r="D30" s="3" t="s">
        <v>657</v>
      </c>
      <c r="E30" s="3" t="s">
        <v>576</v>
      </c>
      <c r="F30" s="3" t="s">
        <v>938</v>
      </c>
      <c r="G30" s="3" t="s">
        <v>1295</v>
      </c>
      <c r="H30" s="3" t="s">
        <v>1303</v>
      </c>
      <c r="I30" s="4" t="s">
        <v>1414</v>
      </c>
      <c r="J30" s="3" t="s">
        <v>1414</v>
      </c>
    </row>
    <row r="31" spans="1:15" ht="123" thickTop="1">
      <c r="A31" s="2">
        <v>284</v>
      </c>
      <c r="B31" s="3" t="s">
        <v>580</v>
      </c>
      <c r="C31" s="3" t="s">
        <v>581</v>
      </c>
      <c r="D31" s="3" t="s">
        <v>582</v>
      </c>
      <c r="E31" s="3" t="s">
        <v>583</v>
      </c>
      <c r="F31" s="3" t="s">
        <v>938</v>
      </c>
      <c r="G31" s="3" t="s">
        <v>1489</v>
      </c>
      <c r="H31" s="3" t="s">
        <v>1198</v>
      </c>
      <c r="I31" s="4" t="s">
        <v>1414</v>
      </c>
      <c r="J31" s="3" t="s">
        <v>1414</v>
      </c>
    </row>
    <row r="32" spans="1:15" ht="79" thickTop="1">
      <c r="A32" s="2">
        <v>338</v>
      </c>
      <c r="B32" s="3" t="s">
        <v>442</v>
      </c>
      <c r="C32" s="3" t="s">
        <v>532</v>
      </c>
      <c r="D32" s="3" t="s">
        <v>533</v>
      </c>
      <c r="E32" s="3" t="s">
        <v>534</v>
      </c>
      <c r="F32" s="3" t="s">
        <v>535</v>
      </c>
      <c r="G32" s="3" t="s">
        <v>1359</v>
      </c>
      <c r="H32" s="3" t="s">
        <v>1198</v>
      </c>
      <c r="I32" s="4" t="s">
        <v>1414</v>
      </c>
      <c r="J32" s="3" t="s">
        <v>1414</v>
      </c>
    </row>
    <row r="33" spans="1:10" ht="68" thickTop="1">
      <c r="A33" s="2">
        <v>339</v>
      </c>
      <c r="B33" s="3" t="s">
        <v>536</v>
      </c>
      <c r="C33" s="3" t="s">
        <v>537</v>
      </c>
      <c r="D33" s="3" t="s">
        <v>446</v>
      </c>
      <c r="E33" s="3" t="s">
        <v>449</v>
      </c>
      <c r="F33" s="3" t="s">
        <v>371</v>
      </c>
      <c r="G33" s="3" t="s">
        <v>1359</v>
      </c>
      <c r="H33" s="3" t="s">
        <v>1198</v>
      </c>
      <c r="I33" s="4" t="s">
        <v>1414</v>
      </c>
      <c r="J33" s="3" t="s">
        <v>1414</v>
      </c>
    </row>
    <row r="34" spans="1:10" ht="57" thickTop="1">
      <c r="A34" s="2">
        <v>340</v>
      </c>
      <c r="B34" s="3" t="s">
        <v>450</v>
      </c>
      <c r="C34" s="3" t="s">
        <v>451</v>
      </c>
      <c r="D34" s="3" t="s">
        <v>542</v>
      </c>
      <c r="E34" s="3" t="s">
        <v>1414</v>
      </c>
      <c r="F34" s="3" t="s">
        <v>1414</v>
      </c>
      <c r="G34" s="3" t="s">
        <v>1213</v>
      </c>
      <c r="H34" s="3" t="s">
        <v>1198</v>
      </c>
      <c r="I34" s="4" t="s">
        <v>1414</v>
      </c>
      <c r="J34" s="3" t="s">
        <v>1414</v>
      </c>
    </row>
    <row r="35" spans="1:10" ht="90" thickTop="1">
      <c r="A35" s="2">
        <v>344</v>
      </c>
      <c r="B35" s="3" t="s">
        <v>199</v>
      </c>
      <c r="C35" s="3" t="s">
        <v>285</v>
      </c>
      <c r="D35" s="3" t="s">
        <v>286</v>
      </c>
      <c r="E35" s="3" t="s">
        <v>287</v>
      </c>
      <c r="F35" s="3" t="s">
        <v>288</v>
      </c>
      <c r="G35" s="3" t="s">
        <v>1489</v>
      </c>
      <c r="H35" s="3" t="s">
        <v>1198</v>
      </c>
      <c r="I35" s="4" t="s">
        <v>1414</v>
      </c>
      <c r="J35" s="3" t="s">
        <v>1414</v>
      </c>
    </row>
    <row r="36" spans="1:10" ht="101" thickTop="1">
      <c r="A36" s="2">
        <v>345</v>
      </c>
      <c r="B36" s="3" t="s">
        <v>202</v>
      </c>
      <c r="C36" s="3" t="s">
        <v>203</v>
      </c>
      <c r="D36" s="3" t="s">
        <v>204</v>
      </c>
      <c r="E36" s="3" t="s">
        <v>205</v>
      </c>
      <c r="F36" s="3" t="s">
        <v>127</v>
      </c>
      <c r="G36" s="3" t="s">
        <v>1359</v>
      </c>
      <c r="H36" s="3" t="s">
        <v>1198</v>
      </c>
      <c r="I36" s="4" t="s">
        <v>1414</v>
      </c>
      <c r="J36" s="3" t="s">
        <v>1414</v>
      </c>
    </row>
    <row r="37" spans="1:10" ht="90" thickTop="1">
      <c r="A37" s="2">
        <v>417</v>
      </c>
      <c r="B37" s="3" t="s">
        <v>110</v>
      </c>
      <c r="C37" s="3" t="s">
        <v>111</v>
      </c>
      <c r="D37" s="3" t="s">
        <v>112</v>
      </c>
      <c r="E37" s="3" t="s">
        <v>187</v>
      </c>
      <c r="F37" s="3" t="s">
        <v>1414</v>
      </c>
      <c r="G37" s="3" t="s">
        <v>1295</v>
      </c>
      <c r="H37" s="3" t="s">
        <v>1198</v>
      </c>
      <c r="I37" s="4" t="s">
        <v>1414</v>
      </c>
      <c r="J37" s="3" t="s">
        <v>1414</v>
      </c>
    </row>
    <row r="38" spans="1:10" ht="68" thickTop="1">
      <c r="A38" s="2">
        <v>1</v>
      </c>
      <c r="B38" s="6" t="s">
        <v>1411</v>
      </c>
      <c r="C38" s="6" t="s">
        <v>1412</v>
      </c>
      <c r="D38" s="6" t="s">
        <v>1486</v>
      </c>
      <c r="E38" s="6" t="s">
        <v>1487</v>
      </c>
      <c r="F38" s="6" t="s">
        <v>1488</v>
      </c>
      <c r="G38" s="6" t="s">
        <v>1489</v>
      </c>
      <c r="H38" s="6" t="s">
        <v>1413</v>
      </c>
      <c r="I38" s="4" t="s">
        <v>1414</v>
      </c>
      <c r="J38" s="3" t="s">
        <v>1414</v>
      </c>
    </row>
    <row r="39" spans="1:10" ht="90" thickTop="1">
      <c r="A39" s="2">
        <v>2</v>
      </c>
      <c r="B39" s="6" t="s">
        <v>1415</v>
      </c>
      <c r="C39" s="6" t="s">
        <v>1339</v>
      </c>
      <c r="D39" s="6" t="s">
        <v>1340</v>
      </c>
      <c r="E39" s="6" t="s">
        <v>1341</v>
      </c>
      <c r="F39" s="6" t="s">
        <v>1256</v>
      </c>
      <c r="G39" s="6" t="s">
        <v>1489</v>
      </c>
      <c r="H39" s="6" t="s">
        <v>1413</v>
      </c>
      <c r="I39" s="4" t="s">
        <v>1414</v>
      </c>
      <c r="J39" s="3" t="s">
        <v>1414</v>
      </c>
    </row>
    <row r="40" spans="1:10" ht="57" thickTop="1">
      <c r="A40" s="2">
        <v>4</v>
      </c>
      <c r="B40" s="3" t="s">
        <v>1165</v>
      </c>
      <c r="C40" s="3" t="s">
        <v>1166</v>
      </c>
      <c r="D40" s="3" t="s">
        <v>1261</v>
      </c>
      <c r="E40" s="3" t="s">
        <v>1262</v>
      </c>
      <c r="F40" s="3" t="s">
        <v>1263</v>
      </c>
      <c r="G40" s="3" t="s">
        <v>1489</v>
      </c>
      <c r="H40" s="3" t="s">
        <v>1413</v>
      </c>
      <c r="I40" s="4" t="s">
        <v>1414</v>
      </c>
      <c r="J40" s="3" t="s">
        <v>1414</v>
      </c>
    </row>
    <row r="41" spans="1:10" ht="112" thickTop="1">
      <c r="A41" s="2">
        <v>6</v>
      </c>
      <c r="B41" s="6" t="s">
        <v>1354</v>
      </c>
      <c r="C41" s="6" t="s">
        <v>1355</v>
      </c>
      <c r="D41" s="6" t="s">
        <v>1356</v>
      </c>
      <c r="E41" s="6" t="s">
        <v>1357</v>
      </c>
      <c r="F41" s="6" t="s">
        <v>1358</v>
      </c>
      <c r="G41" s="6" t="s">
        <v>1359</v>
      </c>
      <c r="H41" s="6" t="s">
        <v>1413</v>
      </c>
      <c r="I41" s="4" t="s">
        <v>1414</v>
      </c>
      <c r="J41" s="3" t="s">
        <v>1414</v>
      </c>
    </row>
    <row r="42" spans="1:10" ht="90" thickTop="1">
      <c r="A42" s="2">
        <v>7</v>
      </c>
      <c r="B42" s="6" t="s">
        <v>1360</v>
      </c>
      <c r="C42" s="6" t="s">
        <v>1432</v>
      </c>
      <c r="D42" s="6" t="s">
        <v>1214</v>
      </c>
      <c r="E42" s="6" t="s">
        <v>1301</v>
      </c>
      <c r="F42" s="6" t="s">
        <v>1302</v>
      </c>
      <c r="G42" s="6" t="s">
        <v>1359</v>
      </c>
      <c r="H42" s="6" t="s">
        <v>1413</v>
      </c>
      <c r="I42" s="4" t="s">
        <v>1414</v>
      </c>
      <c r="J42" s="3" t="s">
        <v>1414</v>
      </c>
    </row>
    <row r="43" spans="1:10" ht="79" thickTop="1">
      <c r="A43" s="2">
        <v>25</v>
      </c>
      <c r="B43" s="3" t="s">
        <v>1160</v>
      </c>
      <c r="C43" s="3" t="s">
        <v>1161</v>
      </c>
      <c r="D43" s="3" t="s">
        <v>1162</v>
      </c>
      <c r="E43" s="3" t="s">
        <v>1163</v>
      </c>
      <c r="F43" s="3" t="s">
        <v>1164</v>
      </c>
      <c r="G43" s="3" t="s">
        <v>1359</v>
      </c>
      <c r="H43" s="3" t="s">
        <v>1413</v>
      </c>
      <c r="I43" s="5" t="s">
        <v>1395</v>
      </c>
      <c r="J43" s="3" t="s">
        <v>1414</v>
      </c>
    </row>
    <row r="44" spans="1:10" ht="101" thickTop="1">
      <c r="A44" s="2">
        <v>26</v>
      </c>
      <c r="B44" s="3" t="s">
        <v>1076</v>
      </c>
      <c r="C44" s="3" t="s">
        <v>1470</v>
      </c>
      <c r="D44" s="3" t="s">
        <v>1474</v>
      </c>
      <c r="E44" s="3" t="s">
        <v>1414</v>
      </c>
      <c r="F44" s="3" t="s">
        <v>1414</v>
      </c>
      <c r="G44" s="3" t="s">
        <v>1213</v>
      </c>
      <c r="H44" s="3" t="s">
        <v>1413</v>
      </c>
      <c r="I44" s="4" t="s">
        <v>1414</v>
      </c>
      <c r="J44" s="3" t="s">
        <v>1414</v>
      </c>
    </row>
    <row r="45" spans="1:10" ht="90" thickTop="1">
      <c r="A45" s="2">
        <v>35</v>
      </c>
      <c r="B45" s="3" t="s">
        <v>1207</v>
      </c>
      <c r="C45" s="3" t="s">
        <v>1470</v>
      </c>
      <c r="D45" s="3" t="s">
        <v>1474</v>
      </c>
      <c r="E45" s="3" t="s">
        <v>1414</v>
      </c>
      <c r="F45" s="3" t="s">
        <v>1414</v>
      </c>
      <c r="G45" s="3" t="s">
        <v>1295</v>
      </c>
      <c r="H45" s="3" t="s">
        <v>1413</v>
      </c>
      <c r="I45" s="4" t="s">
        <v>1414</v>
      </c>
      <c r="J45" s="3" t="s">
        <v>1414</v>
      </c>
    </row>
    <row r="46" spans="1:10" ht="79" thickTop="1">
      <c r="A46" s="2">
        <v>40</v>
      </c>
      <c r="B46" s="3" t="s">
        <v>1224</v>
      </c>
      <c r="C46" s="3" t="s">
        <v>1225</v>
      </c>
      <c r="D46" s="3" t="s">
        <v>1226</v>
      </c>
      <c r="E46" s="3" t="s">
        <v>1227</v>
      </c>
      <c r="F46" s="3" t="s">
        <v>1228</v>
      </c>
      <c r="G46" s="3" t="s">
        <v>1213</v>
      </c>
      <c r="H46" s="3" t="s">
        <v>1413</v>
      </c>
      <c r="I46" s="4" t="s">
        <v>1414</v>
      </c>
      <c r="J46" s="3" t="s">
        <v>1414</v>
      </c>
    </row>
    <row r="47" spans="1:10" ht="68" thickTop="1">
      <c r="A47" s="2">
        <v>43</v>
      </c>
      <c r="B47" s="3" t="s">
        <v>1396</v>
      </c>
      <c r="C47" s="3" t="s">
        <v>1325</v>
      </c>
      <c r="D47" s="3" t="s">
        <v>1261</v>
      </c>
      <c r="E47" s="3" t="s">
        <v>1262</v>
      </c>
      <c r="F47" s="3" t="s">
        <v>1263</v>
      </c>
      <c r="G47" s="3" t="s">
        <v>1295</v>
      </c>
      <c r="H47" s="3" t="s">
        <v>1413</v>
      </c>
      <c r="I47" s="4" t="s">
        <v>1414</v>
      </c>
      <c r="J47" s="3" t="s">
        <v>1414</v>
      </c>
    </row>
    <row r="48" spans="1:10" ht="57" thickTop="1">
      <c r="A48" s="2">
        <v>48</v>
      </c>
      <c r="B48" s="3" t="s">
        <v>1157</v>
      </c>
      <c r="C48" s="3" t="s">
        <v>1158</v>
      </c>
      <c r="D48" s="3" t="s">
        <v>1159</v>
      </c>
      <c r="E48" s="3" t="s">
        <v>1074</v>
      </c>
      <c r="F48" s="3" t="s">
        <v>1075</v>
      </c>
      <c r="G48" s="3" t="s">
        <v>1295</v>
      </c>
      <c r="H48" s="3" t="s">
        <v>1413</v>
      </c>
      <c r="I48" s="4" t="s">
        <v>1414</v>
      </c>
      <c r="J48" s="3" t="s">
        <v>1414</v>
      </c>
    </row>
    <row r="49" spans="1:11" ht="79" thickTop="1">
      <c r="A49" s="2">
        <v>50</v>
      </c>
      <c r="B49" s="3" t="s">
        <v>1493</v>
      </c>
      <c r="C49" s="3" t="s">
        <v>1470</v>
      </c>
      <c r="D49" s="3" t="s">
        <v>1474</v>
      </c>
      <c r="E49" s="3" t="s">
        <v>1414</v>
      </c>
      <c r="F49" s="3" t="s">
        <v>1414</v>
      </c>
      <c r="G49" s="3" t="s">
        <v>1213</v>
      </c>
      <c r="H49" s="3" t="s">
        <v>1413</v>
      </c>
      <c r="I49" s="18" t="s">
        <v>1494</v>
      </c>
      <c r="J49" s="3" t="s">
        <v>1414</v>
      </c>
    </row>
    <row r="50" spans="1:11" ht="46" thickTop="1">
      <c r="A50" s="2">
        <v>51</v>
      </c>
      <c r="B50" s="3" t="s">
        <v>1167</v>
      </c>
      <c r="C50" s="3" t="s">
        <v>1168</v>
      </c>
      <c r="D50" s="3" t="s">
        <v>1169</v>
      </c>
      <c r="E50" s="3" t="s">
        <v>1170</v>
      </c>
      <c r="F50" s="3" t="s">
        <v>1171</v>
      </c>
      <c r="G50" s="3" t="s">
        <v>1295</v>
      </c>
      <c r="H50" s="3" t="s">
        <v>1413</v>
      </c>
      <c r="I50" s="4" t="s">
        <v>1414</v>
      </c>
      <c r="J50" s="3" t="s">
        <v>1414</v>
      </c>
    </row>
    <row r="51" spans="1:11" ht="68" thickTop="1">
      <c r="A51" s="2">
        <v>59</v>
      </c>
      <c r="B51" s="3" t="s">
        <v>1186</v>
      </c>
      <c r="C51" s="3" t="s">
        <v>1278</v>
      </c>
      <c r="D51" s="3" t="s">
        <v>1279</v>
      </c>
      <c r="E51" s="3" t="s">
        <v>1280</v>
      </c>
      <c r="F51" s="3" t="s">
        <v>1281</v>
      </c>
      <c r="G51" s="3" t="s">
        <v>1359</v>
      </c>
      <c r="H51" s="3" t="s">
        <v>1413</v>
      </c>
      <c r="I51" s="4" t="s">
        <v>1414</v>
      </c>
      <c r="J51" s="3" t="s">
        <v>1414</v>
      </c>
    </row>
    <row r="52" spans="1:11" ht="68" thickTop="1">
      <c r="A52" s="2">
        <v>74</v>
      </c>
      <c r="B52" s="3" t="s">
        <v>1242</v>
      </c>
      <c r="C52" s="3" t="s">
        <v>1243</v>
      </c>
      <c r="D52" s="3" t="s">
        <v>1331</v>
      </c>
      <c r="E52" s="3" t="s">
        <v>1332</v>
      </c>
      <c r="F52" s="3" t="s">
        <v>1337</v>
      </c>
      <c r="G52" s="3" t="s">
        <v>1213</v>
      </c>
      <c r="H52" s="3" t="s">
        <v>1413</v>
      </c>
      <c r="I52" s="5" t="s">
        <v>1495</v>
      </c>
      <c r="J52" s="3" t="s">
        <v>1414</v>
      </c>
    </row>
    <row r="53" spans="1:11" ht="57" thickTop="1">
      <c r="A53" s="2">
        <v>108</v>
      </c>
      <c r="B53" s="3" t="s">
        <v>10</v>
      </c>
      <c r="C53" s="3" t="s">
        <v>856</v>
      </c>
      <c r="D53" s="3" t="s">
        <v>857</v>
      </c>
      <c r="E53" s="3" t="s">
        <v>858</v>
      </c>
      <c r="F53" s="3" t="s">
        <v>951</v>
      </c>
      <c r="G53" s="3" t="s">
        <v>1489</v>
      </c>
      <c r="H53" s="3" t="s">
        <v>1413</v>
      </c>
      <c r="I53" s="4" t="s">
        <v>1414</v>
      </c>
      <c r="J53" s="3" t="s">
        <v>1414</v>
      </c>
    </row>
    <row r="54" spans="1:11" ht="79" thickTop="1">
      <c r="A54" s="2">
        <v>123</v>
      </c>
      <c r="B54" s="3" t="s">
        <v>915</v>
      </c>
      <c r="C54" s="3" t="s">
        <v>1470</v>
      </c>
      <c r="D54" s="3" t="s">
        <v>1474</v>
      </c>
      <c r="E54" s="3" t="s">
        <v>1414</v>
      </c>
      <c r="F54" s="3" t="s">
        <v>1414</v>
      </c>
      <c r="G54" s="3" t="s">
        <v>1295</v>
      </c>
      <c r="H54" s="3" t="s">
        <v>1413</v>
      </c>
      <c r="I54" s="4" t="s">
        <v>1414</v>
      </c>
      <c r="J54" s="3" t="s">
        <v>1414</v>
      </c>
    </row>
    <row r="55" spans="1:11" ht="79" thickTop="1">
      <c r="A55" s="2">
        <v>126</v>
      </c>
      <c r="B55" s="3" t="s">
        <v>1017</v>
      </c>
      <c r="C55" s="3" t="s">
        <v>1018</v>
      </c>
      <c r="D55" s="3" t="s">
        <v>1022</v>
      </c>
      <c r="E55" s="3" t="s">
        <v>1023</v>
      </c>
      <c r="F55" s="3" t="s">
        <v>1024</v>
      </c>
      <c r="G55" s="3" t="s">
        <v>1489</v>
      </c>
      <c r="H55" s="3" t="s">
        <v>1413</v>
      </c>
      <c r="I55" s="18" t="s">
        <v>11</v>
      </c>
      <c r="J55" s="3" t="s">
        <v>1414</v>
      </c>
    </row>
    <row r="56" spans="1:11" ht="123" thickTop="1">
      <c r="A56" s="2">
        <v>129</v>
      </c>
      <c r="B56" s="3" t="s">
        <v>1031</v>
      </c>
      <c r="C56" s="3" t="s">
        <v>1032</v>
      </c>
      <c r="D56" s="3" t="s">
        <v>1033</v>
      </c>
      <c r="E56" s="3" t="s">
        <v>12</v>
      </c>
      <c r="F56" s="3" t="s">
        <v>1034</v>
      </c>
      <c r="G56" s="3" t="s">
        <v>1359</v>
      </c>
      <c r="H56" s="3" t="s">
        <v>1413</v>
      </c>
      <c r="I56" s="4" t="s">
        <v>1414</v>
      </c>
      <c r="J56" s="3" t="s">
        <v>1414</v>
      </c>
    </row>
    <row r="57" spans="1:11" ht="46" thickTop="1">
      <c r="A57" s="2">
        <v>234</v>
      </c>
      <c r="B57" s="3" t="s">
        <v>830</v>
      </c>
      <c r="C57" s="3" t="s">
        <v>831</v>
      </c>
      <c r="D57" s="3" t="s">
        <v>741</v>
      </c>
      <c r="E57" s="3" t="s">
        <v>742</v>
      </c>
      <c r="F57" s="3" t="s">
        <v>743</v>
      </c>
      <c r="G57" s="3" t="s">
        <v>1213</v>
      </c>
      <c r="H57" s="3" t="s">
        <v>1413</v>
      </c>
      <c r="I57" s="4" t="s">
        <v>1414</v>
      </c>
      <c r="J57" s="3" t="s">
        <v>1414</v>
      </c>
    </row>
    <row r="58" spans="1:11" ht="90" thickTop="1">
      <c r="A58" s="2">
        <v>243</v>
      </c>
      <c r="B58" s="3" t="s">
        <v>702</v>
      </c>
      <c r="C58" s="3" t="s">
        <v>1470</v>
      </c>
      <c r="D58" s="3" t="s">
        <v>1474</v>
      </c>
      <c r="E58" s="3" t="s">
        <v>1414</v>
      </c>
      <c r="F58" s="3" t="s">
        <v>1414</v>
      </c>
      <c r="G58" s="3" t="s">
        <v>1295</v>
      </c>
      <c r="H58" s="3" t="s">
        <v>1413</v>
      </c>
      <c r="I58" s="17" t="s">
        <v>45</v>
      </c>
      <c r="J58" s="3" t="s">
        <v>1414</v>
      </c>
    </row>
    <row r="59" spans="1:11" ht="90" thickTop="1">
      <c r="A59" s="2">
        <v>244</v>
      </c>
      <c r="B59" s="3" t="s">
        <v>63</v>
      </c>
      <c r="C59" s="3" t="s">
        <v>703</v>
      </c>
      <c r="D59" s="3" t="s">
        <v>704</v>
      </c>
      <c r="E59" s="3" t="s">
        <v>705</v>
      </c>
      <c r="F59" s="3" t="s">
        <v>706</v>
      </c>
      <c r="G59" s="3" t="s">
        <v>1359</v>
      </c>
      <c r="H59" s="3" t="s">
        <v>1413</v>
      </c>
      <c r="I59" s="4" t="s">
        <v>1414</v>
      </c>
      <c r="J59" s="3" t="s">
        <v>1414</v>
      </c>
    </row>
    <row r="60" spans="1:11" ht="57" thickTop="1">
      <c r="A60" s="2">
        <v>245</v>
      </c>
      <c r="B60" s="3" t="s">
        <v>707</v>
      </c>
      <c r="C60" s="3" t="s">
        <v>708</v>
      </c>
      <c r="D60" s="3" t="s">
        <v>804</v>
      </c>
      <c r="E60" s="3" t="s">
        <v>805</v>
      </c>
      <c r="F60" s="3" t="s">
        <v>938</v>
      </c>
      <c r="G60" s="3" t="s">
        <v>1213</v>
      </c>
      <c r="H60" s="3" t="s">
        <v>1413</v>
      </c>
      <c r="I60" s="4" t="s">
        <v>1414</v>
      </c>
      <c r="J60" s="3" t="s">
        <v>1414</v>
      </c>
    </row>
    <row r="61" spans="1:11" ht="35" thickTop="1">
      <c r="A61" s="2">
        <v>246</v>
      </c>
      <c r="B61" s="3" t="s">
        <v>806</v>
      </c>
      <c r="C61" s="3" t="s">
        <v>807</v>
      </c>
      <c r="D61" s="3" t="s">
        <v>720</v>
      </c>
      <c r="E61" s="3" t="s">
        <v>717</v>
      </c>
      <c r="F61" s="3" t="s">
        <v>718</v>
      </c>
      <c r="G61" s="3" t="s">
        <v>1295</v>
      </c>
      <c r="H61" s="3" t="s">
        <v>1413</v>
      </c>
      <c r="I61" s="4" t="s">
        <v>1414</v>
      </c>
      <c r="J61" s="3" t="s">
        <v>1414</v>
      </c>
    </row>
    <row r="62" spans="1:11" ht="101" thickTop="1">
      <c r="A62" s="2">
        <v>267</v>
      </c>
      <c r="B62" s="3" t="s">
        <v>519</v>
      </c>
      <c r="C62" s="3" t="s">
        <v>1470</v>
      </c>
      <c r="D62" s="3" t="s">
        <v>1474</v>
      </c>
      <c r="E62" s="3" t="s">
        <v>1414</v>
      </c>
      <c r="F62" s="3" t="s">
        <v>1414</v>
      </c>
      <c r="G62" s="3" t="s">
        <v>1213</v>
      </c>
      <c r="H62" s="3" t="s">
        <v>1413</v>
      </c>
      <c r="I62" s="17" t="s">
        <v>117</v>
      </c>
      <c r="J62" s="3" t="s">
        <v>1414</v>
      </c>
    </row>
    <row r="63" spans="1:11" ht="101" thickTop="1">
      <c r="A63" s="2">
        <v>270</v>
      </c>
      <c r="B63" s="3" t="s">
        <v>795</v>
      </c>
      <c r="C63" s="3" t="s">
        <v>615</v>
      </c>
      <c r="D63" s="3" t="s">
        <v>616</v>
      </c>
      <c r="E63" s="3" t="s">
        <v>617</v>
      </c>
      <c r="F63" s="3" t="s">
        <v>618</v>
      </c>
      <c r="G63" s="3" t="s">
        <v>1359</v>
      </c>
      <c r="H63" s="3" t="s">
        <v>1413</v>
      </c>
      <c r="I63" s="17" t="s">
        <v>13</v>
      </c>
      <c r="J63" s="3" t="s">
        <v>1414</v>
      </c>
      <c r="K63" s="20"/>
    </row>
    <row r="64" spans="1:11" ht="57" thickTop="1">
      <c r="A64" s="2">
        <v>271</v>
      </c>
      <c r="B64" s="3" t="s">
        <v>620</v>
      </c>
      <c r="C64" s="3" t="s">
        <v>621</v>
      </c>
      <c r="D64" s="3" t="s">
        <v>622</v>
      </c>
      <c r="E64" s="3" t="s">
        <v>623</v>
      </c>
      <c r="F64" s="3" t="s">
        <v>624</v>
      </c>
      <c r="G64" s="3" t="s">
        <v>1213</v>
      </c>
      <c r="H64" s="3" t="s">
        <v>1413</v>
      </c>
      <c r="I64" s="17" t="s">
        <v>64</v>
      </c>
      <c r="J64" s="3" t="s">
        <v>1414</v>
      </c>
    </row>
    <row r="65" spans="1:10" ht="90" thickTop="1">
      <c r="A65" s="2">
        <v>272</v>
      </c>
      <c r="B65" s="3" t="s">
        <v>709</v>
      </c>
      <c r="C65" s="3" t="s">
        <v>710</v>
      </c>
      <c r="D65" s="3" t="s">
        <v>711</v>
      </c>
      <c r="E65" s="3" t="s">
        <v>712</v>
      </c>
      <c r="F65" s="3" t="s">
        <v>938</v>
      </c>
      <c r="G65" s="3" t="s">
        <v>1489</v>
      </c>
      <c r="H65" s="3" t="s">
        <v>1413</v>
      </c>
      <c r="I65" s="17" t="s">
        <v>1304</v>
      </c>
      <c r="J65" s="3" t="s">
        <v>1414</v>
      </c>
    </row>
    <row r="66" spans="1:10" ht="35" thickTop="1">
      <c r="A66" s="2">
        <v>275</v>
      </c>
      <c r="B66" s="3" t="s">
        <v>464</v>
      </c>
      <c r="C66" s="3" t="s">
        <v>465</v>
      </c>
      <c r="D66" s="3" t="s">
        <v>460</v>
      </c>
      <c r="E66" s="3" t="s">
        <v>461</v>
      </c>
      <c r="F66" s="3" t="s">
        <v>462</v>
      </c>
      <c r="G66" s="3" t="s">
        <v>1489</v>
      </c>
      <c r="H66" s="3" t="s">
        <v>1413</v>
      </c>
      <c r="I66" s="4" t="s">
        <v>1414</v>
      </c>
      <c r="J66" s="3" t="s">
        <v>1414</v>
      </c>
    </row>
    <row r="67" spans="1:10" ht="79" thickTop="1">
      <c r="A67" s="2">
        <v>279</v>
      </c>
      <c r="B67" s="3" t="s">
        <v>479</v>
      </c>
      <c r="C67" s="3" t="s">
        <v>480</v>
      </c>
      <c r="D67" s="3" t="s">
        <v>481</v>
      </c>
      <c r="E67" s="3" t="s">
        <v>482</v>
      </c>
      <c r="F67" s="3" t="s">
        <v>938</v>
      </c>
      <c r="G67" s="3" t="s">
        <v>1489</v>
      </c>
      <c r="H67" s="3" t="s">
        <v>1413</v>
      </c>
      <c r="I67" s="5" t="s">
        <v>39</v>
      </c>
      <c r="J67" s="3" t="s">
        <v>1414</v>
      </c>
    </row>
    <row r="68" spans="1:10" ht="79" thickTop="1">
      <c r="A68" s="2">
        <v>280</v>
      </c>
      <c r="B68" s="3" t="s">
        <v>483</v>
      </c>
      <c r="C68" s="3" t="s">
        <v>1470</v>
      </c>
      <c r="D68" s="3" t="s">
        <v>1474</v>
      </c>
      <c r="E68" s="3" t="s">
        <v>1414</v>
      </c>
      <c r="F68" s="3" t="s">
        <v>1414</v>
      </c>
      <c r="G68" s="3" t="s">
        <v>1213</v>
      </c>
      <c r="H68" s="3" t="s">
        <v>1413</v>
      </c>
      <c r="I68" s="4" t="s">
        <v>1414</v>
      </c>
      <c r="J68" s="3" t="s">
        <v>1414</v>
      </c>
    </row>
    <row r="69" spans="1:10" ht="134" thickTop="1">
      <c r="A69" s="2">
        <v>341</v>
      </c>
      <c r="B69" s="3" t="s">
        <v>452</v>
      </c>
      <c r="C69" s="3" t="s">
        <v>451</v>
      </c>
      <c r="D69" s="3" t="s">
        <v>542</v>
      </c>
      <c r="E69" s="3" t="s">
        <v>1414</v>
      </c>
      <c r="F69" s="3" t="s">
        <v>1414</v>
      </c>
      <c r="G69" s="3" t="s">
        <v>1295</v>
      </c>
      <c r="H69" s="3" t="s">
        <v>1413</v>
      </c>
      <c r="I69" s="4" t="s">
        <v>1414</v>
      </c>
      <c r="J69" s="3" t="s">
        <v>1414</v>
      </c>
    </row>
    <row r="70" spans="1:10" ht="68" thickTop="1">
      <c r="A70" s="2">
        <v>365</v>
      </c>
      <c r="B70" s="3" t="s">
        <v>444</v>
      </c>
      <c r="C70" s="3" t="s">
        <v>445</v>
      </c>
      <c r="D70" s="3" t="s">
        <v>355</v>
      </c>
      <c r="E70" s="3" t="s">
        <v>356</v>
      </c>
      <c r="F70" s="3" t="s">
        <v>357</v>
      </c>
      <c r="G70" s="3" t="s">
        <v>1489</v>
      </c>
      <c r="H70" s="3" t="s">
        <v>1413</v>
      </c>
      <c r="I70" s="17" t="s">
        <v>1394</v>
      </c>
      <c r="J70" s="3" t="s">
        <v>1414</v>
      </c>
    </row>
    <row r="71" spans="1:10" ht="79" thickTop="1">
      <c r="A71" s="2">
        <v>366</v>
      </c>
      <c r="B71" s="3" t="s">
        <v>358</v>
      </c>
      <c r="C71" s="3" t="s">
        <v>359</v>
      </c>
      <c r="D71" s="3" t="s">
        <v>276</v>
      </c>
      <c r="E71" s="3" t="s">
        <v>277</v>
      </c>
      <c r="F71" s="3" t="s">
        <v>193</v>
      </c>
      <c r="G71" s="3" t="s">
        <v>1489</v>
      </c>
      <c r="H71" s="3" t="s">
        <v>1413</v>
      </c>
      <c r="I71" s="18" t="s">
        <v>23</v>
      </c>
      <c r="J71" s="3" t="s">
        <v>1414</v>
      </c>
    </row>
    <row r="72" spans="1:10" ht="79" thickTop="1">
      <c r="A72" s="2">
        <v>378</v>
      </c>
      <c r="B72" s="3" t="s">
        <v>229</v>
      </c>
      <c r="C72" s="3" t="s">
        <v>159</v>
      </c>
      <c r="D72" s="3" t="s">
        <v>160</v>
      </c>
      <c r="E72" s="3" t="s">
        <v>86</v>
      </c>
      <c r="F72" s="3" t="s">
        <v>87</v>
      </c>
      <c r="G72" s="3" t="s">
        <v>1213</v>
      </c>
      <c r="H72" s="3" t="s">
        <v>1413</v>
      </c>
      <c r="I72" s="4" t="s">
        <v>1414</v>
      </c>
      <c r="J72" s="3" t="s">
        <v>1414</v>
      </c>
    </row>
    <row r="73" spans="1:10" ht="90" thickTop="1">
      <c r="A73" s="2">
        <v>383</v>
      </c>
      <c r="B73" s="3" t="s">
        <v>100</v>
      </c>
      <c r="C73" s="3" t="s">
        <v>101</v>
      </c>
      <c r="D73" s="3" t="s">
        <v>102</v>
      </c>
      <c r="E73" s="3" t="s">
        <v>103</v>
      </c>
      <c r="F73" s="3" t="s">
        <v>332</v>
      </c>
      <c r="G73" s="3" t="s">
        <v>1295</v>
      </c>
      <c r="H73" s="3" t="s">
        <v>1413</v>
      </c>
      <c r="I73" s="17" t="s">
        <v>24</v>
      </c>
      <c r="J73" s="3" t="s">
        <v>1414</v>
      </c>
    </row>
    <row r="74" spans="1:10" ht="90" thickTop="1">
      <c r="A74" s="2">
        <v>392</v>
      </c>
      <c r="B74" s="3" t="s">
        <v>46</v>
      </c>
      <c r="C74" s="3" t="s">
        <v>47</v>
      </c>
      <c r="D74" s="3" t="s">
        <v>65</v>
      </c>
      <c r="E74" s="3" t="s">
        <v>66</v>
      </c>
      <c r="F74" s="3" t="s">
        <v>231</v>
      </c>
      <c r="G74" s="3" t="s">
        <v>1295</v>
      </c>
      <c r="H74" s="3" t="s">
        <v>1413</v>
      </c>
      <c r="I74" s="5" t="s">
        <v>25</v>
      </c>
      <c r="J74" s="3" t="s">
        <v>1414</v>
      </c>
    </row>
    <row r="75" spans="1:10" ht="79" thickTop="1">
      <c r="A75" s="2">
        <v>12</v>
      </c>
      <c r="B75" s="6" t="s">
        <v>1449</v>
      </c>
      <c r="C75" s="6" t="s">
        <v>1450</v>
      </c>
      <c r="D75" s="6" t="s">
        <v>1451</v>
      </c>
      <c r="E75" s="6" t="s">
        <v>1381</v>
      </c>
      <c r="F75" s="6" t="s">
        <v>1294</v>
      </c>
      <c r="G75" s="6" t="s">
        <v>1295</v>
      </c>
      <c r="H75" s="6" t="s">
        <v>1296</v>
      </c>
      <c r="I75" s="4" t="s">
        <v>1414</v>
      </c>
      <c r="J75" s="3" t="s">
        <v>1414</v>
      </c>
    </row>
    <row r="76" spans="1:10" ht="79" thickTop="1">
      <c r="A76" s="2">
        <v>13</v>
      </c>
      <c r="B76" s="6" t="s">
        <v>1297</v>
      </c>
      <c r="C76" s="6" t="s">
        <v>1209</v>
      </c>
      <c r="D76" s="6" t="s">
        <v>1210</v>
      </c>
      <c r="E76" s="6" t="s">
        <v>1211</v>
      </c>
      <c r="F76" s="6" t="s">
        <v>1212</v>
      </c>
      <c r="G76" s="6" t="s">
        <v>1213</v>
      </c>
      <c r="H76" s="6" t="s">
        <v>1296</v>
      </c>
      <c r="I76" s="4" t="s">
        <v>1414</v>
      </c>
      <c r="J76" s="3" t="s">
        <v>1414</v>
      </c>
    </row>
    <row r="77" spans="1:10" ht="46" thickTop="1">
      <c r="A77" s="2">
        <v>15</v>
      </c>
      <c r="B77" s="6" t="s">
        <v>1305</v>
      </c>
      <c r="C77" s="6" t="s">
        <v>1306</v>
      </c>
      <c r="D77" s="6" t="s">
        <v>1307</v>
      </c>
      <c r="E77" s="6" t="s">
        <v>1308</v>
      </c>
      <c r="F77" s="6" t="s">
        <v>1309</v>
      </c>
      <c r="G77" s="6" t="s">
        <v>1359</v>
      </c>
      <c r="H77" s="6" t="s">
        <v>1296</v>
      </c>
      <c r="I77" s="4" t="s">
        <v>1414</v>
      </c>
      <c r="J77" s="3" t="s">
        <v>1414</v>
      </c>
    </row>
    <row r="78" spans="1:10" ht="68" thickTop="1">
      <c r="A78" s="2">
        <v>16</v>
      </c>
      <c r="B78" s="3" t="s">
        <v>1310</v>
      </c>
      <c r="C78" s="3" t="s">
        <v>1311</v>
      </c>
      <c r="D78" s="3" t="s">
        <v>1312</v>
      </c>
      <c r="E78" s="3" t="s">
        <v>1313</v>
      </c>
      <c r="F78" s="3" t="s">
        <v>1314</v>
      </c>
      <c r="G78" s="3" t="s">
        <v>1359</v>
      </c>
      <c r="H78" s="3" t="s">
        <v>1296</v>
      </c>
      <c r="I78" s="4" t="s">
        <v>1414</v>
      </c>
      <c r="J78" s="3" t="s">
        <v>1414</v>
      </c>
    </row>
    <row r="79" spans="1:10" ht="123" thickTop="1">
      <c r="A79" s="2">
        <v>17</v>
      </c>
      <c r="B79" s="3" t="s">
        <v>1315</v>
      </c>
      <c r="C79" s="3" t="s">
        <v>1316</v>
      </c>
      <c r="D79" s="3" t="s">
        <v>1317</v>
      </c>
      <c r="E79" s="3" t="s">
        <v>1318</v>
      </c>
      <c r="F79" s="3" t="s">
        <v>1319</v>
      </c>
      <c r="G79" s="3" t="s">
        <v>1359</v>
      </c>
      <c r="H79" s="3" t="s">
        <v>1296</v>
      </c>
      <c r="I79" s="4" t="s">
        <v>1414</v>
      </c>
      <c r="J79" s="3" t="s">
        <v>1414</v>
      </c>
    </row>
    <row r="80" spans="1:10" ht="101" thickTop="1">
      <c r="A80" s="2">
        <v>19</v>
      </c>
      <c r="B80" s="3" t="s">
        <v>26</v>
      </c>
      <c r="C80" s="3" t="s">
        <v>1470</v>
      </c>
      <c r="D80" s="3" t="s">
        <v>1474</v>
      </c>
      <c r="E80" s="3" t="s">
        <v>1414</v>
      </c>
      <c r="F80" s="3" t="s">
        <v>1414</v>
      </c>
      <c r="G80" s="3" t="s">
        <v>1213</v>
      </c>
      <c r="H80" s="3" t="s">
        <v>1296</v>
      </c>
      <c r="I80" s="18" t="s">
        <v>27</v>
      </c>
      <c r="J80" s="3" t="s">
        <v>1414</v>
      </c>
    </row>
    <row r="81" spans="1:10" ht="90" thickTop="1">
      <c r="A81" s="2">
        <v>20</v>
      </c>
      <c r="B81" s="3" t="s">
        <v>1475</v>
      </c>
      <c r="C81" s="3" t="s">
        <v>1470</v>
      </c>
      <c r="D81" s="3" t="s">
        <v>1474</v>
      </c>
      <c r="E81" s="3" t="s">
        <v>1414</v>
      </c>
      <c r="F81" s="3" t="s">
        <v>1414</v>
      </c>
      <c r="G81" s="3" t="s">
        <v>1213</v>
      </c>
      <c r="H81" s="3" t="s">
        <v>1296</v>
      </c>
      <c r="I81" s="18" t="s">
        <v>104</v>
      </c>
      <c r="J81" s="3" t="s">
        <v>1414</v>
      </c>
    </row>
    <row r="82" spans="1:10" ht="79" thickTop="1">
      <c r="A82" s="2">
        <v>38</v>
      </c>
      <c r="B82" s="3" t="s">
        <v>1121</v>
      </c>
      <c r="C82" s="3" t="s">
        <v>1037</v>
      </c>
      <c r="D82" s="3" t="s">
        <v>1038</v>
      </c>
      <c r="E82" s="3" t="s">
        <v>1219</v>
      </c>
      <c r="F82" s="3" t="s">
        <v>1302</v>
      </c>
      <c r="G82" s="3" t="s">
        <v>1359</v>
      </c>
      <c r="H82" s="3" t="s">
        <v>1296</v>
      </c>
      <c r="I82" s="4" t="s">
        <v>1414</v>
      </c>
      <c r="J82" s="3" t="s">
        <v>1414</v>
      </c>
    </row>
    <row r="83" spans="1:10" ht="68" thickTop="1">
      <c r="A83" s="2">
        <v>52</v>
      </c>
      <c r="B83" s="3" t="s">
        <v>1172</v>
      </c>
      <c r="C83" s="3" t="s">
        <v>1173</v>
      </c>
      <c r="D83" s="3" t="s">
        <v>1174</v>
      </c>
      <c r="E83" s="3" t="s">
        <v>1175</v>
      </c>
      <c r="F83" s="3" t="s">
        <v>1176</v>
      </c>
      <c r="G83" s="3" t="s">
        <v>1359</v>
      </c>
      <c r="H83" s="3" t="s">
        <v>1296</v>
      </c>
      <c r="I83" s="4" t="s">
        <v>1414</v>
      </c>
      <c r="J83" s="3" t="s">
        <v>1414</v>
      </c>
    </row>
    <row r="84" spans="1:10" ht="101" thickTop="1">
      <c r="A84" s="2">
        <v>58</v>
      </c>
      <c r="B84" s="3" t="s">
        <v>1277</v>
      </c>
      <c r="C84" s="3" t="s">
        <v>1470</v>
      </c>
      <c r="D84" s="3" t="s">
        <v>1474</v>
      </c>
      <c r="E84" s="3" t="s">
        <v>1414</v>
      </c>
      <c r="F84" s="3" t="s">
        <v>1414</v>
      </c>
      <c r="G84" s="3" t="s">
        <v>1295</v>
      </c>
      <c r="H84" s="3" t="s">
        <v>1296</v>
      </c>
      <c r="I84" s="4" t="s">
        <v>1414</v>
      </c>
      <c r="J84" s="3" t="s">
        <v>1414</v>
      </c>
    </row>
    <row r="85" spans="1:10" ht="68" thickTop="1">
      <c r="A85" s="2">
        <v>135</v>
      </c>
      <c r="B85" s="3" t="s">
        <v>865</v>
      </c>
      <c r="C85" s="3" t="s">
        <v>866</v>
      </c>
      <c r="D85" s="3" t="s">
        <v>867</v>
      </c>
      <c r="E85" s="3" t="s">
        <v>868</v>
      </c>
      <c r="F85" s="3" t="s">
        <v>869</v>
      </c>
      <c r="G85" s="3" t="s">
        <v>1213</v>
      </c>
      <c r="H85" s="3" t="s">
        <v>1296</v>
      </c>
      <c r="I85" s="4" t="s">
        <v>1414</v>
      </c>
      <c r="J85" s="3" t="s">
        <v>1414</v>
      </c>
    </row>
    <row r="86" spans="1:10" ht="79" thickTop="1">
      <c r="A86" s="2">
        <v>216</v>
      </c>
      <c r="B86" s="3" t="s">
        <v>837</v>
      </c>
      <c r="C86" s="3" t="s">
        <v>838</v>
      </c>
      <c r="D86" s="3" t="s">
        <v>932</v>
      </c>
      <c r="E86" s="3" t="s">
        <v>933</v>
      </c>
      <c r="F86" s="3" t="s">
        <v>934</v>
      </c>
      <c r="G86" s="3" t="s">
        <v>1295</v>
      </c>
      <c r="H86" s="3" t="s">
        <v>1296</v>
      </c>
      <c r="I86" s="19" t="s">
        <v>1414</v>
      </c>
      <c r="J86" s="3" t="s">
        <v>1414</v>
      </c>
    </row>
    <row r="87" spans="1:10" ht="57" thickTop="1">
      <c r="A87" s="2">
        <v>217</v>
      </c>
      <c r="B87" s="3" t="s">
        <v>845</v>
      </c>
      <c r="C87" s="3" t="s">
        <v>846</v>
      </c>
      <c r="D87" s="3" t="s">
        <v>844</v>
      </c>
      <c r="E87" s="3" t="s">
        <v>681</v>
      </c>
      <c r="F87" s="3" t="s">
        <v>938</v>
      </c>
      <c r="G87" s="3" t="s">
        <v>1295</v>
      </c>
      <c r="H87" s="3" t="s">
        <v>1296</v>
      </c>
      <c r="I87" s="5" t="s">
        <v>105</v>
      </c>
      <c r="J87" s="3" t="s">
        <v>1414</v>
      </c>
    </row>
    <row r="88" spans="1:10" ht="46" thickTop="1">
      <c r="A88" s="2">
        <v>311</v>
      </c>
      <c r="B88" s="3" t="s">
        <v>584</v>
      </c>
      <c r="C88" s="3" t="s">
        <v>585</v>
      </c>
      <c r="D88" s="3" t="s">
        <v>586</v>
      </c>
      <c r="E88" s="3" t="s">
        <v>587</v>
      </c>
      <c r="F88" s="3" t="s">
        <v>588</v>
      </c>
      <c r="G88" s="3" t="s">
        <v>1295</v>
      </c>
      <c r="H88" s="3" t="s">
        <v>1296</v>
      </c>
      <c r="I88" s="4" t="s">
        <v>1414</v>
      </c>
      <c r="J88" s="3" t="s">
        <v>1414</v>
      </c>
    </row>
    <row r="89" spans="1:10" ht="68" thickTop="1">
      <c r="A89" s="2">
        <v>312</v>
      </c>
      <c r="B89" s="3" t="s">
        <v>589</v>
      </c>
      <c r="C89" s="3" t="s">
        <v>590</v>
      </c>
      <c r="D89" s="3" t="s">
        <v>404</v>
      </c>
      <c r="E89" s="3" t="s">
        <v>405</v>
      </c>
      <c r="F89" s="3" t="s">
        <v>323</v>
      </c>
      <c r="G89" s="3" t="s">
        <v>1489</v>
      </c>
      <c r="H89" s="3" t="s">
        <v>1296</v>
      </c>
      <c r="I89" s="4" t="s">
        <v>1414</v>
      </c>
      <c r="J89" s="3" t="s">
        <v>1414</v>
      </c>
    </row>
    <row r="90" spans="1:10" ht="101" thickTop="1">
      <c r="A90" s="2">
        <v>313</v>
      </c>
      <c r="B90" s="3" t="s">
        <v>324</v>
      </c>
      <c r="C90" s="3" t="s">
        <v>325</v>
      </c>
      <c r="D90" s="3" t="s">
        <v>326</v>
      </c>
      <c r="E90" s="3" t="s">
        <v>413</v>
      </c>
      <c r="F90" s="3" t="s">
        <v>414</v>
      </c>
      <c r="G90" s="3" t="s">
        <v>1359</v>
      </c>
      <c r="H90" s="3" t="s">
        <v>1296</v>
      </c>
      <c r="I90" s="4" t="s">
        <v>1414</v>
      </c>
      <c r="J90" s="3" t="s">
        <v>1414</v>
      </c>
    </row>
    <row r="91" spans="1:10" ht="46" thickTop="1">
      <c r="A91" s="2">
        <v>314</v>
      </c>
      <c r="B91" s="7" t="s">
        <v>415</v>
      </c>
      <c r="C91" s="7" t="s">
        <v>416</v>
      </c>
      <c r="D91" s="7" t="s">
        <v>330</v>
      </c>
      <c r="E91" s="7" t="s">
        <v>331</v>
      </c>
      <c r="F91" s="7" t="s">
        <v>332</v>
      </c>
      <c r="G91" s="7" t="s">
        <v>1295</v>
      </c>
      <c r="H91" s="7" t="s">
        <v>1296</v>
      </c>
      <c r="I91" s="5" t="s">
        <v>106</v>
      </c>
      <c r="J91" s="3" t="s">
        <v>1414</v>
      </c>
    </row>
    <row r="92" spans="1:10" ht="79" thickTop="1">
      <c r="A92" s="2">
        <v>37</v>
      </c>
      <c r="B92" s="3" t="s">
        <v>1347</v>
      </c>
      <c r="C92" s="3" t="s">
        <v>1208</v>
      </c>
      <c r="D92" s="3" t="s">
        <v>1117</v>
      </c>
      <c r="E92" s="3" t="s">
        <v>1118</v>
      </c>
      <c r="F92" s="3" t="s">
        <v>1119</v>
      </c>
      <c r="G92" s="3" t="s">
        <v>1359</v>
      </c>
      <c r="H92" s="3" t="s">
        <v>1120</v>
      </c>
      <c r="I92" s="5" t="s">
        <v>1526</v>
      </c>
      <c r="J92" s="3" t="s">
        <v>1414</v>
      </c>
    </row>
    <row r="93" spans="1:10" ht="79" thickTop="1">
      <c r="A93" s="2">
        <v>301</v>
      </c>
      <c r="B93" s="3" t="s">
        <v>619</v>
      </c>
      <c r="C93" s="3" t="s">
        <v>538</v>
      </c>
      <c r="D93" s="3" t="s">
        <v>539</v>
      </c>
      <c r="E93" s="3" t="s">
        <v>540</v>
      </c>
      <c r="F93" s="3" t="s">
        <v>541</v>
      </c>
      <c r="G93" s="3" t="s">
        <v>1213</v>
      </c>
      <c r="H93" s="3" t="s">
        <v>1120</v>
      </c>
      <c r="I93" s="5" t="s">
        <v>1348</v>
      </c>
      <c r="J93" s="3" t="s">
        <v>1414</v>
      </c>
    </row>
    <row r="94" spans="1:10" ht="46" thickTop="1">
      <c r="A94" s="2">
        <v>360</v>
      </c>
      <c r="B94" s="3" t="s">
        <v>169</v>
      </c>
      <c r="C94" s="3" t="s">
        <v>91</v>
      </c>
      <c r="D94" s="3" t="s">
        <v>92</v>
      </c>
      <c r="E94" s="3" t="s">
        <v>170</v>
      </c>
      <c r="F94" s="3" t="s">
        <v>171</v>
      </c>
      <c r="G94" s="3" t="s">
        <v>1359</v>
      </c>
      <c r="H94" s="3" t="s">
        <v>1120</v>
      </c>
      <c r="I94" s="4" t="s">
        <v>1414</v>
      </c>
      <c r="J94" s="3" t="s">
        <v>1414</v>
      </c>
    </row>
    <row r="95" spans="1:10" ht="79" thickTop="1">
      <c r="A95" s="2">
        <v>29</v>
      </c>
      <c r="B95" s="3" t="s">
        <v>1275</v>
      </c>
      <c r="C95" s="3" t="s">
        <v>1276</v>
      </c>
      <c r="D95" s="3" t="s">
        <v>1361</v>
      </c>
      <c r="E95" s="3" t="s">
        <v>1434</v>
      </c>
      <c r="F95" s="3" t="s">
        <v>1435</v>
      </c>
      <c r="G95" s="3" t="s">
        <v>1213</v>
      </c>
      <c r="H95" s="3" t="s">
        <v>1436</v>
      </c>
      <c r="I95" s="4" t="s">
        <v>1414</v>
      </c>
      <c r="J95" s="3" t="s">
        <v>1414</v>
      </c>
    </row>
    <row r="96" spans="1:10" ht="90" thickTop="1">
      <c r="A96" s="2">
        <v>31</v>
      </c>
      <c r="B96" s="3" t="s">
        <v>1433</v>
      </c>
      <c r="C96" s="3" t="s">
        <v>1520</v>
      </c>
      <c r="D96" s="3" t="s">
        <v>1437</v>
      </c>
      <c r="E96" s="3" t="s">
        <v>1364</v>
      </c>
      <c r="F96" s="3" t="s">
        <v>1365</v>
      </c>
      <c r="G96" s="3" t="s">
        <v>1359</v>
      </c>
      <c r="H96" s="3" t="s">
        <v>1436</v>
      </c>
      <c r="I96" s="4" t="s">
        <v>1414</v>
      </c>
      <c r="J96" s="3" t="s">
        <v>1414</v>
      </c>
    </row>
    <row r="97" spans="1:10" ht="57" thickTop="1">
      <c r="A97" s="2">
        <v>54</v>
      </c>
      <c r="B97" s="3" t="s">
        <v>1177</v>
      </c>
      <c r="C97" s="3" t="s">
        <v>1178</v>
      </c>
      <c r="D97" s="3" t="s">
        <v>1179</v>
      </c>
      <c r="E97" s="3" t="s">
        <v>1180</v>
      </c>
      <c r="F97" s="3" t="s">
        <v>1337</v>
      </c>
      <c r="G97" s="3" t="s">
        <v>1359</v>
      </c>
      <c r="H97" s="3" t="s">
        <v>1436</v>
      </c>
      <c r="I97" s="4" t="s">
        <v>1414</v>
      </c>
      <c r="J97" s="3" t="s">
        <v>1414</v>
      </c>
    </row>
    <row r="98" spans="1:10" ht="90" thickTop="1">
      <c r="A98" s="2">
        <v>55</v>
      </c>
      <c r="B98" s="3" t="s">
        <v>1463</v>
      </c>
      <c r="C98" s="3" t="s">
        <v>1470</v>
      </c>
      <c r="D98" s="3" t="s">
        <v>1474</v>
      </c>
      <c r="E98" s="3" t="s">
        <v>1414</v>
      </c>
      <c r="F98" s="3" t="s">
        <v>1414</v>
      </c>
      <c r="G98" s="3" t="s">
        <v>1295</v>
      </c>
      <c r="H98" s="3" t="s">
        <v>1436</v>
      </c>
      <c r="I98" s="4" t="s">
        <v>1414</v>
      </c>
      <c r="J98" s="3" t="s">
        <v>1414</v>
      </c>
    </row>
    <row r="99" spans="1:10" ht="68" thickTop="1">
      <c r="A99" s="2">
        <v>56</v>
      </c>
      <c r="B99" s="3" t="s">
        <v>1362</v>
      </c>
      <c r="C99" s="3" t="s">
        <v>1470</v>
      </c>
      <c r="D99" s="3" t="s">
        <v>1474</v>
      </c>
      <c r="E99" s="3" t="s">
        <v>1414</v>
      </c>
      <c r="F99" s="3" t="s">
        <v>1414</v>
      </c>
      <c r="G99" s="3" t="s">
        <v>1213</v>
      </c>
      <c r="H99" s="3" t="s">
        <v>1436</v>
      </c>
      <c r="I99" s="4" t="s">
        <v>1414</v>
      </c>
      <c r="J99" s="3" t="s">
        <v>1414</v>
      </c>
    </row>
    <row r="100" spans="1:10" ht="57" thickTop="1">
      <c r="A100" s="2">
        <v>57</v>
      </c>
      <c r="B100" s="3" t="s">
        <v>1363</v>
      </c>
      <c r="C100" s="3" t="s">
        <v>1168</v>
      </c>
      <c r="D100" s="3" t="s">
        <v>1169</v>
      </c>
      <c r="E100" s="3" t="s">
        <v>1170</v>
      </c>
      <c r="F100" s="3" t="s">
        <v>1171</v>
      </c>
      <c r="G100" s="3" t="s">
        <v>1213</v>
      </c>
      <c r="H100" s="3" t="s">
        <v>1436</v>
      </c>
      <c r="I100" s="4" t="s">
        <v>1414</v>
      </c>
      <c r="J100" s="3" t="s">
        <v>1414</v>
      </c>
    </row>
    <row r="101" spans="1:10" ht="79" thickTop="1">
      <c r="A101" s="2">
        <v>63</v>
      </c>
      <c r="B101" s="3" t="s">
        <v>1115</v>
      </c>
      <c r="C101" s="3" t="s">
        <v>1116</v>
      </c>
      <c r="D101" s="3" t="s">
        <v>946</v>
      </c>
      <c r="E101" s="3" t="s">
        <v>947</v>
      </c>
      <c r="F101" s="3" t="s">
        <v>1324</v>
      </c>
      <c r="G101" s="3" t="s">
        <v>1359</v>
      </c>
      <c r="H101" s="3" t="s">
        <v>1436</v>
      </c>
      <c r="I101" s="4" t="s">
        <v>1414</v>
      </c>
      <c r="J101" s="3" t="s">
        <v>1414</v>
      </c>
    </row>
    <row r="102" spans="1:10" ht="79" thickTop="1">
      <c r="A102" s="2">
        <v>200</v>
      </c>
      <c r="B102" s="3" t="s">
        <v>1464</v>
      </c>
      <c r="C102" s="3" t="s">
        <v>764</v>
      </c>
      <c r="D102" s="3" t="s">
        <v>765</v>
      </c>
      <c r="E102" s="3" t="s">
        <v>687</v>
      </c>
      <c r="F102" s="3" t="s">
        <v>686</v>
      </c>
      <c r="G102" s="3" t="s">
        <v>1295</v>
      </c>
      <c r="H102" s="3" t="s">
        <v>1436</v>
      </c>
      <c r="I102" s="4" t="s">
        <v>1414</v>
      </c>
      <c r="J102" s="3" t="s">
        <v>1414</v>
      </c>
    </row>
    <row r="103" spans="1:10" ht="90" thickTop="1">
      <c r="A103" s="2">
        <v>219</v>
      </c>
      <c r="B103" s="3" t="s">
        <v>596</v>
      </c>
      <c r="C103" s="3" t="s">
        <v>597</v>
      </c>
      <c r="D103" s="3" t="s">
        <v>688</v>
      </c>
      <c r="E103" s="3" t="s">
        <v>689</v>
      </c>
      <c r="F103" s="3" t="s">
        <v>817</v>
      </c>
      <c r="G103" s="3" t="s">
        <v>1359</v>
      </c>
      <c r="H103" s="3" t="s">
        <v>1436</v>
      </c>
      <c r="I103" s="4" t="s">
        <v>1414</v>
      </c>
      <c r="J103" s="3" t="s">
        <v>1414</v>
      </c>
    </row>
    <row r="104" spans="1:10" ht="90" thickTop="1">
      <c r="A104" s="2">
        <v>303</v>
      </c>
      <c r="B104" s="3" t="s">
        <v>367</v>
      </c>
      <c r="C104" s="3" t="s">
        <v>368</v>
      </c>
      <c r="D104" s="3" t="s">
        <v>369</v>
      </c>
      <c r="E104" s="3" t="s">
        <v>370</v>
      </c>
      <c r="F104" s="3" t="s">
        <v>371</v>
      </c>
      <c r="G104" s="3" t="s">
        <v>1213</v>
      </c>
      <c r="H104" s="3" t="s">
        <v>1436</v>
      </c>
      <c r="I104" s="5" t="s">
        <v>1298</v>
      </c>
      <c r="J104" s="3" t="s">
        <v>1414</v>
      </c>
    </row>
    <row r="105" spans="1:10" ht="79" thickTop="1">
      <c r="A105" s="2">
        <v>319</v>
      </c>
      <c r="B105" s="3" t="s">
        <v>543</v>
      </c>
      <c r="C105" s="3" t="s">
        <v>544</v>
      </c>
      <c r="D105" s="3" t="s">
        <v>545</v>
      </c>
      <c r="E105" s="3" t="s">
        <v>454</v>
      </c>
      <c r="F105" s="3" t="s">
        <v>371</v>
      </c>
      <c r="G105" s="3" t="s">
        <v>1359</v>
      </c>
      <c r="H105" s="3" t="s">
        <v>1436</v>
      </c>
      <c r="I105" s="4" t="s">
        <v>1414</v>
      </c>
      <c r="J105" s="3" t="s">
        <v>1414</v>
      </c>
    </row>
    <row r="106" spans="1:10" ht="57" thickTop="1">
      <c r="A106" s="2">
        <v>320</v>
      </c>
      <c r="B106" s="3" t="s">
        <v>363</v>
      </c>
      <c r="C106" s="3" t="s">
        <v>364</v>
      </c>
      <c r="D106" s="3" t="s">
        <v>365</v>
      </c>
      <c r="E106" s="3" t="s">
        <v>280</v>
      </c>
      <c r="F106" s="3" t="s">
        <v>332</v>
      </c>
      <c r="G106" s="3" t="s">
        <v>1359</v>
      </c>
      <c r="H106" s="3" t="s">
        <v>1436</v>
      </c>
      <c r="I106" s="4" t="s">
        <v>1414</v>
      </c>
      <c r="J106" s="3" t="s">
        <v>1414</v>
      </c>
    </row>
    <row r="107" spans="1:10" ht="79" thickTop="1">
      <c r="A107" s="2">
        <v>321</v>
      </c>
      <c r="B107" s="3" t="s">
        <v>281</v>
      </c>
      <c r="C107" s="3" t="s">
        <v>282</v>
      </c>
      <c r="D107" s="3" t="s">
        <v>283</v>
      </c>
      <c r="E107" s="3" t="s">
        <v>284</v>
      </c>
      <c r="F107" s="3" t="s">
        <v>372</v>
      </c>
      <c r="G107" s="3" t="s">
        <v>1213</v>
      </c>
      <c r="H107" s="3" t="s">
        <v>1436</v>
      </c>
      <c r="I107" s="17" t="s">
        <v>1299</v>
      </c>
      <c r="J107" s="3" t="s">
        <v>1414</v>
      </c>
    </row>
    <row r="108" spans="1:10" ht="57" thickTop="1">
      <c r="A108" s="2">
        <v>71</v>
      </c>
      <c r="B108" s="3" t="s">
        <v>1139</v>
      </c>
      <c r="C108" s="3" t="s">
        <v>1232</v>
      </c>
      <c r="D108" s="3" t="s">
        <v>1233</v>
      </c>
      <c r="E108" s="3" t="s">
        <v>1234</v>
      </c>
      <c r="F108" s="3" t="s">
        <v>1235</v>
      </c>
      <c r="G108" s="3" t="s">
        <v>1295</v>
      </c>
      <c r="H108" s="3" t="s">
        <v>1236</v>
      </c>
      <c r="I108" s="5" t="s">
        <v>1300</v>
      </c>
      <c r="J108" s="3" t="s">
        <v>1414</v>
      </c>
    </row>
    <row r="109" spans="1:10" ht="90" thickTop="1">
      <c r="A109" s="2">
        <v>85</v>
      </c>
      <c r="B109" s="3" t="s">
        <v>1286</v>
      </c>
      <c r="C109" s="3" t="s">
        <v>1470</v>
      </c>
      <c r="D109" s="3" t="s">
        <v>1474</v>
      </c>
      <c r="E109" s="3" t="s">
        <v>1414</v>
      </c>
      <c r="F109" s="3" t="s">
        <v>1414</v>
      </c>
      <c r="G109" s="3" t="s">
        <v>1213</v>
      </c>
      <c r="H109" s="3" t="s">
        <v>1236</v>
      </c>
      <c r="I109" s="4" t="s">
        <v>1414</v>
      </c>
      <c r="J109" s="3" t="s">
        <v>1414</v>
      </c>
    </row>
    <row r="110" spans="1:10" ht="79" thickTop="1">
      <c r="A110" s="2">
        <v>104</v>
      </c>
      <c r="B110" s="3" t="s">
        <v>1104</v>
      </c>
      <c r="C110" s="3" t="s">
        <v>1105</v>
      </c>
      <c r="D110" s="3" t="s">
        <v>1106</v>
      </c>
      <c r="E110" s="3" t="s">
        <v>1107</v>
      </c>
      <c r="F110" s="3" t="s">
        <v>1199</v>
      </c>
      <c r="G110" s="3" t="s">
        <v>1213</v>
      </c>
      <c r="H110" s="3" t="s">
        <v>1236</v>
      </c>
      <c r="I110" s="5" t="s">
        <v>1387</v>
      </c>
      <c r="J110" s="3" t="s">
        <v>1414</v>
      </c>
    </row>
    <row r="111" spans="1:10" ht="79" thickTop="1">
      <c r="A111" s="2">
        <v>111</v>
      </c>
      <c r="B111" s="3" t="s">
        <v>957</v>
      </c>
      <c r="C111" s="3" t="s">
        <v>958</v>
      </c>
      <c r="D111" s="3" t="s">
        <v>959</v>
      </c>
      <c r="E111" s="3" t="s">
        <v>960</v>
      </c>
      <c r="F111" s="3" t="s">
        <v>1045</v>
      </c>
      <c r="G111" s="3" t="s">
        <v>1213</v>
      </c>
      <c r="H111" s="3" t="s">
        <v>1236</v>
      </c>
      <c r="I111" s="18" t="s">
        <v>1388</v>
      </c>
      <c r="J111" s="3" t="s">
        <v>1414</v>
      </c>
    </row>
    <row r="112" spans="1:10" ht="123" thickTop="1">
      <c r="A112" s="2">
        <v>117</v>
      </c>
      <c r="B112" s="3" t="s">
        <v>895</v>
      </c>
      <c r="C112" s="3" t="s">
        <v>1470</v>
      </c>
      <c r="D112" s="3" t="s">
        <v>1474</v>
      </c>
      <c r="E112" s="3" t="s">
        <v>1414</v>
      </c>
      <c r="F112" s="3" t="s">
        <v>1414</v>
      </c>
      <c r="G112" s="3" t="s">
        <v>1213</v>
      </c>
      <c r="H112" s="3" t="s">
        <v>1236</v>
      </c>
      <c r="I112" s="4" t="s">
        <v>1414</v>
      </c>
      <c r="J112" s="3" t="s">
        <v>1414</v>
      </c>
    </row>
    <row r="113" spans="1:10" ht="57" thickTop="1">
      <c r="A113" s="2">
        <v>122</v>
      </c>
      <c r="B113" s="3" t="s">
        <v>911</v>
      </c>
      <c r="C113" s="3" t="s">
        <v>912</v>
      </c>
      <c r="D113" s="3" t="s">
        <v>997</v>
      </c>
      <c r="E113" s="3" t="s">
        <v>913</v>
      </c>
      <c r="F113" s="3" t="s">
        <v>914</v>
      </c>
      <c r="G113" s="3" t="s">
        <v>1295</v>
      </c>
      <c r="H113" s="3" t="s">
        <v>1236</v>
      </c>
      <c r="I113" s="18" t="s">
        <v>1389</v>
      </c>
      <c r="J113" s="3" t="s">
        <v>1414</v>
      </c>
    </row>
    <row r="114" spans="1:10" ht="46" thickTop="1">
      <c r="A114" s="2">
        <v>138</v>
      </c>
      <c r="B114" s="3" t="s">
        <v>971</v>
      </c>
      <c r="C114" s="3" t="s">
        <v>1390</v>
      </c>
      <c r="D114" s="3" t="s">
        <v>972</v>
      </c>
      <c r="E114" s="3" t="s">
        <v>973</v>
      </c>
      <c r="F114" s="3" t="s">
        <v>974</v>
      </c>
      <c r="G114" s="3" t="s">
        <v>1295</v>
      </c>
      <c r="H114" s="3" t="s">
        <v>1236</v>
      </c>
      <c r="I114" s="5" t="s">
        <v>1391</v>
      </c>
      <c r="J114" s="3" t="s">
        <v>1414</v>
      </c>
    </row>
    <row r="115" spans="1:10" ht="90" thickTop="1">
      <c r="A115" s="2">
        <v>226</v>
      </c>
      <c r="B115" s="3" t="s">
        <v>885</v>
      </c>
      <c r="C115" s="3" t="s">
        <v>886</v>
      </c>
      <c r="D115" s="3" t="s">
        <v>887</v>
      </c>
      <c r="E115" s="3" t="s">
        <v>888</v>
      </c>
      <c r="F115" s="3" t="s">
        <v>889</v>
      </c>
      <c r="G115" s="3" t="s">
        <v>1213</v>
      </c>
      <c r="H115" s="3" t="s">
        <v>1236</v>
      </c>
      <c r="I115" s="4" t="s">
        <v>1414</v>
      </c>
      <c r="J115" s="3" t="s">
        <v>1414</v>
      </c>
    </row>
    <row r="116" spans="1:10" ht="46" thickTop="1">
      <c r="A116" s="2">
        <v>228</v>
      </c>
      <c r="B116" s="3" t="s">
        <v>1392</v>
      </c>
      <c r="C116" s="3" t="s">
        <v>719</v>
      </c>
      <c r="D116" s="3" t="s">
        <v>629</v>
      </c>
      <c r="E116" s="3" t="s">
        <v>630</v>
      </c>
      <c r="F116" s="3" t="s">
        <v>631</v>
      </c>
      <c r="G116" s="3" t="s">
        <v>1359</v>
      </c>
      <c r="H116" s="3" t="s">
        <v>1236</v>
      </c>
      <c r="I116" s="5" t="s">
        <v>1393</v>
      </c>
      <c r="J116" s="3" t="s">
        <v>1414</v>
      </c>
    </row>
    <row r="117" spans="1:10" ht="57" thickTop="1">
      <c r="A117" s="2">
        <v>229</v>
      </c>
      <c r="B117" s="3" t="s">
        <v>635</v>
      </c>
      <c r="C117" s="3" t="s">
        <v>463</v>
      </c>
      <c r="D117" s="3" t="s">
        <v>636</v>
      </c>
      <c r="E117" s="3" t="s">
        <v>637</v>
      </c>
      <c r="F117" s="3" t="s">
        <v>638</v>
      </c>
      <c r="G117" s="3" t="s">
        <v>1359</v>
      </c>
      <c r="H117" s="3" t="s">
        <v>1236</v>
      </c>
      <c r="I117" s="4" t="s">
        <v>1414</v>
      </c>
      <c r="J117" s="3" t="s">
        <v>1414</v>
      </c>
    </row>
    <row r="118" spans="1:10" ht="68" thickTop="1">
      <c r="A118" s="2">
        <v>242</v>
      </c>
      <c r="B118" s="3" t="s">
        <v>788</v>
      </c>
      <c r="C118" s="3" t="s">
        <v>789</v>
      </c>
      <c r="D118" s="3" t="s">
        <v>790</v>
      </c>
      <c r="E118" s="3" t="s">
        <v>796</v>
      </c>
      <c r="F118" s="3" t="s">
        <v>797</v>
      </c>
      <c r="G118" s="3" t="s">
        <v>1213</v>
      </c>
      <c r="H118" s="3" t="s">
        <v>1236</v>
      </c>
      <c r="I118" s="4" t="s">
        <v>1414</v>
      </c>
      <c r="J118" s="3" t="s">
        <v>1414</v>
      </c>
    </row>
    <row r="119" spans="1:10" ht="46" thickTop="1">
      <c r="A119" s="2">
        <v>257</v>
      </c>
      <c r="B119" s="3" t="s">
        <v>1521</v>
      </c>
      <c r="C119" s="3" t="s">
        <v>664</v>
      </c>
      <c r="D119" s="3" t="s">
        <v>665</v>
      </c>
      <c r="E119" s="3" t="s">
        <v>666</v>
      </c>
      <c r="F119" s="3" t="s">
        <v>667</v>
      </c>
      <c r="G119" s="3" t="s">
        <v>1359</v>
      </c>
      <c r="H119" s="3" t="s">
        <v>1236</v>
      </c>
      <c r="I119" s="4" t="s">
        <v>1414</v>
      </c>
      <c r="J119" s="3" t="s">
        <v>1414</v>
      </c>
    </row>
    <row r="120" spans="1:10" ht="112" thickTop="1">
      <c r="A120" s="2">
        <v>259</v>
      </c>
      <c r="B120" s="3" t="s">
        <v>1522</v>
      </c>
      <c r="C120" s="3" t="s">
        <v>660</v>
      </c>
      <c r="D120" s="3" t="s">
        <v>661</v>
      </c>
      <c r="E120" s="3" t="s">
        <v>668</v>
      </c>
      <c r="F120" s="3" t="s">
        <v>752</v>
      </c>
      <c r="G120" s="3" t="s">
        <v>1295</v>
      </c>
      <c r="H120" s="3" t="s">
        <v>1236</v>
      </c>
      <c r="I120" s="4" t="s">
        <v>1414</v>
      </c>
      <c r="J120" s="3" t="s">
        <v>1414</v>
      </c>
    </row>
    <row r="121" spans="1:10" ht="79" thickTop="1">
      <c r="A121" s="2">
        <v>260</v>
      </c>
      <c r="B121" s="3" t="s">
        <v>753</v>
      </c>
      <c r="C121" s="3" t="s">
        <v>754</v>
      </c>
      <c r="D121" s="3" t="s">
        <v>755</v>
      </c>
      <c r="E121" s="3" t="s">
        <v>756</v>
      </c>
      <c r="F121" s="3" t="s">
        <v>757</v>
      </c>
      <c r="G121" s="3" t="s">
        <v>1359</v>
      </c>
      <c r="H121" s="3" t="s">
        <v>1236</v>
      </c>
      <c r="I121" s="4" t="s">
        <v>1414</v>
      </c>
      <c r="J121" s="3" t="s">
        <v>1414</v>
      </c>
    </row>
    <row r="122" spans="1:10" ht="79" thickTop="1">
      <c r="A122" s="2">
        <v>261</v>
      </c>
      <c r="B122" s="3" t="s">
        <v>758</v>
      </c>
      <c r="C122" s="3" t="s">
        <v>759</v>
      </c>
      <c r="D122" s="3" t="s">
        <v>760</v>
      </c>
      <c r="E122" s="3" t="s">
        <v>679</v>
      </c>
      <c r="F122" s="3" t="s">
        <v>680</v>
      </c>
      <c r="G122" s="3" t="s">
        <v>1359</v>
      </c>
      <c r="H122" s="3" t="s">
        <v>1236</v>
      </c>
      <c r="I122" s="4" t="s">
        <v>1414</v>
      </c>
      <c r="J122" s="3" t="s">
        <v>1414</v>
      </c>
    </row>
    <row r="123" spans="1:10" ht="90" thickTop="1">
      <c r="A123" s="2">
        <v>351</v>
      </c>
      <c r="B123" s="3" t="s">
        <v>298</v>
      </c>
      <c r="C123" s="3" t="s">
        <v>299</v>
      </c>
      <c r="D123" s="3" t="s">
        <v>300</v>
      </c>
      <c r="E123" s="3" t="s">
        <v>301</v>
      </c>
      <c r="F123" s="3" t="s">
        <v>302</v>
      </c>
      <c r="G123" s="3" t="s">
        <v>1489</v>
      </c>
      <c r="H123" s="3" t="s">
        <v>1236</v>
      </c>
      <c r="I123" s="17" t="s">
        <v>1523</v>
      </c>
      <c r="J123" s="3" t="s">
        <v>1414</v>
      </c>
    </row>
    <row r="124" spans="1:10" ht="79" thickTop="1">
      <c r="A124" s="2">
        <v>352</v>
      </c>
      <c r="B124" s="3" t="s">
        <v>303</v>
      </c>
      <c r="C124" s="3" t="s">
        <v>304</v>
      </c>
      <c r="D124" s="3" t="s">
        <v>490</v>
      </c>
      <c r="E124" s="3" t="s">
        <v>491</v>
      </c>
      <c r="F124" s="3" t="s">
        <v>231</v>
      </c>
      <c r="G124" s="3" t="s">
        <v>1213</v>
      </c>
      <c r="H124" s="3" t="s">
        <v>1236</v>
      </c>
      <c r="I124" s="5" t="s">
        <v>1524</v>
      </c>
      <c r="J124" s="3" t="s">
        <v>1414</v>
      </c>
    </row>
    <row r="125" spans="1:10" ht="57" thickTop="1">
      <c r="A125" s="2">
        <v>372</v>
      </c>
      <c r="B125" s="3" t="s">
        <v>136</v>
      </c>
      <c r="C125" s="3" t="s">
        <v>137</v>
      </c>
      <c r="D125" s="3" t="s">
        <v>138</v>
      </c>
      <c r="E125" s="3" t="s">
        <v>139</v>
      </c>
      <c r="F125" s="3" t="s">
        <v>231</v>
      </c>
      <c r="G125" s="3" t="s">
        <v>1213</v>
      </c>
      <c r="H125" s="3" t="s">
        <v>1236</v>
      </c>
      <c r="I125" s="5" t="s">
        <v>1525</v>
      </c>
      <c r="J125" s="3" t="s">
        <v>1414</v>
      </c>
    </row>
    <row r="126" spans="1:10" ht="112" thickTop="1">
      <c r="A126" s="2">
        <v>346</v>
      </c>
      <c r="B126" s="7" t="s">
        <v>206</v>
      </c>
      <c r="C126" s="7" t="s">
        <v>448</v>
      </c>
      <c r="D126" s="7" t="s">
        <v>542</v>
      </c>
      <c r="E126" s="7" t="s">
        <v>1414</v>
      </c>
      <c r="F126" s="7" t="s">
        <v>1414</v>
      </c>
      <c r="G126" s="7" t="s">
        <v>1295</v>
      </c>
      <c r="H126" s="7" t="s">
        <v>207</v>
      </c>
      <c r="I126" s="4" t="s">
        <v>1414</v>
      </c>
      <c r="J126" s="3" t="s">
        <v>1414</v>
      </c>
    </row>
    <row r="127" spans="1:10" ht="134" thickTop="1">
      <c r="A127" s="2">
        <v>367</v>
      </c>
      <c r="B127" s="3" t="s">
        <v>122</v>
      </c>
      <c r="C127" s="3" t="s">
        <v>448</v>
      </c>
      <c r="D127" s="3" t="s">
        <v>542</v>
      </c>
      <c r="E127" s="3" t="s">
        <v>1414</v>
      </c>
      <c r="F127" s="3" t="s">
        <v>1414</v>
      </c>
      <c r="G127" s="3" t="s">
        <v>1295</v>
      </c>
      <c r="H127" s="3" t="s">
        <v>207</v>
      </c>
      <c r="I127" s="4" t="s">
        <v>1414</v>
      </c>
      <c r="J127" s="3" t="s">
        <v>1414</v>
      </c>
    </row>
    <row r="128" spans="1:10" ht="46" thickTop="1">
      <c r="A128" s="2">
        <v>382</v>
      </c>
      <c r="B128" s="3" t="s">
        <v>95</v>
      </c>
      <c r="C128" s="3" t="s">
        <v>96</v>
      </c>
      <c r="D128" s="3" t="s">
        <v>97</v>
      </c>
      <c r="E128" s="3" t="s">
        <v>98</v>
      </c>
      <c r="F128" s="3" t="s">
        <v>99</v>
      </c>
      <c r="G128" s="3" t="s">
        <v>1295</v>
      </c>
      <c r="H128" s="3" t="s">
        <v>207</v>
      </c>
      <c r="I128" s="4" t="s">
        <v>1414</v>
      </c>
      <c r="J128" s="3" t="s">
        <v>1414</v>
      </c>
    </row>
    <row r="129" spans="1:10" ht="68" thickTop="1">
      <c r="A129" s="2">
        <v>342</v>
      </c>
      <c r="B129" s="3" t="s">
        <v>453</v>
      </c>
      <c r="C129" s="3" t="s">
        <v>360</v>
      </c>
      <c r="D129" s="3" t="s">
        <v>361</v>
      </c>
      <c r="E129" s="3" t="s">
        <v>362</v>
      </c>
      <c r="F129" s="3" t="s">
        <v>278</v>
      </c>
      <c r="G129" s="3" t="s">
        <v>1295</v>
      </c>
      <c r="H129" s="3" t="s">
        <v>279</v>
      </c>
      <c r="I129" s="4" t="s">
        <v>1414</v>
      </c>
      <c r="J129" s="3" t="s">
        <v>1414</v>
      </c>
    </row>
    <row r="130" spans="1:10" ht="46" thickTop="1">
      <c r="A130" s="2">
        <v>371</v>
      </c>
      <c r="B130" s="3" t="s">
        <v>131</v>
      </c>
      <c r="C130" s="3" t="s">
        <v>132</v>
      </c>
      <c r="D130" s="3" t="s">
        <v>133</v>
      </c>
      <c r="E130" s="3" t="s">
        <v>134</v>
      </c>
      <c r="F130" s="3" t="s">
        <v>135</v>
      </c>
      <c r="G130" s="3" t="s">
        <v>1359</v>
      </c>
      <c r="H130" s="3" t="s">
        <v>279</v>
      </c>
      <c r="I130" s="4" t="s">
        <v>1414</v>
      </c>
      <c r="J130" s="3" t="s">
        <v>1414</v>
      </c>
    </row>
    <row r="131" spans="1:10" ht="57" thickTop="1">
      <c r="A131" s="2">
        <v>76</v>
      </c>
      <c r="B131" s="3" t="s">
        <v>1071</v>
      </c>
      <c r="C131" s="3" t="s">
        <v>1072</v>
      </c>
      <c r="D131" s="3" t="s">
        <v>899</v>
      </c>
      <c r="E131" s="3" t="s">
        <v>900</v>
      </c>
      <c r="F131" s="3" t="s">
        <v>901</v>
      </c>
      <c r="G131" s="3" t="s">
        <v>1213</v>
      </c>
      <c r="H131" s="3" t="s">
        <v>902</v>
      </c>
      <c r="I131" s="4" t="s">
        <v>1414</v>
      </c>
      <c r="J131" s="3" t="s">
        <v>1414</v>
      </c>
    </row>
    <row r="132" spans="1:10" ht="68" thickTop="1">
      <c r="A132" s="2">
        <v>86</v>
      </c>
      <c r="B132" s="3" t="s">
        <v>67</v>
      </c>
      <c r="C132" s="3" t="s">
        <v>1287</v>
      </c>
      <c r="D132" s="3" t="s">
        <v>1288</v>
      </c>
      <c r="E132" s="3" t="s">
        <v>1289</v>
      </c>
      <c r="F132" s="3" t="s">
        <v>1290</v>
      </c>
      <c r="G132" s="3" t="s">
        <v>1489</v>
      </c>
      <c r="H132" s="3" t="s">
        <v>902</v>
      </c>
      <c r="I132" s="18" t="s">
        <v>68</v>
      </c>
      <c r="J132" s="3" t="s">
        <v>1414</v>
      </c>
    </row>
    <row r="133" spans="1:10" ht="156" thickTop="1">
      <c r="A133" s="2">
        <v>90</v>
      </c>
      <c r="B133" s="3" t="s">
        <v>1040</v>
      </c>
      <c r="C133" s="3" t="s">
        <v>1041</v>
      </c>
      <c r="D133" s="3" t="s">
        <v>1042</v>
      </c>
      <c r="E133" s="3" t="s">
        <v>1043</v>
      </c>
      <c r="F133" s="3" t="s">
        <v>1044</v>
      </c>
      <c r="G133" s="3" t="s">
        <v>1489</v>
      </c>
      <c r="H133" s="3" t="s">
        <v>902</v>
      </c>
      <c r="I133" s="4" t="s">
        <v>1414</v>
      </c>
      <c r="J133" s="3" t="s">
        <v>1414</v>
      </c>
    </row>
    <row r="134" spans="1:10" ht="90" thickTop="1">
      <c r="A134" s="2">
        <v>94</v>
      </c>
      <c r="B134" s="3" t="s">
        <v>69</v>
      </c>
      <c r="C134" s="3" t="s">
        <v>1146</v>
      </c>
      <c r="D134" s="3" t="s">
        <v>1147</v>
      </c>
      <c r="E134" s="3" t="s">
        <v>1244</v>
      </c>
      <c r="F134" s="3" t="s">
        <v>1245</v>
      </c>
      <c r="G134" s="3" t="s">
        <v>1359</v>
      </c>
      <c r="H134" s="3" t="s">
        <v>902</v>
      </c>
      <c r="I134" s="18" t="s">
        <v>70</v>
      </c>
      <c r="J134" s="3" t="s">
        <v>1414</v>
      </c>
    </row>
    <row r="135" spans="1:10" ht="79" thickTop="1">
      <c r="A135" s="2">
        <v>121</v>
      </c>
      <c r="B135" s="3" t="s">
        <v>71</v>
      </c>
      <c r="C135" s="3" t="s">
        <v>1470</v>
      </c>
      <c r="D135" s="3" t="s">
        <v>1474</v>
      </c>
      <c r="E135" s="3" t="s">
        <v>1414</v>
      </c>
      <c r="F135" s="3" t="s">
        <v>1414</v>
      </c>
      <c r="G135" s="3" t="s">
        <v>1295</v>
      </c>
      <c r="H135" s="3" t="s">
        <v>902</v>
      </c>
      <c r="I135" s="18" t="s">
        <v>144</v>
      </c>
      <c r="J135" s="3" t="s">
        <v>1414</v>
      </c>
    </row>
    <row r="136" spans="1:10" ht="101" thickTop="1">
      <c r="A136" s="2">
        <v>220</v>
      </c>
      <c r="B136" s="3" t="s">
        <v>690</v>
      </c>
      <c r="C136" s="3" t="s">
        <v>691</v>
      </c>
      <c r="D136" s="3" t="s">
        <v>692</v>
      </c>
      <c r="E136" s="3" t="s">
        <v>693</v>
      </c>
      <c r="F136" s="3" t="s">
        <v>694</v>
      </c>
      <c r="G136" s="3" t="s">
        <v>1359</v>
      </c>
      <c r="H136" s="3" t="s">
        <v>902</v>
      </c>
      <c r="I136" s="4" t="s">
        <v>1414</v>
      </c>
      <c r="J136" s="3" t="s">
        <v>1414</v>
      </c>
    </row>
    <row r="137" spans="1:10" ht="79" thickTop="1">
      <c r="A137" s="2">
        <v>221</v>
      </c>
      <c r="B137" s="3" t="s">
        <v>695</v>
      </c>
      <c r="C137" s="3" t="s">
        <v>696</v>
      </c>
      <c r="D137" s="3" t="s">
        <v>876</v>
      </c>
      <c r="E137" s="3" t="s">
        <v>877</v>
      </c>
      <c r="F137" s="3" t="s">
        <v>969</v>
      </c>
      <c r="G137" s="3" t="s">
        <v>1213</v>
      </c>
      <c r="H137" s="3" t="s">
        <v>902</v>
      </c>
      <c r="I137" s="17" t="s">
        <v>145</v>
      </c>
      <c r="J137" s="3" t="s">
        <v>1414</v>
      </c>
    </row>
    <row r="138" spans="1:10" ht="57" thickTop="1">
      <c r="A138" s="2">
        <v>222</v>
      </c>
      <c r="B138" s="3" t="s">
        <v>791</v>
      </c>
      <c r="C138" s="3" t="s">
        <v>792</v>
      </c>
      <c r="D138" s="3" t="s">
        <v>793</v>
      </c>
      <c r="E138" s="3" t="s">
        <v>878</v>
      </c>
      <c r="F138" s="3" t="s">
        <v>798</v>
      </c>
      <c r="G138" s="3" t="s">
        <v>1213</v>
      </c>
      <c r="H138" s="3" t="s">
        <v>902</v>
      </c>
      <c r="I138" s="4" t="s">
        <v>1414</v>
      </c>
      <c r="J138" s="3" t="s">
        <v>1414</v>
      </c>
    </row>
    <row r="139" spans="1:10" ht="46" thickTop="1">
      <c r="A139" s="2">
        <v>223</v>
      </c>
      <c r="B139" s="3" t="s">
        <v>146</v>
      </c>
      <c r="C139" s="3" t="s">
        <v>799</v>
      </c>
      <c r="D139" s="3" t="s">
        <v>800</v>
      </c>
      <c r="E139" s="3" t="s">
        <v>801</v>
      </c>
      <c r="F139" s="3" t="s">
        <v>802</v>
      </c>
      <c r="G139" s="3" t="s">
        <v>1489</v>
      </c>
      <c r="H139" s="3" t="s">
        <v>902</v>
      </c>
      <c r="I139" s="4" t="s">
        <v>1414</v>
      </c>
      <c r="J139" s="3" t="s">
        <v>1414</v>
      </c>
    </row>
    <row r="140" spans="1:10" ht="57" thickTop="1">
      <c r="A140" s="2">
        <v>224</v>
      </c>
      <c r="B140" s="3" t="s">
        <v>803</v>
      </c>
      <c r="C140" s="3" t="s">
        <v>1470</v>
      </c>
      <c r="D140" s="3" t="s">
        <v>1474</v>
      </c>
      <c r="E140" s="3" t="s">
        <v>1414</v>
      </c>
      <c r="F140" s="3" t="s">
        <v>1414</v>
      </c>
      <c r="G140" s="3" t="s">
        <v>1295</v>
      </c>
      <c r="H140" s="3" t="s">
        <v>902</v>
      </c>
      <c r="I140" s="4" t="s">
        <v>1414</v>
      </c>
      <c r="J140" s="3" t="s">
        <v>1414</v>
      </c>
    </row>
    <row r="141" spans="1:10" ht="46" thickTop="1">
      <c r="A141" s="2">
        <v>354</v>
      </c>
      <c r="B141" s="3" t="s">
        <v>492</v>
      </c>
      <c r="C141" s="3" t="s">
        <v>183</v>
      </c>
      <c r="D141" s="3" t="s">
        <v>493</v>
      </c>
      <c r="E141" s="3" t="s">
        <v>494</v>
      </c>
      <c r="F141" s="3" t="s">
        <v>495</v>
      </c>
      <c r="G141" s="3" t="s">
        <v>1359</v>
      </c>
      <c r="H141" s="3" t="s">
        <v>902</v>
      </c>
      <c r="I141" s="17" t="s">
        <v>184</v>
      </c>
      <c r="J141" s="3" t="s">
        <v>1414</v>
      </c>
    </row>
    <row r="142" spans="1:10" ht="123" thickTop="1">
      <c r="A142" s="2">
        <v>355</v>
      </c>
      <c r="B142" s="3" t="s">
        <v>398</v>
      </c>
      <c r="C142" s="3" t="s">
        <v>399</v>
      </c>
      <c r="D142" s="3" t="s">
        <v>400</v>
      </c>
      <c r="E142" s="3" t="s">
        <v>401</v>
      </c>
      <c r="F142" s="3" t="s">
        <v>288</v>
      </c>
      <c r="G142" s="3" t="s">
        <v>1295</v>
      </c>
      <c r="H142" s="3" t="s">
        <v>902</v>
      </c>
      <c r="I142" s="5" t="s">
        <v>185</v>
      </c>
      <c r="J142" s="3" t="s">
        <v>1414</v>
      </c>
    </row>
    <row r="143" spans="1:10" ht="68" thickTop="1">
      <c r="A143" s="2">
        <v>27</v>
      </c>
      <c r="B143" s="3" t="s">
        <v>1077</v>
      </c>
      <c r="C143" s="3" t="s">
        <v>1265</v>
      </c>
      <c r="D143" s="3" t="s">
        <v>1266</v>
      </c>
      <c r="E143" s="3" t="s">
        <v>1267</v>
      </c>
      <c r="F143" s="3" t="s">
        <v>1268</v>
      </c>
      <c r="G143" s="3" t="s">
        <v>1489</v>
      </c>
      <c r="H143" s="3" t="s">
        <v>1269</v>
      </c>
      <c r="I143" s="4" t="s">
        <v>1414</v>
      </c>
      <c r="J143" s="3" t="s">
        <v>1414</v>
      </c>
    </row>
    <row r="144" spans="1:10" ht="79" thickTop="1">
      <c r="A144" s="2">
        <v>67</v>
      </c>
      <c r="B144" s="3" t="s">
        <v>1131</v>
      </c>
      <c r="C144" s="3" t="s">
        <v>1132</v>
      </c>
      <c r="D144" s="3" t="s">
        <v>1321</v>
      </c>
      <c r="E144" s="3" t="s">
        <v>1231</v>
      </c>
      <c r="F144" s="3" t="s">
        <v>1337</v>
      </c>
      <c r="G144" s="3" t="s">
        <v>1489</v>
      </c>
      <c r="H144" s="3" t="s">
        <v>1269</v>
      </c>
      <c r="I144" s="4" t="s">
        <v>1414</v>
      </c>
      <c r="J144" s="3" t="s">
        <v>1414</v>
      </c>
    </row>
    <row r="145" spans="1:10" ht="90" thickTop="1">
      <c r="A145" s="2">
        <v>96</v>
      </c>
      <c r="B145" s="3" t="s">
        <v>992</v>
      </c>
      <c r="C145" s="3" t="s">
        <v>993</v>
      </c>
      <c r="D145" s="3" t="s">
        <v>994</v>
      </c>
      <c r="E145" s="3" t="s">
        <v>995</v>
      </c>
      <c r="F145" s="3" t="s">
        <v>1337</v>
      </c>
      <c r="G145" s="3" t="s">
        <v>1213</v>
      </c>
      <c r="H145" s="3" t="s">
        <v>1269</v>
      </c>
      <c r="I145" s="5" t="s">
        <v>186</v>
      </c>
      <c r="J145" s="3" t="s">
        <v>1414</v>
      </c>
    </row>
    <row r="146" spans="1:10" ht="68" thickTop="1">
      <c r="A146" s="2">
        <v>98</v>
      </c>
      <c r="B146" s="3" t="s">
        <v>810</v>
      </c>
      <c r="C146" s="3" t="s">
        <v>811</v>
      </c>
      <c r="D146" s="3" t="s">
        <v>904</v>
      </c>
      <c r="E146" s="3" t="s">
        <v>1002</v>
      </c>
      <c r="F146" s="3" t="s">
        <v>1003</v>
      </c>
      <c r="G146" s="3" t="s">
        <v>1359</v>
      </c>
      <c r="H146" s="3" t="s">
        <v>1269</v>
      </c>
      <c r="I146" s="4" t="s">
        <v>1414</v>
      </c>
      <c r="J146" s="3" t="s">
        <v>1414</v>
      </c>
    </row>
    <row r="147" spans="1:10" ht="79" thickTop="1">
      <c r="A147" s="2">
        <v>103</v>
      </c>
      <c r="B147" s="3" t="s">
        <v>1099</v>
      </c>
      <c r="C147" s="3" t="s">
        <v>1100</v>
      </c>
      <c r="D147" s="3" t="s">
        <v>1101</v>
      </c>
      <c r="E147" s="3" t="s">
        <v>1102</v>
      </c>
      <c r="F147" s="3" t="s">
        <v>1103</v>
      </c>
      <c r="G147" s="3" t="s">
        <v>1489</v>
      </c>
      <c r="H147" s="3" t="s">
        <v>1269</v>
      </c>
      <c r="I147" s="4" t="s">
        <v>1414</v>
      </c>
      <c r="J147" s="3" t="s">
        <v>1414</v>
      </c>
    </row>
    <row r="148" spans="1:10" ht="79" thickTop="1">
      <c r="A148" s="2">
        <v>115</v>
      </c>
      <c r="B148" s="3" t="s">
        <v>1148</v>
      </c>
      <c r="C148" s="3" t="s">
        <v>1149</v>
      </c>
      <c r="D148" s="3" t="s">
        <v>1150</v>
      </c>
      <c r="E148" s="3" t="s">
        <v>1151</v>
      </c>
      <c r="F148" s="3" t="s">
        <v>1152</v>
      </c>
      <c r="G148" s="3" t="s">
        <v>1213</v>
      </c>
      <c r="H148" s="3" t="s">
        <v>1269</v>
      </c>
      <c r="I148" s="4" t="s">
        <v>1414</v>
      </c>
      <c r="J148" s="3" t="s">
        <v>1414</v>
      </c>
    </row>
    <row r="149" spans="1:10" ht="101" thickTop="1">
      <c r="A149" s="2">
        <v>193</v>
      </c>
      <c r="B149" s="3" t="s">
        <v>990</v>
      </c>
      <c r="C149" s="3" t="s">
        <v>808</v>
      </c>
      <c r="D149" s="3" t="s">
        <v>634</v>
      </c>
      <c r="E149" s="3" t="s">
        <v>816</v>
      </c>
      <c r="F149" s="3" t="s">
        <v>817</v>
      </c>
      <c r="G149" s="3" t="s">
        <v>1359</v>
      </c>
      <c r="H149" s="3" t="s">
        <v>1269</v>
      </c>
      <c r="I149" s="4" t="s">
        <v>1414</v>
      </c>
      <c r="J149" s="3" t="s">
        <v>1414</v>
      </c>
    </row>
    <row r="150" spans="1:10" ht="101" thickTop="1">
      <c r="A150" s="2">
        <v>194</v>
      </c>
      <c r="B150" s="3" t="s">
        <v>818</v>
      </c>
      <c r="C150" s="3" t="s">
        <v>819</v>
      </c>
      <c r="D150" s="3" t="s">
        <v>820</v>
      </c>
      <c r="E150" s="3" t="s">
        <v>821</v>
      </c>
      <c r="F150" s="3" t="s">
        <v>822</v>
      </c>
      <c r="G150" s="3" t="s">
        <v>1359</v>
      </c>
      <c r="H150" s="3" t="s">
        <v>1269</v>
      </c>
      <c r="I150" s="4" t="s">
        <v>1414</v>
      </c>
      <c r="J150" s="3" t="s">
        <v>1414</v>
      </c>
    </row>
    <row r="151" spans="1:10" ht="90" thickTop="1">
      <c r="A151" s="2">
        <v>195</v>
      </c>
      <c r="B151" s="7" t="s">
        <v>823</v>
      </c>
      <c r="C151" s="7" t="s">
        <v>824</v>
      </c>
      <c r="D151" s="7" t="s">
        <v>916</v>
      </c>
      <c r="E151" s="7" t="s">
        <v>917</v>
      </c>
      <c r="F151" s="7" t="s">
        <v>1021</v>
      </c>
      <c r="G151" s="7" t="s">
        <v>1295</v>
      </c>
      <c r="H151" s="7" t="s">
        <v>1269</v>
      </c>
      <c r="I151" s="17" t="s">
        <v>1496</v>
      </c>
      <c r="J151" s="3" t="s">
        <v>1414</v>
      </c>
    </row>
    <row r="152" spans="1:10" ht="68" thickTop="1">
      <c r="A152" s="2">
        <v>196</v>
      </c>
      <c r="B152" s="3" t="s">
        <v>1020</v>
      </c>
      <c r="C152" s="3" t="s">
        <v>926</v>
      </c>
      <c r="D152" s="3" t="s">
        <v>927</v>
      </c>
      <c r="E152" s="3" t="s">
        <v>928</v>
      </c>
      <c r="F152" s="3" t="s">
        <v>929</v>
      </c>
      <c r="G152" s="3" t="s">
        <v>1213</v>
      </c>
      <c r="H152" s="3" t="s">
        <v>1269</v>
      </c>
      <c r="I152" s="4" t="s">
        <v>1414</v>
      </c>
      <c r="J152" s="3" t="s">
        <v>1414</v>
      </c>
    </row>
    <row r="153" spans="1:10" ht="57" thickTop="1">
      <c r="A153" s="2">
        <v>197</v>
      </c>
      <c r="B153" s="3" t="s">
        <v>930</v>
      </c>
      <c r="C153" s="3" t="s">
        <v>931</v>
      </c>
      <c r="D153" s="3" t="s">
        <v>1027</v>
      </c>
      <c r="E153" s="3" t="s">
        <v>1028</v>
      </c>
      <c r="F153" s="3" t="s">
        <v>1029</v>
      </c>
      <c r="G153" s="3" t="s">
        <v>1213</v>
      </c>
      <c r="H153" s="3" t="s">
        <v>1269</v>
      </c>
      <c r="I153" s="4" t="s">
        <v>1414</v>
      </c>
      <c r="J153" s="3" t="s">
        <v>1414</v>
      </c>
    </row>
    <row r="154" spans="1:10" ht="79" thickTop="1">
      <c r="A154" s="2">
        <v>198</v>
      </c>
      <c r="B154" s="3" t="s">
        <v>935</v>
      </c>
      <c r="C154" s="3" t="s">
        <v>1439</v>
      </c>
      <c r="D154" s="3" t="s">
        <v>936</v>
      </c>
      <c r="E154" s="3" t="s">
        <v>937</v>
      </c>
      <c r="F154" s="3" t="s">
        <v>938</v>
      </c>
      <c r="G154" s="3" t="s">
        <v>1359</v>
      </c>
      <c r="H154" s="3" t="s">
        <v>1269</v>
      </c>
      <c r="I154" s="4" t="s">
        <v>1414</v>
      </c>
      <c r="J154" s="3" t="s">
        <v>1414</v>
      </c>
    </row>
    <row r="155" spans="1:10" ht="68" thickTop="1">
      <c r="A155" s="2">
        <v>199</v>
      </c>
      <c r="B155" s="3" t="s">
        <v>939</v>
      </c>
      <c r="C155" s="3" t="s">
        <v>940</v>
      </c>
      <c r="D155" s="3" t="s">
        <v>941</v>
      </c>
      <c r="E155" s="3" t="s">
        <v>762</v>
      </c>
      <c r="F155" s="3" t="s">
        <v>763</v>
      </c>
      <c r="G155" s="3" t="s">
        <v>1359</v>
      </c>
      <c r="H155" s="3" t="s">
        <v>1269</v>
      </c>
      <c r="I155" s="4" t="s">
        <v>1414</v>
      </c>
      <c r="J155" s="3" t="s">
        <v>1414</v>
      </c>
    </row>
    <row r="156" spans="1:10" ht="68" thickTop="1">
      <c r="A156" s="2">
        <v>201</v>
      </c>
      <c r="B156" s="3" t="s">
        <v>772</v>
      </c>
      <c r="C156" s="3" t="s">
        <v>773</v>
      </c>
      <c r="D156" s="3" t="s">
        <v>774</v>
      </c>
      <c r="E156" s="3" t="s">
        <v>775</v>
      </c>
      <c r="F156" s="3" t="s">
        <v>938</v>
      </c>
      <c r="G156" s="3" t="s">
        <v>1359</v>
      </c>
      <c r="H156" s="3" t="s">
        <v>1269</v>
      </c>
      <c r="I156" s="4" t="s">
        <v>1414</v>
      </c>
      <c r="J156" s="3" t="s">
        <v>1414</v>
      </c>
    </row>
    <row r="157" spans="1:10" ht="68" thickTop="1">
      <c r="A157" s="2">
        <v>202</v>
      </c>
      <c r="B157" s="3" t="s">
        <v>776</v>
      </c>
      <c r="C157" s="3" t="s">
        <v>777</v>
      </c>
      <c r="D157" s="3" t="s">
        <v>778</v>
      </c>
      <c r="E157" s="3" t="s">
        <v>779</v>
      </c>
      <c r="F157" s="3" t="s">
        <v>780</v>
      </c>
      <c r="G157" s="3" t="s">
        <v>1295</v>
      </c>
      <c r="H157" s="3" t="s">
        <v>1269</v>
      </c>
      <c r="I157" s="17" t="s">
        <v>1497</v>
      </c>
      <c r="J157" s="3" t="s">
        <v>1414</v>
      </c>
    </row>
    <row r="158" spans="1:10" ht="68" thickTop="1">
      <c r="A158" s="2">
        <v>204</v>
      </c>
      <c r="B158" s="3" t="s">
        <v>786</v>
      </c>
      <c r="C158" s="3" t="s">
        <v>870</v>
      </c>
      <c r="D158" s="3" t="s">
        <v>871</v>
      </c>
      <c r="E158" s="3" t="s">
        <v>872</v>
      </c>
      <c r="F158" s="3" t="s">
        <v>873</v>
      </c>
      <c r="G158" s="3" t="s">
        <v>1489</v>
      </c>
      <c r="H158" s="3" t="s">
        <v>1269</v>
      </c>
      <c r="I158" s="17" t="s">
        <v>1498</v>
      </c>
      <c r="J158" s="3" t="s">
        <v>1414</v>
      </c>
    </row>
    <row r="159" spans="1:10" ht="68" thickTop="1">
      <c r="A159" s="2">
        <v>207</v>
      </c>
      <c r="B159" s="3" t="s">
        <v>1416</v>
      </c>
      <c r="C159" s="3" t="s">
        <v>881</v>
      </c>
      <c r="D159" s="3" t="s">
        <v>882</v>
      </c>
      <c r="E159" s="3" t="s">
        <v>883</v>
      </c>
      <c r="F159" s="3" t="s">
        <v>884</v>
      </c>
      <c r="G159" s="3" t="s">
        <v>1213</v>
      </c>
      <c r="H159" s="3" t="s">
        <v>1269</v>
      </c>
      <c r="I159" s="4" t="s">
        <v>1414</v>
      </c>
      <c r="J159" s="3" t="s">
        <v>1414</v>
      </c>
    </row>
    <row r="160" spans="1:10" ht="57" thickTop="1">
      <c r="A160" s="2">
        <v>208</v>
      </c>
      <c r="B160" s="3" t="s">
        <v>979</v>
      </c>
      <c r="C160" s="3" t="s">
        <v>980</v>
      </c>
      <c r="D160" s="3" t="s">
        <v>890</v>
      </c>
      <c r="E160" s="3" t="s">
        <v>891</v>
      </c>
      <c r="F160" s="3" t="s">
        <v>892</v>
      </c>
      <c r="G160" s="3" t="s">
        <v>1213</v>
      </c>
      <c r="H160" s="3" t="s">
        <v>1269</v>
      </c>
      <c r="I160" s="4" t="s">
        <v>1414</v>
      </c>
      <c r="J160" s="3" t="s">
        <v>1414</v>
      </c>
    </row>
    <row r="161" spans="1:10" ht="79" thickTop="1">
      <c r="A161" s="2">
        <v>309</v>
      </c>
      <c r="B161" s="3" t="s">
        <v>1429</v>
      </c>
      <c r="C161" s="3" t="s">
        <v>484</v>
      </c>
      <c r="D161" s="3" t="s">
        <v>485</v>
      </c>
      <c r="E161" s="3" t="s">
        <v>486</v>
      </c>
      <c r="F161" s="3" t="s">
        <v>571</v>
      </c>
      <c r="G161" s="3" t="s">
        <v>1295</v>
      </c>
      <c r="H161" s="3" t="s">
        <v>1269</v>
      </c>
      <c r="I161" s="5" t="s">
        <v>1430</v>
      </c>
      <c r="J161" s="3" t="s">
        <v>1414</v>
      </c>
    </row>
    <row r="162" spans="1:10" ht="90" thickTop="1">
      <c r="A162" s="2">
        <v>375</v>
      </c>
      <c r="B162" s="3" t="s">
        <v>394</v>
      </c>
      <c r="C162" s="3" t="s">
        <v>395</v>
      </c>
      <c r="D162" s="3" t="s">
        <v>309</v>
      </c>
      <c r="E162" s="3" t="s">
        <v>310</v>
      </c>
      <c r="F162" s="3" t="s">
        <v>311</v>
      </c>
      <c r="G162" s="3" t="s">
        <v>1213</v>
      </c>
      <c r="H162" s="3" t="s">
        <v>1269</v>
      </c>
      <c r="I162" s="17" t="s">
        <v>1498</v>
      </c>
      <c r="J162" s="3" t="s">
        <v>1414</v>
      </c>
    </row>
    <row r="163" spans="1:10" ht="68" thickTop="1">
      <c r="A163" s="2">
        <v>376</v>
      </c>
      <c r="B163" s="3" t="s">
        <v>312</v>
      </c>
      <c r="C163" s="3" t="s">
        <v>313</v>
      </c>
      <c r="D163" s="3" t="s">
        <v>314</v>
      </c>
      <c r="E163" s="3" t="s">
        <v>315</v>
      </c>
      <c r="F163" s="3" t="s">
        <v>311</v>
      </c>
      <c r="G163" s="3" t="s">
        <v>1295</v>
      </c>
      <c r="H163" s="3" t="s">
        <v>1269</v>
      </c>
      <c r="I163" s="17" t="s">
        <v>1496</v>
      </c>
      <c r="J163" s="3" t="s">
        <v>1414</v>
      </c>
    </row>
    <row r="164" spans="1:10" ht="68" thickTop="1">
      <c r="A164" s="2">
        <v>5</v>
      </c>
      <c r="B164" s="3" t="s">
        <v>1264</v>
      </c>
      <c r="C164" s="3" t="s">
        <v>1349</v>
      </c>
      <c r="D164" s="3" t="s">
        <v>1350</v>
      </c>
      <c r="E164" s="3" t="s">
        <v>1351</v>
      </c>
      <c r="F164" s="3" t="s">
        <v>1352</v>
      </c>
      <c r="G164" s="3" t="s">
        <v>1489</v>
      </c>
      <c r="H164" s="3" t="s">
        <v>1353</v>
      </c>
      <c r="I164" s="4" t="s">
        <v>1414</v>
      </c>
      <c r="J164" s="3" t="s">
        <v>1414</v>
      </c>
    </row>
    <row r="165" spans="1:10" ht="101" thickTop="1">
      <c r="A165" s="2">
        <v>72</v>
      </c>
      <c r="B165" s="3" t="s">
        <v>1237</v>
      </c>
      <c r="C165" s="3" t="s">
        <v>1238</v>
      </c>
      <c r="D165" s="3" t="s">
        <v>1239</v>
      </c>
      <c r="E165" s="3" t="s">
        <v>1240</v>
      </c>
      <c r="F165" s="3" t="s">
        <v>1241</v>
      </c>
      <c r="G165" s="3" t="s">
        <v>1295</v>
      </c>
      <c r="H165" s="3" t="s">
        <v>1353</v>
      </c>
      <c r="I165" s="18" t="s">
        <v>1431</v>
      </c>
      <c r="J165" s="3" t="s">
        <v>1414</v>
      </c>
    </row>
    <row r="166" spans="1:10" ht="101" thickTop="1">
      <c r="A166" s="2">
        <v>87</v>
      </c>
      <c r="B166" s="3" t="s">
        <v>1291</v>
      </c>
      <c r="C166" s="3" t="s">
        <v>1292</v>
      </c>
      <c r="D166" s="3" t="s">
        <v>1112</v>
      </c>
      <c r="E166" s="3" t="s">
        <v>1113</v>
      </c>
      <c r="F166" s="3" t="s">
        <v>1035</v>
      </c>
      <c r="G166" s="3" t="s">
        <v>1295</v>
      </c>
      <c r="H166" s="3" t="s">
        <v>1353</v>
      </c>
      <c r="I166" s="4" t="s">
        <v>1414</v>
      </c>
      <c r="J166" s="3" t="s">
        <v>1414</v>
      </c>
    </row>
    <row r="167" spans="1:10" ht="46" thickTop="1">
      <c r="A167" s="2">
        <v>95</v>
      </c>
      <c r="B167" s="3" t="s">
        <v>1153</v>
      </c>
      <c r="C167" s="3" t="s">
        <v>1154</v>
      </c>
      <c r="D167" s="3" t="s">
        <v>1067</v>
      </c>
      <c r="E167" s="3" t="s">
        <v>1068</v>
      </c>
      <c r="F167" s="3" t="s">
        <v>991</v>
      </c>
      <c r="G167" s="3" t="s">
        <v>1359</v>
      </c>
      <c r="H167" s="3" t="s">
        <v>1353</v>
      </c>
      <c r="I167" s="4" t="s">
        <v>1414</v>
      </c>
      <c r="J167" s="3" t="s">
        <v>1414</v>
      </c>
    </row>
    <row r="168" spans="1:10" ht="57" thickTop="1">
      <c r="A168" s="2">
        <v>105</v>
      </c>
      <c r="B168" s="3" t="s">
        <v>1200</v>
      </c>
      <c r="C168" s="3" t="s">
        <v>1201</v>
      </c>
      <c r="D168" s="3" t="s">
        <v>1202</v>
      </c>
      <c r="E168" s="3" t="s">
        <v>1203</v>
      </c>
      <c r="F168" s="3" t="s">
        <v>1337</v>
      </c>
      <c r="G168" s="3" t="s">
        <v>1359</v>
      </c>
      <c r="H168" s="3" t="s">
        <v>1353</v>
      </c>
      <c r="I168" s="4" t="s">
        <v>1414</v>
      </c>
      <c r="J168" s="3" t="s">
        <v>1414</v>
      </c>
    </row>
    <row r="169" spans="1:10" ht="68" thickTop="1">
      <c r="A169" s="2">
        <v>110</v>
      </c>
      <c r="B169" s="3" t="s">
        <v>952</v>
      </c>
      <c r="C169" s="3" t="s">
        <v>953</v>
      </c>
      <c r="D169" s="3" t="s">
        <v>954</v>
      </c>
      <c r="E169" s="3" t="s">
        <v>955</v>
      </c>
      <c r="F169" s="3" t="s">
        <v>956</v>
      </c>
      <c r="G169" s="3" t="s">
        <v>1213</v>
      </c>
      <c r="H169" s="3" t="s">
        <v>1353</v>
      </c>
      <c r="I169" s="4" t="s">
        <v>1414</v>
      </c>
      <c r="J169" s="3" t="s">
        <v>1414</v>
      </c>
    </row>
    <row r="170" spans="1:10" ht="57" thickTop="1">
      <c r="A170" s="2">
        <v>120</v>
      </c>
      <c r="B170" s="3" t="s">
        <v>906</v>
      </c>
      <c r="C170" s="3" t="s">
        <v>907</v>
      </c>
      <c r="D170" s="3" t="s">
        <v>908</v>
      </c>
      <c r="E170" s="3" t="s">
        <v>909</v>
      </c>
      <c r="F170" s="3" t="s">
        <v>910</v>
      </c>
      <c r="G170" s="3" t="s">
        <v>1359</v>
      </c>
      <c r="H170" s="3" t="s">
        <v>1353</v>
      </c>
      <c r="I170" s="4" t="s">
        <v>1414</v>
      </c>
      <c r="J170" s="3" t="s">
        <v>1414</v>
      </c>
    </row>
    <row r="171" spans="1:10" ht="68" thickTop="1">
      <c r="A171" s="2">
        <v>231</v>
      </c>
      <c r="B171" s="3" t="s">
        <v>1527</v>
      </c>
      <c r="C171" s="3" t="s">
        <v>643</v>
      </c>
      <c r="D171" s="3" t="s">
        <v>644</v>
      </c>
      <c r="E171" s="3" t="s">
        <v>645</v>
      </c>
      <c r="F171" s="3" t="s">
        <v>646</v>
      </c>
      <c r="G171" s="3" t="s">
        <v>1213</v>
      </c>
      <c r="H171" s="3" t="s">
        <v>1353</v>
      </c>
      <c r="I171" s="4" t="s">
        <v>1414</v>
      </c>
      <c r="J171" s="3" t="s">
        <v>1414</v>
      </c>
    </row>
    <row r="172" spans="1:10" ht="46" thickTop="1">
      <c r="A172" s="2">
        <v>232</v>
      </c>
      <c r="B172" s="3" t="s">
        <v>647</v>
      </c>
      <c r="C172" s="3" t="s">
        <v>648</v>
      </c>
      <c r="D172" s="3" t="s">
        <v>649</v>
      </c>
      <c r="E172" s="3" t="s">
        <v>739</v>
      </c>
      <c r="F172" s="3" t="s">
        <v>938</v>
      </c>
      <c r="G172" s="3" t="s">
        <v>1213</v>
      </c>
      <c r="H172" s="3" t="s">
        <v>1353</v>
      </c>
      <c r="I172" s="5" t="s">
        <v>1528</v>
      </c>
      <c r="J172" s="3" t="s">
        <v>1414</v>
      </c>
    </row>
    <row r="173" spans="1:10" ht="79" thickTop="1">
      <c r="A173" s="2">
        <v>235</v>
      </c>
      <c r="B173" s="3" t="s">
        <v>744</v>
      </c>
      <c r="C173" s="3" t="s">
        <v>745</v>
      </c>
      <c r="D173" s="3" t="s">
        <v>746</v>
      </c>
      <c r="E173" s="3" t="s">
        <v>747</v>
      </c>
      <c r="F173" s="3" t="s">
        <v>748</v>
      </c>
      <c r="G173" s="3" t="s">
        <v>1213</v>
      </c>
      <c r="H173" s="3" t="s">
        <v>1353</v>
      </c>
      <c r="I173" s="4" t="s">
        <v>1414</v>
      </c>
      <c r="J173" s="3" t="s">
        <v>1414</v>
      </c>
    </row>
    <row r="174" spans="1:10" ht="79" thickTop="1">
      <c r="A174" s="2">
        <v>236</v>
      </c>
      <c r="B174" s="3" t="s">
        <v>749</v>
      </c>
      <c r="C174" s="3" t="s">
        <v>750</v>
      </c>
      <c r="D174" s="3" t="s">
        <v>751</v>
      </c>
      <c r="E174" s="3" t="s">
        <v>839</v>
      </c>
      <c r="F174" s="3" t="s">
        <v>840</v>
      </c>
      <c r="G174" s="3" t="s">
        <v>1213</v>
      </c>
      <c r="H174" s="3" t="s">
        <v>1353</v>
      </c>
      <c r="I174" s="4" t="s">
        <v>1414</v>
      </c>
      <c r="J174" s="3" t="s">
        <v>1414</v>
      </c>
    </row>
    <row r="175" spans="1:10" ht="90" thickTop="1">
      <c r="A175" s="2">
        <v>237</v>
      </c>
      <c r="B175" s="3" t="s">
        <v>841</v>
      </c>
      <c r="C175" s="3" t="s">
        <v>842</v>
      </c>
      <c r="D175" s="3" t="s">
        <v>843</v>
      </c>
      <c r="E175" s="3" t="s">
        <v>761</v>
      </c>
      <c r="F175" s="3" t="s">
        <v>938</v>
      </c>
      <c r="G175" s="3" t="s">
        <v>1295</v>
      </c>
      <c r="H175" s="3" t="s">
        <v>1353</v>
      </c>
      <c r="I175" s="5" t="s">
        <v>1382</v>
      </c>
      <c r="J175" s="3" t="s">
        <v>1414</v>
      </c>
    </row>
    <row r="176" spans="1:10" ht="79" thickTop="1">
      <c r="A176" s="2">
        <v>304</v>
      </c>
      <c r="B176" s="7" t="s">
        <v>1384</v>
      </c>
      <c r="C176" s="7" t="s">
        <v>375</v>
      </c>
      <c r="D176" s="7" t="s">
        <v>376</v>
      </c>
      <c r="E176" s="7" t="s">
        <v>377</v>
      </c>
      <c r="F176" s="7" t="s">
        <v>371</v>
      </c>
      <c r="G176" s="7" t="s">
        <v>1489</v>
      </c>
      <c r="H176" s="7" t="s">
        <v>1353</v>
      </c>
      <c r="I176" s="5" t="s">
        <v>1385</v>
      </c>
      <c r="J176" s="3" t="s">
        <v>1414</v>
      </c>
    </row>
    <row r="177" spans="1:10" ht="90" thickTop="1">
      <c r="A177" s="2">
        <v>305</v>
      </c>
      <c r="B177" s="3" t="s">
        <v>378</v>
      </c>
      <c r="C177" s="3" t="s">
        <v>1386</v>
      </c>
      <c r="D177" s="3" t="s">
        <v>379</v>
      </c>
      <c r="E177" s="3" t="s">
        <v>380</v>
      </c>
      <c r="F177" s="3" t="s">
        <v>381</v>
      </c>
      <c r="G177" s="3" t="s">
        <v>1359</v>
      </c>
      <c r="H177" s="3" t="s">
        <v>1353</v>
      </c>
      <c r="I177" s="4" t="s">
        <v>1414</v>
      </c>
      <c r="J177" s="3" t="s">
        <v>1414</v>
      </c>
    </row>
    <row r="178" spans="1:10" ht="79" thickTop="1">
      <c r="A178" s="2">
        <v>348</v>
      </c>
      <c r="B178" s="3" t="s">
        <v>208</v>
      </c>
      <c r="C178" s="3" t="s">
        <v>209</v>
      </c>
      <c r="D178" s="3" t="s">
        <v>1383</v>
      </c>
      <c r="E178" s="3" t="s">
        <v>210</v>
      </c>
      <c r="F178" s="3" t="s">
        <v>332</v>
      </c>
      <c r="G178" s="3" t="s">
        <v>1359</v>
      </c>
      <c r="H178" s="3" t="s">
        <v>1353</v>
      </c>
      <c r="I178" s="5" t="s">
        <v>1461</v>
      </c>
      <c r="J178" s="3" t="s">
        <v>1414</v>
      </c>
    </row>
    <row r="179" spans="1:10" ht="101" thickTop="1">
      <c r="A179" s="2">
        <v>363</v>
      </c>
      <c r="B179" s="3" t="s">
        <v>258</v>
      </c>
      <c r="C179" s="3" t="s">
        <v>259</v>
      </c>
      <c r="D179" s="3" t="s">
        <v>260</v>
      </c>
      <c r="E179" s="3" t="s">
        <v>261</v>
      </c>
      <c r="F179" s="3" t="s">
        <v>262</v>
      </c>
      <c r="G179" s="3" t="s">
        <v>1213</v>
      </c>
      <c r="H179" s="3" t="s">
        <v>1353</v>
      </c>
      <c r="I179" s="4" t="s">
        <v>1414</v>
      </c>
      <c r="J179" s="3" t="s">
        <v>1414</v>
      </c>
    </row>
    <row r="180" spans="1:10" ht="90" thickTop="1">
      <c r="A180" s="2">
        <v>377</v>
      </c>
      <c r="B180" s="3" t="s">
        <v>316</v>
      </c>
      <c r="C180" s="3" t="s">
        <v>317</v>
      </c>
      <c r="D180" s="3" t="s">
        <v>318</v>
      </c>
      <c r="E180" s="3" t="s">
        <v>228</v>
      </c>
      <c r="F180" s="3" t="s">
        <v>231</v>
      </c>
      <c r="G180" s="3" t="s">
        <v>1295</v>
      </c>
      <c r="H180" s="3" t="s">
        <v>1353</v>
      </c>
      <c r="I180" s="18" t="s">
        <v>1462</v>
      </c>
      <c r="J180" s="3" t="s">
        <v>1414</v>
      </c>
    </row>
    <row r="181" spans="1:10" ht="79" thickTop="1">
      <c r="A181" s="2">
        <v>23</v>
      </c>
      <c r="B181" s="3" t="s">
        <v>1405</v>
      </c>
      <c r="C181" s="3" t="s">
        <v>1406</v>
      </c>
      <c r="D181" s="3" t="s">
        <v>1407</v>
      </c>
      <c r="E181" s="3" t="s">
        <v>1336</v>
      </c>
      <c r="F181" s="3" t="s">
        <v>1337</v>
      </c>
      <c r="G181" s="3" t="s">
        <v>1295</v>
      </c>
      <c r="H181" s="3" t="s">
        <v>1338</v>
      </c>
      <c r="I181" s="5" t="s">
        <v>1342</v>
      </c>
      <c r="J181" s="3" t="s">
        <v>1414</v>
      </c>
    </row>
    <row r="182" spans="1:10" ht="46" thickTop="1">
      <c r="A182" s="2">
        <v>24</v>
      </c>
      <c r="B182" s="3" t="s">
        <v>1251</v>
      </c>
      <c r="C182" s="3" t="s">
        <v>1252</v>
      </c>
      <c r="D182" s="3" t="s">
        <v>1253</v>
      </c>
      <c r="E182" s="3" t="s">
        <v>1254</v>
      </c>
      <c r="F182" s="3" t="s">
        <v>1255</v>
      </c>
      <c r="G182" s="3" t="s">
        <v>1489</v>
      </c>
      <c r="H182" s="3" t="s">
        <v>1338</v>
      </c>
      <c r="I182" s="4" t="s">
        <v>1414</v>
      </c>
      <c r="J182" s="3" t="s">
        <v>1414</v>
      </c>
    </row>
    <row r="183" spans="1:10" ht="68" thickTop="1">
      <c r="A183" s="2">
        <v>28</v>
      </c>
      <c r="B183" s="3" t="s">
        <v>1270</v>
      </c>
      <c r="C183" s="3" t="s">
        <v>1271</v>
      </c>
      <c r="D183" s="3" t="s">
        <v>1272</v>
      </c>
      <c r="E183" s="3" t="s">
        <v>1273</v>
      </c>
      <c r="F183" s="3" t="s">
        <v>1274</v>
      </c>
      <c r="G183" s="3" t="s">
        <v>1489</v>
      </c>
      <c r="H183" s="3" t="s">
        <v>1338</v>
      </c>
      <c r="I183" s="4" t="s">
        <v>1414</v>
      </c>
      <c r="J183" s="3" t="s">
        <v>1414</v>
      </c>
    </row>
    <row r="184" spans="1:10" ht="57" thickTop="1">
      <c r="A184" s="2">
        <v>41</v>
      </c>
      <c r="B184" s="3" t="s">
        <v>1343</v>
      </c>
      <c r="C184" s="3" t="s">
        <v>1229</v>
      </c>
      <c r="D184" s="3" t="s">
        <v>1320</v>
      </c>
      <c r="E184" s="3" t="s">
        <v>1471</v>
      </c>
      <c r="F184" s="3" t="s">
        <v>1469</v>
      </c>
      <c r="G184" s="3" t="s">
        <v>1359</v>
      </c>
      <c r="H184" s="3" t="s">
        <v>1338</v>
      </c>
      <c r="I184" s="18" t="s">
        <v>1344</v>
      </c>
      <c r="J184" s="3" t="s">
        <v>1414</v>
      </c>
    </row>
    <row r="185" spans="1:10" ht="79" thickTop="1">
      <c r="A185" s="2">
        <v>46</v>
      </c>
      <c r="B185" s="3" t="s">
        <v>1422</v>
      </c>
      <c r="C185" s="3" t="s">
        <v>1408</v>
      </c>
      <c r="D185" s="3" t="s">
        <v>1409</v>
      </c>
      <c r="E185" s="3" t="s">
        <v>1410</v>
      </c>
      <c r="F185" s="3" t="s">
        <v>1335</v>
      </c>
      <c r="G185" s="3" t="s">
        <v>1359</v>
      </c>
      <c r="H185" s="3" t="s">
        <v>1338</v>
      </c>
      <c r="I185" s="4" t="s">
        <v>1414</v>
      </c>
      <c r="J185" s="3" t="s">
        <v>1414</v>
      </c>
    </row>
    <row r="186" spans="1:10" ht="123" thickTop="1">
      <c r="A186" s="2">
        <v>68</v>
      </c>
      <c r="B186" s="3" t="s">
        <v>1230</v>
      </c>
      <c r="C186" s="3" t="s">
        <v>1470</v>
      </c>
      <c r="D186" s="3" t="s">
        <v>1474</v>
      </c>
      <c r="E186" s="3" t="s">
        <v>1414</v>
      </c>
      <c r="F186" s="3" t="s">
        <v>1414</v>
      </c>
      <c r="G186" s="3" t="s">
        <v>1213</v>
      </c>
      <c r="H186" s="3" t="s">
        <v>1338</v>
      </c>
      <c r="I186" s="4" t="s">
        <v>1414</v>
      </c>
      <c r="J186" s="3" t="s">
        <v>1414</v>
      </c>
    </row>
    <row r="187" spans="1:10" ht="57" thickTop="1">
      <c r="A187" s="2">
        <v>97</v>
      </c>
      <c r="B187" s="3" t="s">
        <v>1423</v>
      </c>
      <c r="C187" s="3" t="s">
        <v>996</v>
      </c>
      <c r="D187" s="3" t="s">
        <v>997</v>
      </c>
      <c r="E187" s="3" t="s">
        <v>898</v>
      </c>
      <c r="F187" s="3" t="s">
        <v>809</v>
      </c>
      <c r="G187" s="3" t="s">
        <v>1295</v>
      </c>
      <c r="H187" s="3" t="s">
        <v>1338</v>
      </c>
      <c r="I187" s="5" t="s">
        <v>1424</v>
      </c>
      <c r="J187" s="3" t="s">
        <v>1414</v>
      </c>
    </row>
    <row r="188" spans="1:10" ht="68" thickTop="1">
      <c r="A188" s="2">
        <v>203</v>
      </c>
      <c r="B188" s="3" t="s">
        <v>781</v>
      </c>
      <c r="C188" s="3" t="s">
        <v>782</v>
      </c>
      <c r="D188" s="3" t="s">
        <v>783</v>
      </c>
      <c r="E188" s="3" t="s">
        <v>784</v>
      </c>
      <c r="F188" s="3" t="s">
        <v>785</v>
      </c>
      <c r="G188" s="3" t="s">
        <v>1213</v>
      </c>
      <c r="H188" s="3" t="s">
        <v>1338</v>
      </c>
      <c r="I188" s="4" t="s">
        <v>1414</v>
      </c>
      <c r="J188" s="3" t="s">
        <v>1414</v>
      </c>
    </row>
    <row r="189" spans="1:10" ht="68" thickTop="1">
      <c r="A189" s="2">
        <v>205</v>
      </c>
      <c r="B189" s="3" t="s">
        <v>874</v>
      </c>
      <c r="C189" s="3" t="s">
        <v>875</v>
      </c>
      <c r="D189" s="3" t="s">
        <v>970</v>
      </c>
      <c r="E189" s="3" t="s">
        <v>879</v>
      </c>
      <c r="F189" s="3" t="s">
        <v>880</v>
      </c>
      <c r="G189" s="3" t="s">
        <v>1295</v>
      </c>
      <c r="H189" s="3" t="s">
        <v>1338</v>
      </c>
      <c r="I189" s="17" t="s">
        <v>1425</v>
      </c>
      <c r="J189" s="3" t="s">
        <v>1414</v>
      </c>
    </row>
    <row r="190" spans="1:10" ht="57" thickTop="1">
      <c r="A190" s="2">
        <v>238</v>
      </c>
      <c r="B190" s="3" t="s">
        <v>591</v>
      </c>
      <c r="C190" s="3" t="s">
        <v>745</v>
      </c>
      <c r="D190" s="3" t="s">
        <v>592</v>
      </c>
      <c r="E190" s="3" t="s">
        <v>593</v>
      </c>
      <c r="F190" s="3" t="s">
        <v>598</v>
      </c>
      <c r="G190" s="3" t="s">
        <v>1213</v>
      </c>
      <c r="H190" s="3" t="s">
        <v>1338</v>
      </c>
      <c r="I190" s="4" t="s">
        <v>1414</v>
      </c>
      <c r="J190" s="3" t="s">
        <v>1414</v>
      </c>
    </row>
    <row r="191" spans="1:10" ht="68" thickTop="1">
      <c r="A191" s="2">
        <v>240</v>
      </c>
      <c r="B191" s="3" t="s">
        <v>604</v>
      </c>
      <c r="C191" s="3" t="s">
        <v>605</v>
      </c>
      <c r="D191" s="3" t="s">
        <v>606</v>
      </c>
      <c r="E191" s="3" t="s">
        <v>607</v>
      </c>
      <c r="F191" s="3" t="s">
        <v>608</v>
      </c>
      <c r="G191" s="3" t="s">
        <v>1359</v>
      </c>
      <c r="H191" s="3" t="s">
        <v>1338</v>
      </c>
      <c r="I191" s="4" t="s">
        <v>1414</v>
      </c>
      <c r="J191" s="3" t="s">
        <v>1414</v>
      </c>
    </row>
    <row r="192" spans="1:10" ht="101" thickTop="1">
      <c r="A192" s="2">
        <v>241</v>
      </c>
      <c r="B192" s="3" t="s">
        <v>609</v>
      </c>
      <c r="C192" s="3" t="s">
        <v>699</v>
      </c>
      <c r="D192" s="3" t="s">
        <v>697</v>
      </c>
      <c r="E192" s="3" t="s">
        <v>698</v>
      </c>
      <c r="F192" s="3" t="s">
        <v>787</v>
      </c>
      <c r="G192" s="3" t="s">
        <v>1359</v>
      </c>
      <c r="H192" s="3" t="s">
        <v>1338</v>
      </c>
      <c r="I192" s="5" t="s">
        <v>1426</v>
      </c>
      <c r="J192" s="3" t="s">
        <v>1414</v>
      </c>
    </row>
    <row r="193" spans="1:12" ht="90" thickTop="1">
      <c r="A193" s="2">
        <v>252</v>
      </c>
      <c r="B193" s="3" t="s">
        <v>564</v>
      </c>
      <c r="C193" s="3" t="s">
        <v>565</v>
      </c>
      <c r="D193" s="3" t="s">
        <v>566</v>
      </c>
      <c r="E193" s="3" t="s">
        <v>1427</v>
      </c>
      <c r="F193" s="3" t="s">
        <v>567</v>
      </c>
      <c r="G193" s="3" t="s">
        <v>1489</v>
      </c>
      <c r="H193" s="3" t="s">
        <v>1338</v>
      </c>
      <c r="J193" s="3" t="s">
        <v>1414</v>
      </c>
    </row>
    <row r="194" spans="1:12" ht="57" thickTop="1">
      <c r="A194" s="2">
        <v>253</v>
      </c>
      <c r="B194" s="7" t="s">
        <v>568</v>
      </c>
      <c r="C194" s="7" t="s">
        <v>569</v>
      </c>
      <c r="D194" s="7" t="s">
        <v>570</v>
      </c>
      <c r="E194" s="7" t="s">
        <v>654</v>
      </c>
      <c r="F194" s="7" t="s">
        <v>650</v>
      </c>
      <c r="G194" s="7" t="s">
        <v>1213</v>
      </c>
      <c r="H194" s="7" t="s">
        <v>1338</v>
      </c>
      <c r="I194" s="5" t="s">
        <v>1428</v>
      </c>
      <c r="J194" s="3" t="s">
        <v>1414</v>
      </c>
    </row>
    <row r="195" spans="1:12" ht="57" thickTop="1">
      <c r="A195" s="2">
        <v>254</v>
      </c>
      <c r="B195" s="3" t="s">
        <v>651</v>
      </c>
      <c r="C195" s="3" t="s">
        <v>652</v>
      </c>
      <c r="D195" s="3" t="s">
        <v>147</v>
      </c>
      <c r="E195" s="3" t="s">
        <v>653</v>
      </c>
      <c r="F195" s="3" t="s">
        <v>740</v>
      </c>
      <c r="G195" s="3" t="s">
        <v>1489</v>
      </c>
      <c r="H195" s="3" t="s">
        <v>1338</v>
      </c>
      <c r="I195" s="4" t="s">
        <v>1414</v>
      </c>
      <c r="J195" s="3" t="s">
        <v>1414</v>
      </c>
    </row>
    <row r="196" spans="1:12" ht="35" thickTop="1">
      <c r="A196" s="2">
        <v>255</v>
      </c>
      <c r="B196" s="3" t="s">
        <v>148</v>
      </c>
      <c r="C196" s="3" t="s">
        <v>660</v>
      </c>
      <c r="D196" s="3" t="s">
        <v>661</v>
      </c>
      <c r="E196" s="3" t="s">
        <v>662</v>
      </c>
      <c r="F196" s="3" t="s">
        <v>938</v>
      </c>
      <c r="G196" s="3" t="s">
        <v>1213</v>
      </c>
      <c r="H196" s="3" t="s">
        <v>1338</v>
      </c>
      <c r="I196" s="5" t="s">
        <v>149</v>
      </c>
      <c r="J196" s="3" t="s">
        <v>1414</v>
      </c>
    </row>
    <row r="197" spans="1:12" ht="101" thickTop="1">
      <c r="A197" s="2">
        <v>256</v>
      </c>
      <c r="B197" s="3" t="s">
        <v>663</v>
      </c>
      <c r="C197" s="3" t="s">
        <v>1470</v>
      </c>
      <c r="D197" s="3" t="s">
        <v>1474</v>
      </c>
      <c r="E197" s="3" t="s">
        <v>1414</v>
      </c>
      <c r="F197" s="3" t="s">
        <v>1414</v>
      </c>
      <c r="G197" s="3" t="s">
        <v>1213</v>
      </c>
      <c r="H197" s="3" t="s">
        <v>1338</v>
      </c>
      <c r="I197" s="4" t="s">
        <v>1414</v>
      </c>
      <c r="J197" s="3" t="s">
        <v>1414</v>
      </c>
    </row>
    <row r="198" spans="1:12" ht="68" thickTop="1">
      <c r="A198" s="2">
        <v>329</v>
      </c>
      <c r="B198" s="3" t="s">
        <v>396</v>
      </c>
      <c r="C198" s="3" t="s">
        <v>397</v>
      </c>
      <c r="D198" s="3" t="s">
        <v>498</v>
      </c>
      <c r="E198" s="3" t="s">
        <v>499</v>
      </c>
      <c r="F198" s="3" t="s">
        <v>541</v>
      </c>
      <c r="G198" s="3" t="s">
        <v>1295</v>
      </c>
      <c r="H198" s="3" t="s">
        <v>1338</v>
      </c>
      <c r="I198" s="5" t="s">
        <v>150</v>
      </c>
      <c r="J198" s="3" t="s">
        <v>1414</v>
      </c>
    </row>
    <row r="199" spans="1:12" ht="90" thickTop="1">
      <c r="A199" s="2">
        <v>330</v>
      </c>
      <c r="B199" s="3" t="s">
        <v>500</v>
      </c>
      <c r="C199" s="3" t="s">
        <v>501</v>
      </c>
      <c r="D199" s="3" t="s">
        <v>502</v>
      </c>
      <c r="E199" s="3" t="s">
        <v>402</v>
      </c>
      <c r="F199" s="3" t="s">
        <v>403</v>
      </c>
      <c r="G199" s="3" t="s">
        <v>1359</v>
      </c>
      <c r="H199" s="3" t="s">
        <v>1338</v>
      </c>
      <c r="I199" s="4" t="s">
        <v>1414</v>
      </c>
      <c r="J199" s="3" t="s">
        <v>1414</v>
      </c>
    </row>
    <row r="200" spans="1:12" ht="57" thickTop="1">
      <c r="A200" s="2">
        <v>331</v>
      </c>
      <c r="B200" s="3" t="s">
        <v>321</v>
      </c>
      <c r="C200" s="3" t="s">
        <v>322</v>
      </c>
      <c r="D200" s="3" t="s">
        <v>320</v>
      </c>
      <c r="E200" s="3" t="s">
        <v>230</v>
      </c>
      <c r="F200" s="3" t="s">
        <v>231</v>
      </c>
      <c r="G200" s="3" t="s">
        <v>1213</v>
      </c>
      <c r="H200" s="3" t="s">
        <v>1338</v>
      </c>
      <c r="I200" s="17" t="s">
        <v>151</v>
      </c>
      <c r="J200" s="3" t="s">
        <v>1414</v>
      </c>
    </row>
    <row r="201" spans="1:12" ht="123" thickTop="1">
      <c r="A201" s="2">
        <v>332</v>
      </c>
      <c r="B201" s="3" t="s">
        <v>232</v>
      </c>
      <c r="C201" s="3" t="s">
        <v>233</v>
      </c>
      <c r="D201" s="3" t="s">
        <v>234</v>
      </c>
      <c r="E201" s="3" t="s">
        <v>235</v>
      </c>
      <c r="F201" s="3" t="s">
        <v>327</v>
      </c>
      <c r="G201" s="3" t="s">
        <v>1489</v>
      </c>
      <c r="H201" s="3" t="s">
        <v>1338</v>
      </c>
      <c r="I201" s="17" t="s">
        <v>152</v>
      </c>
      <c r="J201" s="3" t="s">
        <v>1414</v>
      </c>
    </row>
    <row r="202" spans="1:12" ht="57" thickTop="1">
      <c r="A202" s="2">
        <v>349</v>
      </c>
      <c r="B202" s="3" t="s">
        <v>211</v>
      </c>
      <c r="C202" s="3" t="s">
        <v>212</v>
      </c>
      <c r="D202" s="3" t="s">
        <v>213</v>
      </c>
      <c r="E202" s="3" t="s">
        <v>214</v>
      </c>
      <c r="F202" s="3" t="s">
        <v>215</v>
      </c>
      <c r="G202" s="3" t="s">
        <v>1489</v>
      </c>
      <c r="H202" s="3" t="s">
        <v>1338</v>
      </c>
      <c r="I202" s="4" t="s">
        <v>1414</v>
      </c>
      <c r="J202" s="3" t="s">
        <v>1414</v>
      </c>
    </row>
    <row r="203" spans="1:12" ht="90" thickTop="1">
      <c r="A203" s="2">
        <v>32</v>
      </c>
      <c r="B203" s="3" t="s">
        <v>80</v>
      </c>
      <c r="C203" s="3" t="s">
        <v>1366</v>
      </c>
      <c r="D203" s="3" t="s">
        <v>1367</v>
      </c>
      <c r="E203" s="3" t="s">
        <v>1368</v>
      </c>
      <c r="F203" s="3" t="s">
        <v>1369</v>
      </c>
      <c r="G203" s="3" t="s">
        <v>1213</v>
      </c>
      <c r="H203" s="3" t="s">
        <v>1370</v>
      </c>
      <c r="I203" s="4" t="s">
        <v>1414</v>
      </c>
      <c r="J203" s="3" t="s">
        <v>1414</v>
      </c>
    </row>
    <row r="204" spans="1:12" ht="90" thickTop="1">
      <c r="A204" s="2">
        <v>34</v>
      </c>
      <c r="B204" s="3" t="s">
        <v>1293</v>
      </c>
      <c r="C204" s="3" t="s">
        <v>1470</v>
      </c>
      <c r="D204" s="3" t="s">
        <v>1474</v>
      </c>
      <c r="E204" s="3" t="s">
        <v>1414</v>
      </c>
      <c r="F204" s="3" t="s">
        <v>1414</v>
      </c>
      <c r="G204" s="3" t="s">
        <v>1213</v>
      </c>
      <c r="H204" s="3" t="s">
        <v>1370</v>
      </c>
      <c r="I204" s="18" t="s">
        <v>113</v>
      </c>
      <c r="J204" s="3" t="s">
        <v>1414</v>
      </c>
    </row>
    <row r="205" spans="1:12" ht="79" thickTop="1">
      <c r="A205" s="2">
        <v>60</v>
      </c>
      <c r="B205" s="3" t="s">
        <v>114</v>
      </c>
      <c r="C205" s="3" t="s">
        <v>1282</v>
      </c>
      <c r="D205" s="3" t="s">
        <v>1283</v>
      </c>
      <c r="E205" s="3" t="s">
        <v>1284</v>
      </c>
      <c r="F205" s="3" t="s">
        <v>1285</v>
      </c>
      <c r="G205" s="3" t="s">
        <v>1295</v>
      </c>
      <c r="H205" s="3" t="s">
        <v>1370</v>
      </c>
      <c r="I205" s="4" t="s">
        <v>1414</v>
      </c>
      <c r="J205" s="3" t="s">
        <v>1414</v>
      </c>
      <c r="L205" s="20"/>
    </row>
    <row r="206" spans="1:12" ht="57" thickTop="1">
      <c r="A206" s="2">
        <v>61</v>
      </c>
      <c r="B206" s="3" t="s">
        <v>1373</v>
      </c>
      <c r="C206" s="3" t="s">
        <v>1374</v>
      </c>
      <c r="D206" s="3" t="s">
        <v>1375</v>
      </c>
      <c r="E206" s="3" t="s">
        <v>1376</v>
      </c>
      <c r="F206" s="3" t="s">
        <v>1377</v>
      </c>
      <c r="G206" s="3" t="s">
        <v>1359</v>
      </c>
      <c r="H206" s="3" t="s">
        <v>1370</v>
      </c>
      <c r="I206" s="5" t="s">
        <v>115</v>
      </c>
      <c r="J206" s="3" t="s">
        <v>1414</v>
      </c>
    </row>
    <row r="207" spans="1:12" ht="68" thickTop="1">
      <c r="A207" s="2">
        <v>62</v>
      </c>
      <c r="B207" s="3" t="s">
        <v>1378</v>
      </c>
      <c r="C207" s="3" t="s">
        <v>1204</v>
      </c>
      <c r="D207" s="3" t="s">
        <v>1205</v>
      </c>
      <c r="E207" s="3" t="s">
        <v>1206</v>
      </c>
      <c r="F207" s="3" t="s">
        <v>1114</v>
      </c>
      <c r="G207" s="3" t="s">
        <v>1489</v>
      </c>
      <c r="H207" s="3" t="s">
        <v>1370</v>
      </c>
      <c r="I207" s="4" t="s">
        <v>1414</v>
      </c>
      <c r="J207" s="3" t="s">
        <v>1414</v>
      </c>
    </row>
    <row r="208" spans="1:12" ht="57" thickTop="1">
      <c r="A208" s="2">
        <v>99</v>
      </c>
      <c r="B208" s="3" t="s">
        <v>1004</v>
      </c>
      <c r="C208" s="3" t="s">
        <v>1005</v>
      </c>
      <c r="D208" s="3" t="s">
        <v>1006</v>
      </c>
      <c r="E208" s="3" t="s">
        <v>1007</v>
      </c>
      <c r="F208" s="3" t="s">
        <v>1008</v>
      </c>
      <c r="G208" s="3" t="s">
        <v>1213</v>
      </c>
      <c r="H208" s="3" t="s">
        <v>1370</v>
      </c>
      <c r="I208" s="4" t="s">
        <v>1414</v>
      </c>
      <c r="J208" s="3" t="s">
        <v>1414</v>
      </c>
    </row>
    <row r="209" spans="1:10" ht="156" thickTop="1">
      <c r="A209" s="2">
        <v>107</v>
      </c>
      <c r="B209" s="3" t="s">
        <v>116</v>
      </c>
      <c r="C209" s="3" t="s">
        <v>853</v>
      </c>
      <c r="D209" s="3" t="s">
        <v>854</v>
      </c>
      <c r="E209" s="3" t="s">
        <v>855</v>
      </c>
      <c r="F209" s="3" t="s">
        <v>1337</v>
      </c>
      <c r="G209" s="3" t="s">
        <v>1295</v>
      </c>
      <c r="H209" s="3" t="s">
        <v>1370</v>
      </c>
      <c r="I209" s="5" t="s">
        <v>2</v>
      </c>
      <c r="J209" s="3" t="s">
        <v>1414</v>
      </c>
    </row>
    <row r="210" spans="1:10" ht="101" thickTop="1">
      <c r="A210" s="2">
        <v>358</v>
      </c>
      <c r="B210" s="3" t="s">
        <v>236</v>
      </c>
      <c r="C210" s="3" t="s">
        <v>237</v>
      </c>
      <c r="D210" s="3" t="s">
        <v>238</v>
      </c>
      <c r="E210" s="3" t="s">
        <v>239</v>
      </c>
      <c r="F210" s="3" t="s">
        <v>240</v>
      </c>
      <c r="G210" s="3" t="s">
        <v>1359</v>
      </c>
      <c r="H210" s="3" t="s">
        <v>1370</v>
      </c>
      <c r="I210" s="4" t="s">
        <v>1414</v>
      </c>
      <c r="J210" s="3" t="s">
        <v>1414</v>
      </c>
    </row>
    <row r="211" spans="1:10" ht="101" thickTop="1">
      <c r="A211" s="2">
        <v>359</v>
      </c>
      <c r="B211" s="3" t="s">
        <v>164</v>
      </c>
      <c r="C211" s="3" t="s">
        <v>165</v>
      </c>
      <c r="D211" s="3" t="s">
        <v>166</v>
      </c>
      <c r="E211" s="3" t="s">
        <v>167</v>
      </c>
      <c r="F211" s="3" t="s">
        <v>168</v>
      </c>
      <c r="G211" s="3" t="s">
        <v>1295</v>
      </c>
      <c r="H211" s="3" t="s">
        <v>1370</v>
      </c>
      <c r="I211" s="17" t="s">
        <v>3</v>
      </c>
      <c r="J211" s="3" t="s">
        <v>1414</v>
      </c>
    </row>
    <row r="212" spans="1:10" ht="68" thickTop="1">
      <c r="A212" s="2">
        <v>396</v>
      </c>
      <c r="B212" s="3" t="s">
        <v>158</v>
      </c>
      <c r="C212" s="3" t="s">
        <v>153</v>
      </c>
      <c r="D212" s="3" t="s">
        <v>154</v>
      </c>
      <c r="E212" s="3" t="s">
        <v>155</v>
      </c>
      <c r="F212" s="3" t="s">
        <v>311</v>
      </c>
      <c r="G212" s="3" t="s">
        <v>1213</v>
      </c>
      <c r="H212" s="3" t="s">
        <v>1370</v>
      </c>
      <c r="I212" s="5" t="s">
        <v>4</v>
      </c>
      <c r="J212" s="3" t="s">
        <v>1414</v>
      </c>
    </row>
    <row r="213" spans="1:10" ht="68" thickTop="1">
      <c r="A213" s="2">
        <v>80</v>
      </c>
      <c r="B213" s="3" t="s">
        <v>5</v>
      </c>
      <c r="C213" s="3" t="s">
        <v>1089</v>
      </c>
      <c r="D213" s="3" t="s">
        <v>1090</v>
      </c>
      <c r="E213" s="3" t="s">
        <v>1091</v>
      </c>
      <c r="F213" s="3" t="s">
        <v>1092</v>
      </c>
      <c r="G213" s="3" t="s">
        <v>1213</v>
      </c>
      <c r="H213" s="3" t="s">
        <v>1181</v>
      </c>
      <c r="I213" s="4" t="s">
        <v>1414</v>
      </c>
      <c r="J213" s="3" t="s">
        <v>1414</v>
      </c>
    </row>
    <row r="214" spans="1:10" ht="46" thickTop="1">
      <c r="A214" s="2">
        <v>102</v>
      </c>
      <c r="B214" s="3" t="s">
        <v>1098</v>
      </c>
      <c r="C214" s="3" t="s">
        <v>1187</v>
      </c>
      <c r="D214" s="3" t="s">
        <v>918</v>
      </c>
      <c r="E214" s="3" t="s">
        <v>919</v>
      </c>
      <c r="F214" s="3" t="s">
        <v>920</v>
      </c>
      <c r="G214" s="3" t="s">
        <v>1213</v>
      </c>
      <c r="H214" s="3" t="s">
        <v>1181</v>
      </c>
      <c r="I214" s="4" t="s">
        <v>1414</v>
      </c>
      <c r="J214" s="3" t="s">
        <v>1414</v>
      </c>
    </row>
    <row r="215" spans="1:10" ht="134" thickTop="1">
      <c r="A215" s="2">
        <v>247</v>
      </c>
      <c r="B215" s="3" t="s">
        <v>546</v>
      </c>
      <c r="C215" s="3" t="s">
        <v>547</v>
      </c>
      <c r="D215" s="3" t="s">
        <v>548</v>
      </c>
      <c r="E215" s="3" t="s">
        <v>549</v>
      </c>
      <c r="F215" s="3" t="s">
        <v>550</v>
      </c>
      <c r="G215" s="3" t="s">
        <v>1213</v>
      </c>
      <c r="H215" s="3" t="s">
        <v>1181</v>
      </c>
      <c r="I215" s="4" t="s">
        <v>1414</v>
      </c>
      <c r="J215" s="3" t="s">
        <v>1414</v>
      </c>
    </row>
    <row r="216" spans="1:10" ht="90" thickTop="1">
      <c r="A216" s="2">
        <v>248</v>
      </c>
      <c r="B216" s="3" t="s">
        <v>551</v>
      </c>
      <c r="C216" s="3" t="s">
        <v>552</v>
      </c>
      <c r="D216" s="3" t="s">
        <v>553</v>
      </c>
      <c r="E216" s="3" t="s">
        <v>554</v>
      </c>
      <c r="F216" s="3" t="s">
        <v>459</v>
      </c>
      <c r="G216" s="3" t="s">
        <v>1295</v>
      </c>
      <c r="H216" s="3" t="s">
        <v>1181</v>
      </c>
      <c r="I216" s="4" t="s">
        <v>1414</v>
      </c>
      <c r="J216" s="3" t="s">
        <v>1414</v>
      </c>
    </row>
    <row r="217" spans="1:10" ht="189" thickTop="1">
      <c r="A217" s="2">
        <v>249</v>
      </c>
      <c r="B217" s="3" t="s">
        <v>555</v>
      </c>
      <c r="C217" s="3" t="s">
        <v>556</v>
      </c>
      <c r="D217" s="3" t="s">
        <v>557</v>
      </c>
      <c r="E217" s="3" t="s">
        <v>558</v>
      </c>
      <c r="F217" s="3" t="s">
        <v>989</v>
      </c>
      <c r="G217" s="3" t="s">
        <v>1213</v>
      </c>
      <c r="H217" s="3" t="s">
        <v>1181</v>
      </c>
      <c r="I217" s="4" t="s">
        <v>1414</v>
      </c>
      <c r="J217" s="3" t="s">
        <v>1414</v>
      </c>
    </row>
    <row r="218" spans="1:10" ht="68" thickTop="1">
      <c r="A218" s="2">
        <v>250</v>
      </c>
      <c r="B218" s="3" t="s">
        <v>559</v>
      </c>
      <c r="C218" s="3" t="s">
        <v>560</v>
      </c>
      <c r="D218" s="3" t="s">
        <v>561</v>
      </c>
      <c r="E218" s="3" t="s">
        <v>562</v>
      </c>
      <c r="F218" s="3" t="s">
        <v>563</v>
      </c>
      <c r="G218" s="3" t="s">
        <v>1213</v>
      </c>
      <c r="H218" s="3" t="s">
        <v>1181</v>
      </c>
      <c r="I218" s="4" t="s">
        <v>1414</v>
      </c>
      <c r="J218" s="3" t="s">
        <v>1414</v>
      </c>
    </row>
    <row r="219" spans="1:10" ht="79" thickTop="1">
      <c r="A219" s="2">
        <v>287</v>
      </c>
      <c r="B219" s="3" t="s">
        <v>669</v>
      </c>
      <c r="C219" s="3" t="s">
        <v>670</v>
      </c>
      <c r="D219" s="3" t="s">
        <v>671</v>
      </c>
      <c r="E219" s="3" t="s">
        <v>672</v>
      </c>
      <c r="F219" s="3" t="s">
        <v>673</v>
      </c>
      <c r="G219" s="3" t="s">
        <v>1489</v>
      </c>
      <c r="H219" s="3" t="s">
        <v>1181</v>
      </c>
      <c r="I219" s="4" t="s">
        <v>1414</v>
      </c>
      <c r="J219" s="3" t="s">
        <v>1414</v>
      </c>
    </row>
    <row r="220" spans="1:10" ht="57" thickTop="1">
      <c r="A220" s="2">
        <v>288</v>
      </c>
      <c r="B220" s="3" t="s">
        <v>674</v>
      </c>
      <c r="C220" s="3" t="s">
        <v>675</v>
      </c>
      <c r="D220" s="3" t="s">
        <v>676</v>
      </c>
      <c r="E220" s="3" t="s">
        <v>677</v>
      </c>
      <c r="F220" s="3" t="s">
        <v>678</v>
      </c>
      <c r="G220" s="3" t="s">
        <v>1295</v>
      </c>
      <c r="H220" s="3" t="s">
        <v>1181</v>
      </c>
      <c r="I220" s="4" t="s">
        <v>1414</v>
      </c>
      <c r="J220" s="3" t="s">
        <v>1414</v>
      </c>
    </row>
    <row r="221" spans="1:10" ht="79" thickTop="1">
      <c r="A221" s="2">
        <v>289</v>
      </c>
      <c r="B221" s="3" t="s">
        <v>406</v>
      </c>
      <c r="C221" s="3" t="s">
        <v>407</v>
      </c>
      <c r="D221" s="3" t="s">
        <v>408</v>
      </c>
      <c r="E221" s="3" t="s">
        <v>409</v>
      </c>
      <c r="F221" s="3" t="s">
        <v>410</v>
      </c>
      <c r="G221" s="3" t="s">
        <v>1295</v>
      </c>
      <c r="H221" s="3" t="s">
        <v>1181</v>
      </c>
      <c r="I221" s="4" t="s">
        <v>1414</v>
      </c>
      <c r="J221" s="3" t="s">
        <v>1414</v>
      </c>
    </row>
    <row r="222" spans="1:10" ht="90" thickTop="1">
      <c r="A222" s="2">
        <v>290</v>
      </c>
      <c r="B222" s="3" t="s">
        <v>411</v>
      </c>
      <c r="C222" s="3" t="s">
        <v>412</v>
      </c>
      <c r="D222" s="3" t="s">
        <v>417</v>
      </c>
      <c r="E222" s="3" t="s">
        <v>418</v>
      </c>
      <c r="F222" s="3" t="s">
        <v>419</v>
      </c>
      <c r="G222" s="3" t="s">
        <v>1489</v>
      </c>
      <c r="H222" s="3" t="s">
        <v>1181</v>
      </c>
      <c r="I222" s="4" t="s">
        <v>1414</v>
      </c>
      <c r="J222" s="3" t="s">
        <v>1414</v>
      </c>
    </row>
    <row r="223" spans="1:10" ht="79" thickTop="1">
      <c r="A223" s="2">
        <v>291</v>
      </c>
      <c r="B223" s="3" t="s">
        <v>6</v>
      </c>
      <c r="C223" s="3" t="s">
        <v>420</v>
      </c>
      <c r="D223" s="3" t="s">
        <v>421</v>
      </c>
      <c r="E223" s="3" t="s">
        <v>422</v>
      </c>
      <c r="F223" s="3" t="s">
        <v>938</v>
      </c>
      <c r="G223" s="3" t="s">
        <v>1295</v>
      </c>
      <c r="H223" s="3" t="s">
        <v>1181</v>
      </c>
      <c r="I223" s="5" t="s">
        <v>7</v>
      </c>
      <c r="J223" s="3" t="s">
        <v>1414</v>
      </c>
    </row>
    <row r="224" spans="1:10" ht="79" thickTop="1">
      <c r="A224" s="2">
        <v>293</v>
      </c>
      <c r="B224" s="3" t="s">
        <v>423</v>
      </c>
      <c r="C224" s="3" t="s">
        <v>424</v>
      </c>
      <c r="D224" s="3" t="s">
        <v>425</v>
      </c>
      <c r="E224" s="3" t="s">
        <v>426</v>
      </c>
      <c r="F224" s="3" t="s">
        <v>938</v>
      </c>
      <c r="G224" s="3" t="s">
        <v>1295</v>
      </c>
      <c r="H224" s="3" t="s">
        <v>1181</v>
      </c>
      <c r="I224" s="5" t="s">
        <v>8</v>
      </c>
      <c r="J224" s="3" t="s">
        <v>1414</v>
      </c>
    </row>
    <row r="225" spans="1:12" ht="46" thickTop="1">
      <c r="A225" s="2">
        <v>294</v>
      </c>
      <c r="B225" s="3" t="s">
        <v>427</v>
      </c>
      <c r="C225" s="3" t="s">
        <v>428</v>
      </c>
      <c r="D225" s="3" t="s">
        <v>429</v>
      </c>
      <c r="E225" s="3" t="s">
        <v>430</v>
      </c>
      <c r="F225" s="3" t="s">
        <v>1337</v>
      </c>
      <c r="G225" s="3" t="s">
        <v>1295</v>
      </c>
      <c r="H225" s="3" t="s">
        <v>1181</v>
      </c>
      <c r="I225" s="5" t="s">
        <v>9</v>
      </c>
      <c r="J225" s="3" t="s">
        <v>1414</v>
      </c>
    </row>
    <row r="226" spans="1:12" ht="90" thickTop="1">
      <c r="A226" s="2">
        <v>295</v>
      </c>
      <c r="B226" s="3" t="s">
        <v>431</v>
      </c>
      <c r="C226" s="3" t="s">
        <v>432</v>
      </c>
      <c r="D226" s="3" t="s">
        <v>433</v>
      </c>
      <c r="E226" s="3" t="s">
        <v>434</v>
      </c>
      <c r="F226" s="3" t="s">
        <v>1337</v>
      </c>
      <c r="G226" s="3" t="s">
        <v>1213</v>
      </c>
      <c r="H226" s="3" t="s">
        <v>1181</v>
      </c>
      <c r="I226" s="5" t="s">
        <v>28</v>
      </c>
      <c r="J226" s="3" t="s">
        <v>1414</v>
      </c>
    </row>
    <row r="227" spans="1:12" ht="68" thickTop="1">
      <c r="A227" s="2">
        <v>296</v>
      </c>
      <c r="B227" s="3" t="s">
        <v>435</v>
      </c>
      <c r="C227" s="3" t="s">
        <v>436</v>
      </c>
      <c r="D227" s="3" t="s">
        <v>437</v>
      </c>
      <c r="E227" s="3" t="s">
        <v>438</v>
      </c>
      <c r="F227" s="3" t="s">
        <v>1337</v>
      </c>
      <c r="G227" s="3" t="s">
        <v>1295</v>
      </c>
      <c r="H227" s="3" t="s">
        <v>1181</v>
      </c>
      <c r="I227" s="5" t="s">
        <v>29</v>
      </c>
      <c r="J227" s="3" t="s">
        <v>1414</v>
      </c>
    </row>
    <row r="228" spans="1:12" ht="57" thickTop="1">
      <c r="A228" s="2">
        <v>297</v>
      </c>
      <c r="B228" s="3" t="s">
        <v>30</v>
      </c>
      <c r="C228" s="3" t="s">
        <v>439</v>
      </c>
      <c r="D228" s="3" t="s">
        <v>440</v>
      </c>
      <c r="E228" s="3" t="s">
        <v>441</v>
      </c>
      <c r="F228" s="3" t="s">
        <v>521</v>
      </c>
      <c r="G228" s="3" t="s">
        <v>1213</v>
      </c>
      <c r="H228" s="3" t="s">
        <v>1181</v>
      </c>
      <c r="I228" s="4" t="s">
        <v>1414</v>
      </c>
      <c r="J228" s="3" t="s">
        <v>1414</v>
      </c>
    </row>
    <row r="229" spans="1:12" ht="79" thickTop="1">
      <c r="A229" s="2">
        <v>298</v>
      </c>
      <c r="B229" s="3" t="s">
        <v>522</v>
      </c>
      <c r="C229" s="3" t="s">
        <v>523</v>
      </c>
      <c r="D229" s="3" t="s">
        <v>524</v>
      </c>
      <c r="E229" s="3" t="s">
        <v>525</v>
      </c>
      <c r="F229" s="3" t="s">
        <v>526</v>
      </c>
      <c r="G229" s="3" t="s">
        <v>1359</v>
      </c>
      <c r="H229" s="3" t="s">
        <v>1181</v>
      </c>
      <c r="I229" s="4" t="s">
        <v>1414</v>
      </c>
      <c r="J229" s="3" t="s">
        <v>1414</v>
      </c>
    </row>
    <row r="230" spans="1:12" ht="57" thickTop="1">
      <c r="A230" s="2">
        <v>299</v>
      </c>
      <c r="B230" s="3" t="s">
        <v>610</v>
      </c>
      <c r="C230" s="3" t="s">
        <v>611</v>
      </c>
      <c r="D230" s="3" t="s">
        <v>612</v>
      </c>
      <c r="E230" s="3" t="s">
        <v>613</v>
      </c>
      <c r="F230" s="3" t="s">
        <v>614</v>
      </c>
      <c r="G230" s="3" t="s">
        <v>1295</v>
      </c>
      <c r="H230" s="3" t="s">
        <v>1181</v>
      </c>
      <c r="I230" s="4" t="s">
        <v>1414</v>
      </c>
      <c r="J230" s="3" t="s">
        <v>1414</v>
      </c>
    </row>
    <row r="231" spans="1:12" ht="233" thickTop="1">
      <c r="A231" s="2">
        <v>302</v>
      </c>
      <c r="B231" s="3" t="s">
        <v>625</v>
      </c>
      <c r="C231" s="3" t="s">
        <v>626</v>
      </c>
      <c r="D231" s="3" t="s">
        <v>627</v>
      </c>
      <c r="E231" s="3" t="s">
        <v>628</v>
      </c>
      <c r="F231" s="3" t="s">
        <v>366</v>
      </c>
      <c r="G231" s="3" t="s">
        <v>1489</v>
      </c>
      <c r="H231" s="3" t="s">
        <v>1181</v>
      </c>
      <c r="I231" s="18" t="s">
        <v>31</v>
      </c>
      <c r="J231" s="3" t="s">
        <v>1414</v>
      </c>
      <c r="L231" s="20"/>
    </row>
    <row r="232" spans="1:12" ht="90" thickTop="1">
      <c r="A232" s="2">
        <v>322</v>
      </c>
      <c r="B232" s="3" t="s">
        <v>373</v>
      </c>
      <c r="C232" s="3" t="s">
        <v>374</v>
      </c>
      <c r="D232" s="3" t="s">
        <v>289</v>
      </c>
      <c r="E232" s="3" t="s">
        <v>290</v>
      </c>
      <c r="F232" s="3" t="s">
        <v>291</v>
      </c>
      <c r="G232" s="3" t="s">
        <v>1359</v>
      </c>
      <c r="H232" s="3" t="s">
        <v>1181</v>
      </c>
      <c r="I232" s="4" t="s">
        <v>1414</v>
      </c>
      <c r="J232" s="3" t="s">
        <v>1414</v>
      </c>
    </row>
    <row r="233" spans="1:12" ht="167" thickTop="1">
      <c r="A233" s="2">
        <v>324</v>
      </c>
      <c r="B233" s="3" t="s">
        <v>296</v>
      </c>
      <c r="C233" s="3" t="s">
        <v>297</v>
      </c>
      <c r="D233" s="3" t="s">
        <v>389</v>
      </c>
      <c r="E233" s="3" t="s">
        <v>390</v>
      </c>
      <c r="F233" s="3" t="s">
        <v>388</v>
      </c>
      <c r="G233" s="3" t="s">
        <v>1213</v>
      </c>
      <c r="H233" s="3" t="s">
        <v>1181</v>
      </c>
      <c r="I233" s="4" t="s">
        <v>1414</v>
      </c>
      <c r="J233" s="3" t="s">
        <v>1414</v>
      </c>
    </row>
    <row r="234" spans="1:12" ht="79" thickTop="1">
      <c r="A234" s="2">
        <v>368</v>
      </c>
      <c r="B234" s="3" t="s">
        <v>32</v>
      </c>
      <c r="C234" s="3" t="s">
        <v>123</v>
      </c>
      <c r="D234" s="3" t="s">
        <v>124</v>
      </c>
      <c r="E234" s="3" t="s">
        <v>125</v>
      </c>
      <c r="F234" s="3" t="s">
        <v>200</v>
      </c>
      <c r="G234" s="3" t="s">
        <v>1359</v>
      </c>
      <c r="H234" s="3" t="s">
        <v>1181</v>
      </c>
      <c r="I234" s="4" t="s">
        <v>1414</v>
      </c>
      <c r="J234" s="3" t="s">
        <v>1414</v>
      </c>
    </row>
    <row r="235" spans="1:12" ht="57" thickTop="1">
      <c r="A235" s="2">
        <v>369</v>
      </c>
      <c r="B235" s="3" t="s">
        <v>201</v>
      </c>
      <c r="C235" s="3" t="s">
        <v>52</v>
      </c>
      <c r="D235" s="3" t="s">
        <v>53</v>
      </c>
      <c r="E235" s="3" t="s">
        <v>54</v>
      </c>
      <c r="F235" s="3" t="s">
        <v>126</v>
      </c>
      <c r="G235" s="3" t="s">
        <v>1489</v>
      </c>
      <c r="H235" s="3" t="s">
        <v>1181</v>
      </c>
      <c r="I235" s="17" t="s">
        <v>33</v>
      </c>
      <c r="J235" s="3" t="s">
        <v>1414</v>
      </c>
    </row>
    <row r="236" spans="1:12" ht="57" thickTop="1">
      <c r="A236" s="2">
        <v>370</v>
      </c>
      <c r="B236" s="3" t="s">
        <v>48</v>
      </c>
      <c r="C236" s="3" t="s">
        <v>0</v>
      </c>
      <c r="D236" s="3" t="s">
        <v>128</v>
      </c>
      <c r="E236" s="3" t="s">
        <v>129</v>
      </c>
      <c r="F236" s="3" t="s">
        <v>130</v>
      </c>
      <c r="G236" s="3" t="s">
        <v>1295</v>
      </c>
      <c r="H236" s="3" t="s">
        <v>1181</v>
      </c>
      <c r="I236" s="4" t="s">
        <v>1414</v>
      </c>
      <c r="J236" s="3" t="s">
        <v>1414</v>
      </c>
    </row>
    <row r="237" spans="1:12" ht="57" thickTop="1">
      <c r="A237" s="2">
        <v>350</v>
      </c>
      <c r="B237" s="8" t="s">
        <v>216</v>
      </c>
      <c r="C237" s="8" t="s">
        <v>448</v>
      </c>
      <c r="D237" s="8" t="s">
        <v>542</v>
      </c>
      <c r="E237" s="8" t="s">
        <v>1414</v>
      </c>
      <c r="F237" s="8" t="s">
        <v>1414</v>
      </c>
      <c r="G237" s="8" t="s">
        <v>1295</v>
      </c>
      <c r="H237" s="8" t="s">
        <v>217</v>
      </c>
      <c r="I237" s="21" t="s">
        <v>34</v>
      </c>
      <c r="J237" s="3" t="s">
        <v>1414</v>
      </c>
    </row>
    <row r="238" spans="1:12" ht="57" thickTop="1">
      <c r="A238" s="2">
        <v>381</v>
      </c>
      <c r="B238" s="8" t="s">
        <v>22</v>
      </c>
      <c r="C238" s="8" t="s">
        <v>38</v>
      </c>
      <c r="D238" s="8" t="s">
        <v>93</v>
      </c>
      <c r="E238" s="8" t="s">
        <v>94</v>
      </c>
      <c r="F238" s="8" t="s">
        <v>332</v>
      </c>
      <c r="G238" s="8" t="s">
        <v>1213</v>
      </c>
      <c r="H238" s="8" t="s">
        <v>217</v>
      </c>
      <c r="I238" s="21" t="s">
        <v>34</v>
      </c>
      <c r="J238" s="3" t="s">
        <v>1414</v>
      </c>
    </row>
    <row r="239" spans="1:12" ht="101" thickTop="1">
      <c r="A239" s="2">
        <v>22</v>
      </c>
      <c r="B239" s="3" t="s">
        <v>1476</v>
      </c>
      <c r="C239" s="3" t="s">
        <v>1400</v>
      </c>
      <c r="D239" s="3" t="s">
        <v>1401</v>
      </c>
      <c r="E239" s="3" t="s">
        <v>1402</v>
      </c>
      <c r="F239" s="3" t="s">
        <v>1403</v>
      </c>
      <c r="G239" s="3" t="s">
        <v>1489</v>
      </c>
      <c r="H239" s="3" t="s">
        <v>1404</v>
      </c>
      <c r="I239" s="4" t="s">
        <v>1414</v>
      </c>
      <c r="J239" s="3" t="s">
        <v>1414</v>
      </c>
    </row>
    <row r="240" spans="1:12" ht="57" thickTop="1">
      <c r="A240" s="2">
        <v>33</v>
      </c>
      <c r="B240" s="3" t="s">
        <v>1371</v>
      </c>
      <c r="C240" s="3" t="s">
        <v>1372</v>
      </c>
      <c r="D240" s="3" t="s">
        <v>1379</v>
      </c>
      <c r="E240" s="3" t="s">
        <v>1380</v>
      </c>
      <c r="F240" s="3" t="s">
        <v>1337</v>
      </c>
      <c r="G240" s="3" t="s">
        <v>1489</v>
      </c>
      <c r="H240" s="3" t="s">
        <v>1404</v>
      </c>
      <c r="I240" s="5" t="s">
        <v>1465</v>
      </c>
      <c r="J240" s="3" t="s">
        <v>1414</v>
      </c>
    </row>
    <row r="241" spans="1:10" ht="112" thickTop="1">
      <c r="A241" s="2">
        <v>39</v>
      </c>
      <c r="B241" s="3" t="s">
        <v>1466</v>
      </c>
      <c r="C241" s="3" t="s">
        <v>1220</v>
      </c>
      <c r="D241" s="3" t="s">
        <v>1221</v>
      </c>
      <c r="E241" s="3" t="s">
        <v>1222</v>
      </c>
      <c r="F241" s="3" t="s">
        <v>1223</v>
      </c>
      <c r="G241" s="3" t="s">
        <v>1489</v>
      </c>
      <c r="H241" s="3" t="s">
        <v>1404</v>
      </c>
      <c r="J241" s="3" t="s">
        <v>1414</v>
      </c>
    </row>
    <row r="242" spans="1:10" ht="90" thickTop="1">
      <c r="A242" s="2">
        <v>42</v>
      </c>
      <c r="B242" s="3" t="s">
        <v>1472</v>
      </c>
      <c r="C242" s="3" t="s">
        <v>1473</v>
      </c>
      <c r="D242" s="3" t="s">
        <v>1322</v>
      </c>
      <c r="E242" s="3" t="s">
        <v>1323</v>
      </c>
      <c r="F242" s="3" t="s">
        <v>1324</v>
      </c>
      <c r="G242" s="3" t="s">
        <v>1213</v>
      </c>
      <c r="H242" s="3" t="s">
        <v>1404</v>
      </c>
      <c r="I242" s="5" t="s">
        <v>1467</v>
      </c>
      <c r="J242" s="3" t="s">
        <v>1414</v>
      </c>
    </row>
    <row r="243" spans="1:10" ht="68" thickTop="1">
      <c r="A243" s="2">
        <v>64</v>
      </c>
      <c r="B243" s="7" t="s">
        <v>1492</v>
      </c>
      <c r="C243" s="7" t="s">
        <v>1039</v>
      </c>
      <c r="D243" s="7" t="s">
        <v>1123</v>
      </c>
      <c r="E243" s="7" t="s">
        <v>1124</v>
      </c>
      <c r="F243" s="7" t="s">
        <v>1125</v>
      </c>
      <c r="G243" s="7" t="s">
        <v>1295</v>
      </c>
      <c r="H243" s="7" t="s">
        <v>1404</v>
      </c>
      <c r="I243" s="4" t="s">
        <v>1414</v>
      </c>
      <c r="J243" s="3" t="s">
        <v>1414</v>
      </c>
    </row>
    <row r="244" spans="1:10" ht="68" thickTop="1">
      <c r="A244" s="2">
        <v>65</v>
      </c>
      <c r="B244" s="3" t="s">
        <v>14</v>
      </c>
      <c r="C244" s="3" t="s">
        <v>1126</v>
      </c>
      <c r="D244" s="3" t="s">
        <v>1127</v>
      </c>
      <c r="E244" s="3" t="s">
        <v>1128</v>
      </c>
      <c r="F244" s="3" t="s">
        <v>1129</v>
      </c>
      <c r="G244" s="3" t="s">
        <v>1489</v>
      </c>
      <c r="H244" s="3" t="s">
        <v>1404</v>
      </c>
      <c r="I244" s="4" t="s">
        <v>1414</v>
      </c>
      <c r="J244" s="3" t="s">
        <v>1414</v>
      </c>
    </row>
    <row r="245" spans="1:10" ht="101" thickTop="1">
      <c r="A245" s="2">
        <v>66</v>
      </c>
      <c r="B245" s="3" t="s">
        <v>1130</v>
      </c>
      <c r="C245" s="3" t="s">
        <v>1470</v>
      </c>
      <c r="D245" s="3" t="s">
        <v>1474</v>
      </c>
      <c r="E245" s="3" t="s">
        <v>1414</v>
      </c>
      <c r="F245" s="3" t="s">
        <v>1414</v>
      </c>
      <c r="G245" s="3" t="s">
        <v>1295</v>
      </c>
      <c r="H245" s="3" t="s">
        <v>1404</v>
      </c>
      <c r="I245" s="4" t="s">
        <v>1414</v>
      </c>
      <c r="J245" s="3" t="s">
        <v>1414</v>
      </c>
    </row>
    <row r="246" spans="1:10" ht="101" thickTop="1">
      <c r="A246" s="2">
        <v>119</v>
      </c>
      <c r="B246" s="3" t="s">
        <v>812</v>
      </c>
      <c r="C246" s="3" t="s">
        <v>813</v>
      </c>
      <c r="D246" s="3" t="s">
        <v>814</v>
      </c>
      <c r="E246" s="3" t="s">
        <v>815</v>
      </c>
      <c r="F246" s="3" t="s">
        <v>905</v>
      </c>
      <c r="G246" s="3" t="s">
        <v>1489</v>
      </c>
      <c r="H246" s="3" t="s">
        <v>1404</v>
      </c>
      <c r="I246" s="4" t="s">
        <v>1414</v>
      </c>
      <c r="J246" s="3" t="s">
        <v>1414</v>
      </c>
    </row>
    <row r="247" spans="1:10" ht="79" thickTop="1">
      <c r="A247" s="2">
        <v>239</v>
      </c>
      <c r="B247" s="3" t="s">
        <v>599</v>
      </c>
      <c r="C247" s="3" t="s">
        <v>600</v>
      </c>
      <c r="D247" s="3" t="s">
        <v>601</v>
      </c>
      <c r="E247" s="3" t="s">
        <v>602</v>
      </c>
      <c r="F247" s="3" t="s">
        <v>603</v>
      </c>
      <c r="G247" s="3" t="s">
        <v>1489</v>
      </c>
      <c r="H247" s="3" t="s">
        <v>1404</v>
      </c>
      <c r="I247" s="4" t="s">
        <v>1414</v>
      </c>
      <c r="J247" s="3" t="s">
        <v>1414</v>
      </c>
    </row>
    <row r="248" spans="1:10" ht="68" thickTop="1">
      <c r="A248" s="2">
        <v>263</v>
      </c>
      <c r="B248" s="3" t="s">
        <v>503</v>
      </c>
      <c r="C248" s="3" t="s">
        <v>504</v>
      </c>
      <c r="D248" s="3" t="s">
        <v>505</v>
      </c>
      <c r="E248" s="3" t="s">
        <v>506</v>
      </c>
      <c r="F248" s="3" t="s">
        <v>507</v>
      </c>
      <c r="G248" s="3" t="s">
        <v>1213</v>
      </c>
      <c r="H248" s="3" t="s">
        <v>1404</v>
      </c>
      <c r="I248" s="4" t="s">
        <v>1414</v>
      </c>
      <c r="J248" s="3" t="s">
        <v>1414</v>
      </c>
    </row>
    <row r="249" spans="1:10" ht="68" thickTop="1">
      <c r="A249" s="2">
        <v>264</v>
      </c>
      <c r="B249" s="3" t="s">
        <v>15</v>
      </c>
      <c r="C249" s="3" t="s">
        <v>508</v>
      </c>
      <c r="D249" s="3" t="s">
        <v>509</v>
      </c>
      <c r="E249" s="3" t="s">
        <v>510</v>
      </c>
      <c r="F249" s="3" t="s">
        <v>938</v>
      </c>
      <c r="G249" s="3" t="s">
        <v>1213</v>
      </c>
      <c r="H249" s="3" t="s">
        <v>1404</v>
      </c>
      <c r="I249" s="5" t="s">
        <v>16</v>
      </c>
      <c r="J249" s="3" t="s">
        <v>1414</v>
      </c>
    </row>
    <row r="250" spans="1:10" ht="123" thickTop="1">
      <c r="A250" s="2">
        <v>265</v>
      </c>
      <c r="B250" s="3" t="s">
        <v>511</v>
      </c>
      <c r="C250" s="3" t="s">
        <v>512</v>
      </c>
      <c r="D250" s="3" t="s">
        <v>513</v>
      </c>
      <c r="E250" s="3" t="s">
        <v>514</v>
      </c>
      <c r="F250" s="3" t="s">
        <v>515</v>
      </c>
      <c r="G250" s="3" t="s">
        <v>1295</v>
      </c>
      <c r="H250" s="3" t="s">
        <v>1404</v>
      </c>
      <c r="I250" s="4" t="s">
        <v>1414</v>
      </c>
      <c r="J250" s="3" t="s">
        <v>1414</v>
      </c>
    </row>
    <row r="251" spans="1:10" ht="35" thickTop="1">
      <c r="A251" s="2">
        <v>266</v>
      </c>
      <c r="B251" s="3" t="s">
        <v>72</v>
      </c>
      <c r="C251" s="3" t="s">
        <v>516</v>
      </c>
      <c r="D251" s="3" t="s">
        <v>517</v>
      </c>
      <c r="E251" s="3" t="s">
        <v>518</v>
      </c>
      <c r="F251" s="3" t="s">
        <v>938</v>
      </c>
      <c r="G251" s="3" t="s">
        <v>1359</v>
      </c>
      <c r="H251" s="3" t="s">
        <v>1404</v>
      </c>
      <c r="I251" s="4" t="s">
        <v>1414</v>
      </c>
      <c r="J251" s="3" t="s">
        <v>1414</v>
      </c>
    </row>
    <row r="252" spans="1:10" ht="90" thickTop="1">
      <c r="A252" s="2">
        <v>310</v>
      </c>
      <c r="B252" s="3" t="s">
        <v>572</v>
      </c>
      <c r="C252" s="3" t="s">
        <v>573</v>
      </c>
      <c r="D252" s="3" t="s">
        <v>579</v>
      </c>
      <c r="E252" s="3" t="s">
        <v>496</v>
      </c>
      <c r="F252" s="3" t="s">
        <v>497</v>
      </c>
      <c r="G252" s="3" t="s">
        <v>1213</v>
      </c>
      <c r="H252" s="3" t="s">
        <v>1404</v>
      </c>
      <c r="I252" s="4" t="s">
        <v>1414</v>
      </c>
      <c r="J252" s="3" t="s">
        <v>1414</v>
      </c>
    </row>
    <row r="253" spans="1:10" ht="101" thickTop="1">
      <c r="A253" s="2">
        <v>364</v>
      </c>
      <c r="B253" s="3" t="s">
        <v>351</v>
      </c>
      <c r="C253" s="3" t="s">
        <v>348</v>
      </c>
      <c r="D253" s="3" t="s">
        <v>349</v>
      </c>
      <c r="E253" s="3" t="s">
        <v>350</v>
      </c>
      <c r="F253" s="3" t="s">
        <v>443</v>
      </c>
      <c r="G253" s="3" t="s">
        <v>1489</v>
      </c>
      <c r="H253" s="3" t="s">
        <v>1404</v>
      </c>
      <c r="I253" s="17" t="s">
        <v>73</v>
      </c>
      <c r="J253" s="3" t="s">
        <v>1414</v>
      </c>
    </row>
    <row r="254" spans="1:10" ht="101" thickTop="1">
      <c r="A254" s="2">
        <v>379</v>
      </c>
      <c r="B254" s="3" t="s">
        <v>88</v>
      </c>
      <c r="C254" s="3" t="s">
        <v>89</v>
      </c>
      <c r="D254" s="3" t="s">
        <v>90</v>
      </c>
      <c r="E254" s="3" t="s">
        <v>20</v>
      </c>
      <c r="F254" s="3" t="s">
        <v>21</v>
      </c>
      <c r="G254" s="3" t="s">
        <v>1359</v>
      </c>
      <c r="H254" s="3" t="s">
        <v>1404</v>
      </c>
      <c r="I254" s="21" t="s">
        <v>1414</v>
      </c>
      <c r="J254" s="3" t="s">
        <v>1414</v>
      </c>
    </row>
    <row r="255" spans="1:10" ht="90" thickTop="1">
      <c r="A255" s="2">
        <v>373</v>
      </c>
      <c r="B255" s="8" t="s">
        <v>218</v>
      </c>
      <c r="C255" s="8" t="s">
        <v>219</v>
      </c>
      <c r="D255" s="8" t="s">
        <v>220</v>
      </c>
      <c r="E255" s="8" t="s">
        <v>391</v>
      </c>
      <c r="F255" s="8" t="s">
        <v>392</v>
      </c>
      <c r="G255" s="8" t="s">
        <v>1489</v>
      </c>
      <c r="H255" s="8" t="s">
        <v>393</v>
      </c>
      <c r="I255" s="21" t="s">
        <v>74</v>
      </c>
      <c r="J255" s="3" t="s">
        <v>1414</v>
      </c>
    </row>
    <row r="256" spans="1:10" ht="90" thickTop="1">
      <c r="A256" s="2">
        <v>385</v>
      </c>
      <c r="B256" s="8" t="s">
        <v>352</v>
      </c>
      <c r="C256" s="8" t="s">
        <v>353</v>
      </c>
      <c r="D256" s="8" t="s">
        <v>354</v>
      </c>
      <c r="E256" s="8" t="s">
        <v>182</v>
      </c>
      <c r="F256" s="8" t="s">
        <v>541</v>
      </c>
      <c r="G256" s="8" t="s">
        <v>1359</v>
      </c>
      <c r="H256" s="8" t="s">
        <v>393</v>
      </c>
      <c r="I256" s="21" t="s">
        <v>74</v>
      </c>
      <c r="J256" s="3"/>
    </row>
    <row r="257" spans="1:10" ht="68" thickTop="1">
      <c r="A257" s="2">
        <v>386</v>
      </c>
      <c r="B257" s="8" t="s">
        <v>263</v>
      </c>
      <c r="C257" s="8" t="s">
        <v>264</v>
      </c>
      <c r="D257" s="8" t="s">
        <v>265</v>
      </c>
      <c r="E257" s="8" t="s">
        <v>1414</v>
      </c>
      <c r="F257" s="8" t="s">
        <v>1414</v>
      </c>
      <c r="G257" s="8" t="s">
        <v>1213</v>
      </c>
      <c r="H257" s="8" t="s">
        <v>393</v>
      </c>
      <c r="I257" s="21" t="s">
        <v>74</v>
      </c>
      <c r="J257" s="3" t="s">
        <v>1414</v>
      </c>
    </row>
    <row r="258" spans="1:10" ht="101" thickTop="1">
      <c r="A258" s="2">
        <v>79</v>
      </c>
      <c r="B258" s="3" t="s">
        <v>1083</v>
      </c>
      <c r="C258" s="3" t="s">
        <v>1084</v>
      </c>
      <c r="D258" s="3" t="s">
        <v>1085</v>
      </c>
      <c r="E258" s="3" t="s">
        <v>1086</v>
      </c>
      <c r="F258" s="3" t="s">
        <v>1087</v>
      </c>
      <c r="G258" s="3" t="s">
        <v>1359</v>
      </c>
      <c r="H258" s="3" t="s">
        <v>1088</v>
      </c>
      <c r="I258" s="4" t="s">
        <v>1414</v>
      </c>
      <c r="J258" s="3" t="s">
        <v>1414</v>
      </c>
    </row>
    <row r="259" spans="1:10" ht="101" thickTop="1">
      <c r="A259" s="2">
        <v>88</v>
      </c>
      <c r="B259" s="3" t="s">
        <v>1036</v>
      </c>
      <c r="C259" s="3" t="s">
        <v>944</v>
      </c>
      <c r="D259" s="3" t="s">
        <v>945</v>
      </c>
      <c r="E259" s="3" t="s">
        <v>851</v>
      </c>
      <c r="F259" s="3" t="s">
        <v>852</v>
      </c>
      <c r="G259" s="3" t="s">
        <v>1295</v>
      </c>
      <c r="H259" s="3" t="s">
        <v>1088</v>
      </c>
      <c r="I259" s="4" t="s">
        <v>1414</v>
      </c>
      <c r="J259" s="3" t="s">
        <v>1414</v>
      </c>
    </row>
    <row r="260" spans="1:10" ht="79" thickTop="1">
      <c r="A260" s="2">
        <v>113</v>
      </c>
      <c r="B260" s="3" t="s">
        <v>966</v>
      </c>
      <c r="C260" s="3" t="s">
        <v>967</v>
      </c>
      <c r="D260" s="3" t="s">
        <v>968</v>
      </c>
      <c r="E260" s="3" t="s">
        <v>1052</v>
      </c>
      <c r="F260" s="3" t="s">
        <v>1053</v>
      </c>
      <c r="G260" s="3" t="s">
        <v>1489</v>
      </c>
      <c r="H260" s="3" t="s">
        <v>1088</v>
      </c>
      <c r="I260" s="4" t="s">
        <v>1414</v>
      </c>
      <c r="J260" s="3" t="s">
        <v>1414</v>
      </c>
    </row>
    <row r="261" spans="1:10" ht="112" thickTop="1">
      <c r="A261" s="2">
        <v>114</v>
      </c>
      <c r="B261" s="3" t="s">
        <v>1054</v>
      </c>
      <c r="C261" s="3" t="s">
        <v>1055</v>
      </c>
      <c r="D261" s="3" t="s">
        <v>1056</v>
      </c>
      <c r="E261" s="3" t="s">
        <v>1057</v>
      </c>
      <c r="F261" s="3" t="s">
        <v>1058</v>
      </c>
      <c r="G261" s="3" t="s">
        <v>1295</v>
      </c>
      <c r="H261" s="3" t="s">
        <v>1088</v>
      </c>
      <c r="I261" s="4" t="s">
        <v>1414</v>
      </c>
      <c r="J261" s="3" t="s">
        <v>1414</v>
      </c>
    </row>
    <row r="262" spans="1:10" ht="68" thickTop="1">
      <c r="A262" s="2">
        <v>139</v>
      </c>
      <c r="B262" s="3" t="s">
        <v>975</v>
      </c>
      <c r="C262" s="3" t="s">
        <v>976</v>
      </c>
      <c r="D262" s="3" t="s">
        <v>977</v>
      </c>
      <c r="E262" s="3" t="s">
        <v>978</v>
      </c>
      <c r="F262" s="3" t="s">
        <v>1059</v>
      </c>
      <c r="G262" s="3" t="s">
        <v>1295</v>
      </c>
      <c r="H262" s="3" t="s">
        <v>1088</v>
      </c>
      <c r="I262" s="4" t="s">
        <v>1414</v>
      </c>
      <c r="J262" s="3" t="s">
        <v>1414</v>
      </c>
    </row>
    <row r="263" spans="1:10" ht="57" thickTop="1">
      <c r="A263" s="2">
        <v>210</v>
      </c>
      <c r="B263" s="3" t="s">
        <v>723</v>
      </c>
      <c r="C263" s="3" t="s">
        <v>724</v>
      </c>
      <c r="D263" s="3" t="s">
        <v>725</v>
      </c>
      <c r="E263" s="3" t="s">
        <v>726</v>
      </c>
      <c r="F263" s="3" t="s">
        <v>727</v>
      </c>
      <c r="G263" s="3" t="s">
        <v>1359</v>
      </c>
      <c r="H263" s="3" t="s">
        <v>1088</v>
      </c>
      <c r="I263" s="4" t="s">
        <v>1414</v>
      </c>
      <c r="J263" s="3" t="s">
        <v>1414</v>
      </c>
    </row>
    <row r="264" spans="1:10" ht="68" thickTop="1">
      <c r="A264" s="2">
        <v>316</v>
      </c>
      <c r="B264" s="3" t="s">
        <v>338</v>
      </c>
      <c r="C264" s="3" t="s">
        <v>339</v>
      </c>
      <c r="D264" s="3" t="s">
        <v>340</v>
      </c>
      <c r="E264" s="3" t="s">
        <v>341</v>
      </c>
      <c r="F264" s="3" t="s">
        <v>342</v>
      </c>
      <c r="G264" s="3" t="s">
        <v>1359</v>
      </c>
      <c r="H264" s="3" t="s">
        <v>1088</v>
      </c>
      <c r="I264" s="17" t="s">
        <v>75</v>
      </c>
      <c r="J264" s="3" t="s">
        <v>1414</v>
      </c>
    </row>
    <row r="265" spans="1:10" ht="90" thickTop="1">
      <c r="A265" s="2">
        <v>317</v>
      </c>
      <c r="B265" s="3" t="s">
        <v>527</v>
      </c>
      <c r="C265" s="3" t="s">
        <v>528</v>
      </c>
      <c r="D265" s="3" t="s">
        <v>529</v>
      </c>
      <c r="E265" s="3" t="s">
        <v>530</v>
      </c>
      <c r="F265" s="3" t="s">
        <v>531</v>
      </c>
      <c r="G265" s="3" t="s">
        <v>1359</v>
      </c>
      <c r="H265" s="3" t="s">
        <v>1088</v>
      </c>
      <c r="I265" s="17" t="s">
        <v>76</v>
      </c>
      <c r="J265" s="3" t="s">
        <v>1414</v>
      </c>
    </row>
    <row r="266" spans="1:10" ht="101" thickTop="1">
      <c r="A266" s="2">
        <v>318</v>
      </c>
      <c r="B266" s="3" t="s">
        <v>447</v>
      </c>
      <c r="C266" s="3" t="s">
        <v>448</v>
      </c>
      <c r="D266" s="3" t="s">
        <v>542</v>
      </c>
      <c r="E266" s="3" t="s">
        <v>1414</v>
      </c>
      <c r="F266" s="3" t="s">
        <v>1414</v>
      </c>
      <c r="G266" s="3" t="s">
        <v>1213</v>
      </c>
      <c r="H266" s="3" t="s">
        <v>1088</v>
      </c>
      <c r="I266" s="4" t="s">
        <v>1414</v>
      </c>
      <c r="J266" s="3" t="s">
        <v>1414</v>
      </c>
    </row>
    <row r="267" spans="1:10" ht="68" thickTop="1">
      <c r="A267" s="2">
        <v>384</v>
      </c>
      <c r="B267" s="3" t="s">
        <v>77</v>
      </c>
      <c r="C267" s="3" t="s">
        <v>178</v>
      </c>
      <c r="D267" s="3" t="s">
        <v>179</v>
      </c>
      <c r="E267" s="3" t="s">
        <v>180</v>
      </c>
      <c r="F267" s="3" t="s">
        <v>371</v>
      </c>
      <c r="G267" s="3" t="s">
        <v>1359</v>
      </c>
      <c r="H267" s="3" t="s">
        <v>1088</v>
      </c>
      <c r="I267" s="4" t="s">
        <v>1414</v>
      </c>
      <c r="J267" s="3" t="s">
        <v>1414</v>
      </c>
    </row>
    <row r="268" spans="1:10" ht="90" thickTop="1">
      <c r="A268" s="2">
        <v>398</v>
      </c>
      <c r="B268" s="3" t="s">
        <v>82</v>
      </c>
      <c r="C268" s="3" t="s">
        <v>83</v>
      </c>
      <c r="D268" s="3" t="s">
        <v>84</v>
      </c>
      <c r="E268" s="3" t="s">
        <v>35</v>
      </c>
      <c r="F268" s="3" t="s">
        <v>231</v>
      </c>
      <c r="G268" s="3" t="s">
        <v>1213</v>
      </c>
      <c r="H268" s="3" t="s">
        <v>1088</v>
      </c>
      <c r="I268" s="5" t="s">
        <v>78</v>
      </c>
      <c r="J268" s="3" t="s">
        <v>1414</v>
      </c>
    </row>
    <row r="269" spans="1:10" ht="57" thickTop="1">
      <c r="A269" s="2">
        <v>399</v>
      </c>
      <c r="B269" s="3" t="s">
        <v>36</v>
      </c>
      <c r="C269" s="3" t="s">
        <v>37</v>
      </c>
      <c r="D269" s="3" t="s">
        <v>107</v>
      </c>
      <c r="E269" s="3" t="s">
        <v>108</v>
      </c>
      <c r="F269" s="3" t="s">
        <v>109</v>
      </c>
      <c r="G269" s="3" t="s">
        <v>1489</v>
      </c>
      <c r="H269" s="3" t="s">
        <v>1088</v>
      </c>
      <c r="I269" s="4" t="s">
        <v>1414</v>
      </c>
      <c r="J269" s="3" t="s">
        <v>1414</v>
      </c>
    </row>
    <row r="270" spans="1:10" ht="68" thickTop="1">
      <c r="A270" s="2">
        <v>75</v>
      </c>
      <c r="B270" s="3" t="s">
        <v>1333</v>
      </c>
      <c r="C270" s="3" t="s">
        <v>1334</v>
      </c>
      <c r="D270" s="3" t="s">
        <v>1155</v>
      </c>
      <c r="E270" s="3" t="s">
        <v>1156</v>
      </c>
      <c r="F270" s="3" t="s">
        <v>1069</v>
      </c>
      <c r="G270" s="3" t="s">
        <v>1489</v>
      </c>
      <c r="H270" s="3" t="s">
        <v>1070</v>
      </c>
      <c r="I270" s="4" t="s">
        <v>1414</v>
      </c>
      <c r="J270" s="3" t="s">
        <v>1414</v>
      </c>
    </row>
    <row r="271" spans="1:10" ht="68" thickTop="1">
      <c r="A271" s="2">
        <v>91</v>
      </c>
      <c r="B271" s="3" t="s">
        <v>1133</v>
      </c>
      <c r="C271" s="3" t="s">
        <v>1134</v>
      </c>
      <c r="D271" s="3" t="s">
        <v>1135</v>
      </c>
      <c r="E271" s="3" t="s">
        <v>1136</v>
      </c>
      <c r="F271" s="3" t="s">
        <v>1137</v>
      </c>
      <c r="G271" s="3" t="s">
        <v>1489</v>
      </c>
      <c r="H271" s="3" t="s">
        <v>1070</v>
      </c>
      <c r="I271" s="4" t="s">
        <v>1414</v>
      </c>
      <c r="J271" s="3" t="s">
        <v>1414</v>
      </c>
    </row>
    <row r="272" spans="1:10" ht="79" thickTop="1">
      <c r="A272" s="2">
        <v>92</v>
      </c>
      <c r="B272" s="3" t="s">
        <v>1049</v>
      </c>
      <c r="C272" s="3" t="s">
        <v>1138</v>
      </c>
      <c r="D272" s="3" t="s">
        <v>1050</v>
      </c>
      <c r="E272" s="3" t="s">
        <v>1051</v>
      </c>
      <c r="F272" s="3" t="s">
        <v>1140</v>
      </c>
      <c r="G272" s="3" t="s">
        <v>1489</v>
      </c>
      <c r="H272" s="3" t="s">
        <v>1070</v>
      </c>
      <c r="I272" s="4" t="s">
        <v>1414</v>
      </c>
      <c r="J272" s="3" t="s">
        <v>1414</v>
      </c>
    </row>
    <row r="273" spans="1:12" ht="79" thickTop="1">
      <c r="A273" s="2">
        <v>101</v>
      </c>
      <c r="B273" s="3" t="s">
        <v>1094</v>
      </c>
      <c r="C273" s="3" t="s">
        <v>1095</v>
      </c>
      <c r="D273" s="3" t="s">
        <v>1096</v>
      </c>
      <c r="E273" s="3" t="s">
        <v>1097</v>
      </c>
      <c r="F273" s="3" t="s">
        <v>1019</v>
      </c>
      <c r="G273" s="3" t="s">
        <v>1489</v>
      </c>
      <c r="H273" s="3" t="s">
        <v>1070</v>
      </c>
      <c r="I273" s="4" t="s">
        <v>1414</v>
      </c>
      <c r="J273" s="3" t="s">
        <v>1414</v>
      </c>
    </row>
    <row r="274" spans="1:12" ht="90" thickTop="1">
      <c r="A274" s="2">
        <v>106</v>
      </c>
      <c r="B274" s="3" t="s">
        <v>79</v>
      </c>
      <c r="C274" s="3" t="s">
        <v>1110</v>
      </c>
      <c r="D274" s="3" t="s">
        <v>1111</v>
      </c>
      <c r="E274" s="3" t="s">
        <v>942</v>
      </c>
      <c r="F274" s="3" t="s">
        <v>943</v>
      </c>
      <c r="G274" s="3" t="s">
        <v>1489</v>
      </c>
      <c r="H274" s="3" t="s">
        <v>1070</v>
      </c>
      <c r="I274" s="4" t="s">
        <v>1414</v>
      </c>
      <c r="J274" s="3" t="s">
        <v>1414</v>
      </c>
    </row>
    <row r="275" spans="1:12" ht="101" thickTop="1">
      <c r="A275" s="2">
        <v>112</v>
      </c>
      <c r="B275" s="7" t="s">
        <v>1046</v>
      </c>
      <c r="C275" s="7" t="s">
        <v>1047</v>
      </c>
      <c r="D275" s="7" t="s">
        <v>1048</v>
      </c>
      <c r="E275" s="7" t="s">
        <v>1414</v>
      </c>
      <c r="F275" s="7" t="s">
        <v>1414</v>
      </c>
      <c r="G275" s="7" t="s">
        <v>1213</v>
      </c>
      <c r="H275" s="7" t="s">
        <v>1070</v>
      </c>
      <c r="I275" s="18" t="s">
        <v>1</v>
      </c>
      <c r="J275" s="3" t="s">
        <v>1414</v>
      </c>
    </row>
    <row r="276" spans="1:12" ht="46" thickTop="1">
      <c r="A276" s="2">
        <v>116</v>
      </c>
      <c r="B276" s="3" t="s">
        <v>1062</v>
      </c>
      <c r="C276" s="3" t="s">
        <v>1063</v>
      </c>
      <c r="D276" s="3" t="s">
        <v>1064</v>
      </c>
      <c r="E276" s="3" t="s">
        <v>1065</v>
      </c>
      <c r="F276" s="3" t="s">
        <v>1066</v>
      </c>
      <c r="G276" s="3" t="s">
        <v>1295</v>
      </c>
      <c r="H276" s="3" t="s">
        <v>1070</v>
      </c>
      <c r="I276" s="4" t="s">
        <v>1414</v>
      </c>
      <c r="J276" s="3" t="s">
        <v>1414</v>
      </c>
    </row>
    <row r="277" spans="1:12" ht="57" thickTop="1">
      <c r="A277" s="2">
        <v>118</v>
      </c>
      <c r="B277" s="3" t="s">
        <v>896</v>
      </c>
      <c r="C277" s="3" t="s">
        <v>897</v>
      </c>
      <c r="D277" s="3" t="s">
        <v>1417</v>
      </c>
      <c r="E277" s="3" t="s">
        <v>728</v>
      </c>
      <c r="F277" s="3" t="s">
        <v>1337</v>
      </c>
      <c r="G277" s="3" t="s">
        <v>1213</v>
      </c>
      <c r="H277" s="3" t="s">
        <v>1070</v>
      </c>
      <c r="I277" s="5" t="s">
        <v>1418</v>
      </c>
      <c r="J277" s="3" t="s">
        <v>1414</v>
      </c>
    </row>
    <row r="278" spans="1:12" ht="57" thickTop="1">
      <c r="A278" s="2">
        <v>124</v>
      </c>
      <c r="B278" s="3" t="s">
        <v>1012</v>
      </c>
      <c r="C278" s="3" t="s">
        <v>1013</v>
      </c>
      <c r="D278" s="3" t="s">
        <v>1014</v>
      </c>
      <c r="E278" s="3" t="s">
        <v>1015</v>
      </c>
      <c r="F278" s="3" t="s">
        <v>1016</v>
      </c>
      <c r="G278" s="3" t="s">
        <v>1489</v>
      </c>
      <c r="H278" s="3" t="s">
        <v>1070</v>
      </c>
      <c r="I278" s="4" t="s">
        <v>1414</v>
      </c>
      <c r="J278" s="3" t="s">
        <v>1414</v>
      </c>
    </row>
    <row r="279" spans="1:12" ht="90" thickTop="1">
      <c r="A279" s="2">
        <v>142</v>
      </c>
      <c r="B279" s="3" t="s">
        <v>985</v>
      </c>
      <c r="C279" s="3" t="s">
        <v>986</v>
      </c>
      <c r="D279" s="3" t="s">
        <v>987</v>
      </c>
      <c r="E279" s="3" t="s">
        <v>988</v>
      </c>
      <c r="F279" s="3" t="s">
        <v>989</v>
      </c>
      <c r="G279" s="3" t="s">
        <v>1295</v>
      </c>
      <c r="H279" s="3" t="s">
        <v>1070</v>
      </c>
      <c r="I279" s="4" t="s">
        <v>1414</v>
      </c>
      <c r="J279" s="3" t="s">
        <v>1414</v>
      </c>
    </row>
    <row r="280" spans="1:12" ht="46" thickTop="1">
      <c r="A280" s="2">
        <v>209</v>
      </c>
      <c r="B280" s="3" t="s">
        <v>893</v>
      </c>
      <c r="C280" s="3" t="s">
        <v>894</v>
      </c>
      <c r="D280" s="3" t="s">
        <v>721</v>
      </c>
      <c r="E280" s="3" t="s">
        <v>722</v>
      </c>
      <c r="F280" s="3" t="s">
        <v>1045</v>
      </c>
      <c r="G280" s="3" t="s">
        <v>1359</v>
      </c>
      <c r="H280" s="3" t="s">
        <v>1070</v>
      </c>
      <c r="I280" s="4" t="s">
        <v>1414</v>
      </c>
      <c r="J280" s="3" t="s">
        <v>1414</v>
      </c>
    </row>
    <row r="281" spans="1:12" ht="79" thickTop="1">
      <c r="A281" s="2">
        <v>211</v>
      </c>
      <c r="B281" s="3" t="s">
        <v>632</v>
      </c>
      <c r="C281" s="3" t="s">
        <v>633</v>
      </c>
      <c r="D281" s="3" t="s">
        <v>729</v>
      </c>
      <c r="E281" s="3" t="s">
        <v>730</v>
      </c>
      <c r="F281" s="3" t="s">
        <v>731</v>
      </c>
      <c r="G281" s="3" t="s">
        <v>1295</v>
      </c>
      <c r="H281" s="3" t="s">
        <v>1070</v>
      </c>
      <c r="I281" s="17" t="s">
        <v>1419</v>
      </c>
      <c r="J281" s="3" t="s">
        <v>1414</v>
      </c>
    </row>
    <row r="282" spans="1:12" ht="57" thickTop="1">
      <c r="A282" s="2">
        <v>213</v>
      </c>
      <c r="B282" s="3" t="s">
        <v>737</v>
      </c>
      <c r="C282" s="3" t="s">
        <v>738</v>
      </c>
      <c r="D282" s="3" t="s">
        <v>825</v>
      </c>
      <c r="E282" s="3" t="s">
        <v>826</v>
      </c>
      <c r="F282" s="3" t="s">
        <v>921</v>
      </c>
      <c r="G282" s="3" t="s">
        <v>1359</v>
      </c>
      <c r="H282" s="3" t="s">
        <v>1070</v>
      </c>
      <c r="I282" s="4" t="s">
        <v>1414</v>
      </c>
      <c r="J282" s="3" t="s">
        <v>1414</v>
      </c>
    </row>
    <row r="283" spans="1:12" ht="79" thickTop="1">
      <c r="A283" s="2">
        <v>214</v>
      </c>
      <c r="B283" s="3" t="s">
        <v>922</v>
      </c>
      <c r="C283" s="3" t="s">
        <v>923</v>
      </c>
      <c r="D283" s="3" t="s">
        <v>924</v>
      </c>
      <c r="E283" s="3" t="s">
        <v>925</v>
      </c>
      <c r="F283" s="3" t="s">
        <v>832</v>
      </c>
      <c r="G283" s="3" t="s">
        <v>1213</v>
      </c>
      <c r="H283" s="3" t="s">
        <v>1070</v>
      </c>
      <c r="I283" s="17" t="s">
        <v>1420</v>
      </c>
      <c r="J283" s="3" t="s">
        <v>1414</v>
      </c>
    </row>
    <row r="284" spans="1:12" ht="68" thickTop="1">
      <c r="A284" s="2">
        <v>215</v>
      </c>
      <c r="B284" s="3" t="s">
        <v>833</v>
      </c>
      <c r="C284" s="3" t="s">
        <v>923</v>
      </c>
      <c r="D284" s="3" t="s">
        <v>834</v>
      </c>
      <c r="E284" s="3" t="s">
        <v>835</v>
      </c>
      <c r="F284" s="3" t="s">
        <v>836</v>
      </c>
      <c r="G284" s="3" t="s">
        <v>1489</v>
      </c>
      <c r="H284" s="3" t="s">
        <v>1070</v>
      </c>
      <c r="I284" s="18" t="s">
        <v>1453</v>
      </c>
      <c r="J284" s="3" t="s">
        <v>1414</v>
      </c>
    </row>
    <row r="285" spans="1:12" ht="57" thickTop="1">
      <c r="A285" s="2">
        <v>233</v>
      </c>
      <c r="B285" s="3" t="s">
        <v>827</v>
      </c>
      <c r="C285" s="3" t="s">
        <v>1439</v>
      </c>
      <c r="D285" s="3" t="s">
        <v>828</v>
      </c>
      <c r="E285" s="3" t="s">
        <v>829</v>
      </c>
      <c r="F285" s="3" t="s">
        <v>727</v>
      </c>
      <c r="G285" s="3" t="s">
        <v>1295</v>
      </c>
      <c r="H285" s="3" t="s">
        <v>1070</v>
      </c>
      <c r="I285" s="5" t="s">
        <v>1421</v>
      </c>
      <c r="J285" s="3" t="s">
        <v>1414</v>
      </c>
    </row>
    <row r="286" spans="1:12" ht="79" thickTop="1">
      <c r="A286" s="2">
        <v>323</v>
      </c>
      <c r="B286" s="3" t="s">
        <v>292</v>
      </c>
      <c r="C286" s="3" t="s">
        <v>293</v>
      </c>
      <c r="D286" s="3" t="s">
        <v>294</v>
      </c>
      <c r="E286" s="3" t="s">
        <v>295</v>
      </c>
      <c r="F286" s="3" t="s">
        <v>332</v>
      </c>
      <c r="G286" s="3" t="s">
        <v>1295</v>
      </c>
      <c r="H286" s="3" t="s">
        <v>1070</v>
      </c>
      <c r="I286" s="17" t="s">
        <v>1452</v>
      </c>
      <c r="J286" s="3" t="s">
        <v>1414</v>
      </c>
      <c r="L286" s="20"/>
    </row>
    <row r="287" spans="1:12" ht="68" thickTop="1">
      <c r="A287" s="2">
        <v>327</v>
      </c>
      <c r="B287" s="3" t="s">
        <v>487</v>
      </c>
      <c r="C287" s="3" t="s">
        <v>488</v>
      </c>
      <c r="D287" s="3" t="s">
        <v>489</v>
      </c>
      <c r="E287" s="3" t="s">
        <v>577</v>
      </c>
      <c r="F287" s="3" t="s">
        <v>578</v>
      </c>
      <c r="G287" s="3" t="s">
        <v>1359</v>
      </c>
      <c r="H287" s="3" t="s">
        <v>1070</v>
      </c>
      <c r="I287" s="4" t="s">
        <v>1414</v>
      </c>
      <c r="J287" s="3" t="s">
        <v>1414</v>
      </c>
    </row>
    <row r="288" spans="1:12" ht="46" thickTop="1">
      <c r="A288" s="2">
        <v>333</v>
      </c>
      <c r="B288" s="3" t="s">
        <v>328</v>
      </c>
      <c r="C288" s="3" t="s">
        <v>329</v>
      </c>
      <c r="D288" s="3" t="s">
        <v>241</v>
      </c>
      <c r="E288" s="3" t="s">
        <v>242</v>
      </c>
      <c r="F288" s="3" t="s">
        <v>243</v>
      </c>
      <c r="G288" s="3" t="s">
        <v>1489</v>
      </c>
      <c r="H288" s="3" t="s">
        <v>1070</v>
      </c>
      <c r="I288" s="17" t="s">
        <v>1454</v>
      </c>
      <c r="J288" s="3" t="s">
        <v>1414</v>
      </c>
    </row>
    <row r="289" spans="1:10" ht="68" thickTop="1">
      <c r="A289" s="2">
        <v>334</v>
      </c>
      <c r="B289" s="3" t="s">
        <v>244</v>
      </c>
      <c r="C289" s="3" t="s">
        <v>245</v>
      </c>
      <c r="D289" s="3" t="s">
        <v>246</v>
      </c>
      <c r="E289" s="3" t="s">
        <v>247</v>
      </c>
      <c r="F289" s="3" t="s">
        <v>248</v>
      </c>
      <c r="G289" s="3" t="s">
        <v>1295</v>
      </c>
      <c r="H289" s="3" t="s">
        <v>1070</v>
      </c>
      <c r="I289" s="4" t="s">
        <v>1414</v>
      </c>
      <c r="J289" s="3" t="s">
        <v>1414</v>
      </c>
    </row>
    <row r="290" spans="1:10" ht="57" thickTop="1">
      <c r="A290" s="2">
        <v>335</v>
      </c>
      <c r="B290" s="3" t="s">
        <v>1455</v>
      </c>
      <c r="C290" s="3" t="s">
        <v>249</v>
      </c>
      <c r="D290" s="3" t="s">
        <v>250</v>
      </c>
      <c r="E290" s="3" t="s">
        <v>251</v>
      </c>
      <c r="F290" s="3" t="s">
        <v>252</v>
      </c>
      <c r="G290" s="3" t="s">
        <v>1213</v>
      </c>
      <c r="H290" s="3" t="s">
        <v>1070</v>
      </c>
      <c r="I290" s="4" t="s">
        <v>1414</v>
      </c>
      <c r="J290" s="3" t="s">
        <v>1414</v>
      </c>
    </row>
    <row r="291" spans="1:10" ht="57" thickTop="1">
      <c r="A291" s="2">
        <v>336</v>
      </c>
      <c r="B291" s="3" t="s">
        <v>253</v>
      </c>
      <c r="C291" s="3" t="s">
        <v>254</v>
      </c>
      <c r="D291" s="3" t="s">
        <v>255</v>
      </c>
      <c r="E291" s="3" t="s">
        <v>256</v>
      </c>
      <c r="F291" s="3" t="s">
        <v>257</v>
      </c>
      <c r="G291" s="3" t="s">
        <v>1489</v>
      </c>
      <c r="H291" s="3" t="s">
        <v>1070</v>
      </c>
      <c r="I291" s="4" t="s">
        <v>1414</v>
      </c>
      <c r="J291" s="3" t="s">
        <v>1414</v>
      </c>
    </row>
    <row r="292" spans="1:10" ht="79" thickTop="1">
      <c r="A292" s="2">
        <v>337</v>
      </c>
      <c r="B292" s="3" t="s">
        <v>343</v>
      </c>
      <c r="C292" s="3" t="s">
        <v>344</v>
      </c>
      <c r="D292" s="3" t="s">
        <v>345</v>
      </c>
      <c r="E292" s="3" t="s">
        <v>346</v>
      </c>
      <c r="F292" s="3" t="s">
        <v>347</v>
      </c>
      <c r="G292" s="3" t="s">
        <v>1295</v>
      </c>
      <c r="H292" s="3" t="s">
        <v>1070</v>
      </c>
      <c r="I292" s="4" t="s">
        <v>1414</v>
      </c>
      <c r="J292" s="3" t="s">
        <v>1414</v>
      </c>
    </row>
    <row r="293" spans="1:10" ht="68" thickTop="1">
      <c r="A293" s="2">
        <v>388</v>
      </c>
      <c r="B293" s="3" t="s">
        <v>1133</v>
      </c>
      <c r="C293" s="3" t="s">
        <v>266</v>
      </c>
      <c r="D293" s="3" t="s">
        <v>267</v>
      </c>
      <c r="E293" s="3" t="s">
        <v>268</v>
      </c>
      <c r="F293" s="3" t="s">
        <v>269</v>
      </c>
      <c r="G293" s="3" t="s">
        <v>1489</v>
      </c>
      <c r="H293" s="3" t="s">
        <v>1070</v>
      </c>
      <c r="I293" s="4" t="s">
        <v>1414</v>
      </c>
      <c r="J293" s="3" t="s">
        <v>1414</v>
      </c>
    </row>
    <row r="294" spans="1:10" ht="79" thickTop="1">
      <c r="A294" s="2">
        <v>390</v>
      </c>
      <c r="B294" s="3" t="s">
        <v>274</v>
      </c>
      <c r="C294" s="3" t="s">
        <v>275</v>
      </c>
      <c r="D294" s="3" t="s">
        <v>192</v>
      </c>
      <c r="E294" s="3" t="s">
        <v>120</v>
      </c>
      <c r="F294" s="3" t="s">
        <v>121</v>
      </c>
      <c r="G294" s="3" t="s">
        <v>1359</v>
      </c>
      <c r="H294" s="3" t="s">
        <v>1070</v>
      </c>
      <c r="I294" s="4" t="s">
        <v>1414</v>
      </c>
      <c r="J294" s="3" t="s">
        <v>1414</v>
      </c>
    </row>
    <row r="295" spans="1:10" ht="90" thickTop="1">
      <c r="A295" s="2">
        <v>78</v>
      </c>
      <c r="B295" s="3" t="s">
        <v>903</v>
      </c>
      <c r="C295" s="3" t="s">
        <v>1001</v>
      </c>
      <c r="D295" s="3" t="s">
        <v>1079</v>
      </c>
      <c r="E295" s="3" t="s">
        <v>1080</v>
      </c>
      <c r="F295" s="3" t="s">
        <v>1081</v>
      </c>
      <c r="G295" s="3" t="s">
        <v>1489</v>
      </c>
      <c r="H295" s="3" t="s">
        <v>1082</v>
      </c>
      <c r="I295" s="4" t="s">
        <v>1414</v>
      </c>
      <c r="J295" s="3" t="s">
        <v>1414</v>
      </c>
    </row>
    <row r="296" spans="1:10" ht="101" thickTop="1">
      <c r="A296" s="2">
        <v>81</v>
      </c>
      <c r="B296" s="3" t="s">
        <v>1182</v>
      </c>
      <c r="C296" s="3" t="s">
        <v>1183</v>
      </c>
      <c r="D296" s="3" t="s">
        <v>1184</v>
      </c>
      <c r="E296" s="3" t="s">
        <v>1185</v>
      </c>
      <c r="F296" s="3" t="s">
        <v>1188</v>
      </c>
      <c r="G296" s="3" t="s">
        <v>1489</v>
      </c>
      <c r="H296" s="3" t="s">
        <v>1082</v>
      </c>
      <c r="I296" s="4" t="s">
        <v>1414</v>
      </c>
      <c r="J296" s="3" t="s">
        <v>1414</v>
      </c>
    </row>
    <row r="297" spans="1:10" ht="79" thickTop="1">
      <c r="A297" s="2">
        <v>82</v>
      </c>
      <c r="B297" s="3" t="s">
        <v>1456</v>
      </c>
      <c r="C297" s="3" t="s">
        <v>1189</v>
      </c>
      <c r="D297" s="3" t="s">
        <v>1190</v>
      </c>
      <c r="E297" s="3" t="s">
        <v>1191</v>
      </c>
      <c r="F297" s="3" t="s">
        <v>1192</v>
      </c>
      <c r="G297" s="3" t="s">
        <v>1489</v>
      </c>
      <c r="H297" s="3" t="s">
        <v>1082</v>
      </c>
      <c r="I297" s="4" t="s">
        <v>1414</v>
      </c>
      <c r="J297" s="3" t="s">
        <v>1414</v>
      </c>
    </row>
    <row r="298" spans="1:10" ht="90" thickTop="1">
      <c r="A298" s="2">
        <v>93</v>
      </c>
      <c r="B298" s="3" t="s">
        <v>1141</v>
      </c>
      <c r="C298" s="3" t="s">
        <v>1142</v>
      </c>
      <c r="D298" s="3" t="s">
        <v>1143</v>
      </c>
      <c r="E298" s="3" t="s">
        <v>1144</v>
      </c>
      <c r="F298" s="3" t="s">
        <v>1145</v>
      </c>
      <c r="G298" s="3" t="s">
        <v>1489</v>
      </c>
      <c r="H298" s="3" t="s">
        <v>1082</v>
      </c>
      <c r="I298" s="4" t="s">
        <v>1414</v>
      </c>
      <c r="J298" s="3" t="s">
        <v>1414</v>
      </c>
    </row>
    <row r="299" spans="1:10" ht="57" thickTop="1">
      <c r="A299" s="2">
        <v>230</v>
      </c>
      <c r="B299" s="3" t="s">
        <v>1457</v>
      </c>
      <c r="C299" s="3" t="s">
        <v>639</v>
      </c>
      <c r="D299" s="3" t="s">
        <v>640</v>
      </c>
      <c r="E299" s="3" t="s">
        <v>641</v>
      </c>
      <c r="F299" s="3" t="s">
        <v>642</v>
      </c>
      <c r="G299" s="3" t="s">
        <v>1295</v>
      </c>
      <c r="H299" s="3" t="s">
        <v>1082</v>
      </c>
      <c r="I299" s="4" t="s">
        <v>1414</v>
      </c>
      <c r="J299" s="3" t="s">
        <v>1414</v>
      </c>
    </row>
    <row r="300" spans="1:10" ht="90" thickTop="1">
      <c r="A300" s="2">
        <v>356</v>
      </c>
      <c r="B300" s="3" t="s">
        <v>319</v>
      </c>
      <c r="C300" s="3" t="s">
        <v>161</v>
      </c>
      <c r="D300" s="3" t="s">
        <v>162</v>
      </c>
      <c r="E300" s="3" t="s">
        <v>163</v>
      </c>
      <c r="F300" s="3" t="s">
        <v>231</v>
      </c>
      <c r="G300" s="3" t="s">
        <v>1489</v>
      </c>
      <c r="H300" s="3" t="s">
        <v>1082</v>
      </c>
      <c r="I300" s="5" t="s">
        <v>1458</v>
      </c>
      <c r="J300" s="3" t="s">
        <v>1414</v>
      </c>
    </row>
    <row r="301" spans="1:10" ht="68" thickTop="1">
      <c r="A301" s="2">
        <v>389</v>
      </c>
      <c r="B301" s="3" t="s">
        <v>270</v>
      </c>
      <c r="C301" s="3" t="s">
        <v>271</v>
      </c>
      <c r="D301" s="3" t="s">
        <v>272</v>
      </c>
      <c r="E301" s="3" t="s">
        <v>273</v>
      </c>
      <c r="F301" s="3" t="s">
        <v>495</v>
      </c>
      <c r="G301" s="3" t="s">
        <v>1359</v>
      </c>
      <c r="H301" s="3" t="s">
        <v>1082</v>
      </c>
      <c r="I301" s="4" t="s">
        <v>1414</v>
      </c>
      <c r="J301" s="3" t="s">
        <v>1414</v>
      </c>
    </row>
    <row r="302" spans="1:10" ht="57" thickTop="1">
      <c r="A302" s="2">
        <v>133</v>
      </c>
      <c r="B302" s="3" t="s">
        <v>685</v>
      </c>
      <c r="C302" s="3" t="s">
        <v>768</v>
      </c>
      <c r="D302" s="3" t="s">
        <v>769</v>
      </c>
      <c r="E302" s="3" t="s">
        <v>770</v>
      </c>
      <c r="F302" s="3" t="s">
        <v>771</v>
      </c>
      <c r="G302" s="3" t="s">
        <v>1489</v>
      </c>
      <c r="H302" s="3" t="s">
        <v>859</v>
      </c>
      <c r="I302" s="4" t="s">
        <v>1414</v>
      </c>
      <c r="J302" s="3" t="s">
        <v>1414</v>
      </c>
    </row>
    <row r="303" spans="1:10" ht="90" thickTop="1">
      <c r="A303" s="2">
        <v>212</v>
      </c>
      <c r="B303" s="3" t="s">
        <v>732</v>
      </c>
      <c r="C303" s="3" t="s">
        <v>733</v>
      </c>
      <c r="D303" s="3" t="s">
        <v>734</v>
      </c>
      <c r="E303" s="3" t="s">
        <v>735</v>
      </c>
      <c r="F303" s="3" t="s">
        <v>736</v>
      </c>
      <c r="G303" s="3" t="s">
        <v>1295</v>
      </c>
      <c r="H303" s="3" t="s">
        <v>859</v>
      </c>
      <c r="I303" s="4" t="s">
        <v>1414</v>
      </c>
      <c r="J303" s="3" t="s">
        <v>1414</v>
      </c>
    </row>
    <row r="304" spans="1:10" ht="46" thickTop="1">
      <c r="A304" s="2">
        <v>136</v>
      </c>
      <c r="B304" s="7" t="s">
        <v>1459</v>
      </c>
      <c r="C304" s="7" t="s">
        <v>961</v>
      </c>
      <c r="D304" s="7" t="s">
        <v>962</v>
      </c>
      <c r="E304" s="7" t="s">
        <v>963</v>
      </c>
      <c r="F304" s="7" t="s">
        <v>964</v>
      </c>
      <c r="G304" s="7" t="s">
        <v>1489</v>
      </c>
      <c r="H304" s="7" t="s">
        <v>965</v>
      </c>
      <c r="I304" s="4" t="s">
        <v>1414</v>
      </c>
      <c r="J304" s="3" t="s">
        <v>1414</v>
      </c>
    </row>
    <row r="305" spans="1:10" ht="79" thickTop="1">
      <c r="A305" s="2">
        <v>140</v>
      </c>
      <c r="B305" s="7" t="s">
        <v>1060</v>
      </c>
      <c r="C305" s="7" t="s">
        <v>1470</v>
      </c>
      <c r="D305" s="7" t="s">
        <v>1474</v>
      </c>
      <c r="E305" s="7" t="s">
        <v>1414</v>
      </c>
      <c r="F305" s="7" t="s">
        <v>1414</v>
      </c>
      <c r="G305" s="7" t="s">
        <v>1213</v>
      </c>
      <c r="H305" s="7" t="s">
        <v>965</v>
      </c>
      <c r="I305" s="17" t="s">
        <v>1460</v>
      </c>
      <c r="J305" s="3" t="s">
        <v>1414</v>
      </c>
    </row>
    <row r="306" spans="1:10" ht="68" thickTop="1">
      <c r="A306" s="2">
        <v>315</v>
      </c>
      <c r="B306" s="7" t="s">
        <v>333</v>
      </c>
      <c r="C306" s="7" t="s">
        <v>334</v>
      </c>
      <c r="D306" s="7" t="s">
        <v>335</v>
      </c>
      <c r="E306" s="7" t="s">
        <v>336</v>
      </c>
      <c r="F306" s="7" t="s">
        <v>337</v>
      </c>
      <c r="G306" s="7" t="s">
        <v>1489</v>
      </c>
      <c r="H306" s="7" t="s">
        <v>965</v>
      </c>
      <c r="I306" s="4" t="s">
        <v>1414</v>
      </c>
      <c r="J306" s="3" t="s">
        <v>1414</v>
      </c>
    </row>
    <row r="307" spans="1:10" ht="57" thickTop="1">
      <c r="A307" s="2">
        <v>3</v>
      </c>
      <c r="B307" s="3" t="s">
        <v>1257</v>
      </c>
      <c r="C307" s="3" t="s">
        <v>1258</v>
      </c>
      <c r="D307" s="3" t="s">
        <v>1259</v>
      </c>
      <c r="E307" s="3" t="s">
        <v>1260</v>
      </c>
      <c r="F307" s="3" t="s">
        <v>1345</v>
      </c>
      <c r="G307" s="3" t="s">
        <v>1489</v>
      </c>
      <c r="H307" s="3" t="s">
        <v>1346</v>
      </c>
      <c r="I307" s="4" t="s">
        <v>1414</v>
      </c>
      <c r="J307" s="3" t="s">
        <v>1414</v>
      </c>
    </row>
    <row r="308" spans="1:10" ht="68" thickTop="1">
      <c r="A308" s="2">
        <v>49</v>
      </c>
      <c r="B308" s="3" t="s">
        <v>1073</v>
      </c>
      <c r="C308" s="3" t="s">
        <v>998</v>
      </c>
      <c r="D308" s="3" t="s">
        <v>999</v>
      </c>
      <c r="E308" s="3" t="s">
        <v>1000</v>
      </c>
      <c r="F308" s="3" t="s">
        <v>1078</v>
      </c>
      <c r="G308" s="3" t="s">
        <v>1359</v>
      </c>
      <c r="H308" s="3" t="s">
        <v>1346</v>
      </c>
      <c r="I308" s="4" t="s">
        <v>1414</v>
      </c>
      <c r="J308" s="3" t="s">
        <v>1414</v>
      </c>
    </row>
    <row r="309" spans="1:10" ht="101" thickTop="1">
      <c r="A309" s="2">
        <v>393</v>
      </c>
      <c r="B309" s="3" t="s">
        <v>55</v>
      </c>
      <c r="C309" s="3" t="s">
        <v>56</v>
      </c>
      <c r="D309" s="3" t="s">
        <v>57</v>
      </c>
      <c r="E309" s="3" t="s">
        <v>58</v>
      </c>
      <c r="F309" s="3" t="s">
        <v>59</v>
      </c>
      <c r="G309" s="3" t="s">
        <v>1359</v>
      </c>
      <c r="H309" s="3" t="s">
        <v>1346</v>
      </c>
      <c r="I309" s="4" t="s">
        <v>1414</v>
      </c>
      <c r="J309" s="3" t="s">
        <v>1414</v>
      </c>
    </row>
    <row r="310" spans="1:10" ht="134" thickTop="1">
      <c r="A310" s="2">
        <v>394</v>
      </c>
      <c r="B310" s="3" t="s">
        <v>60</v>
      </c>
      <c r="C310" s="3" t="s">
        <v>61</v>
      </c>
      <c r="D310" s="3" t="s">
        <v>62</v>
      </c>
      <c r="E310" s="3" t="s">
        <v>140</v>
      </c>
      <c r="F310" s="3" t="s">
        <v>221</v>
      </c>
      <c r="G310" s="3" t="s">
        <v>1359</v>
      </c>
      <c r="H310" s="3" t="s">
        <v>1346</v>
      </c>
      <c r="I310" s="4" t="s">
        <v>1414</v>
      </c>
      <c r="J310" s="3" t="s">
        <v>1414</v>
      </c>
    </row>
  </sheetData>
  <sheetCalcPr fullCalcOnLoad="1"/>
  <sortState ref="A2:XFD1048576">
    <sortCondition ref="H3:H1048576"/>
  </sortState>
  <phoneticPr fontId="3" type="noConversion"/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XJT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e3632</dc:creator>
  <cp:lastModifiedBy>Matthew Hull</cp:lastModifiedBy>
  <cp:lastPrinted>2010-05-05T14:32:18Z</cp:lastPrinted>
  <dcterms:created xsi:type="dcterms:W3CDTF">2010-05-05T14:27:53Z</dcterms:created>
  <dcterms:modified xsi:type="dcterms:W3CDTF">2011-04-17T22:59:12Z</dcterms:modified>
</cp:coreProperties>
</file>