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 activeTab="2"/>
  </bookViews>
  <sheets>
    <sheet name="OverallSort" sheetId="1" r:id="rId1"/>
    <sheet name="PercentageSorting" sheetId="2" r:id="rId2"/>
    <sheet name="PercentageSortingShort" sheetId="3" r:id="rId3"/>
  </sheets>
  <calcPr calcId="145621"/>
</workbook>
</file>

<file path=xl/calcChain.xml><?xml version="1.0" encoding="utf-8"?>
<calcChain xmlns="http://schemas.openxmlformats.org/spreadsheetml/2006/main">
  <c r="P5" i="1" l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8" i="1"/>
  <c r="P2" i="1"/>
  <c r="D27" i="1" l="1"/>
  <c r="E27" i="1"/>
  <c r="F27" i="1"/>
  <c r="G27" i="1"/>
  <c r="H27" i="1"/>
  <c r="I27" i="1"/>
  <c r="J27" i="1"/>
  <c r="K27" i="1"/>
  <c r="L27" i="1"/>
  <c r="M27" i="1"/>
  <c r="N27" i="1"/>
  <c r="O27" i="1"/>
  <c r="C27" i="1"/>
  <c r="B27" i="1"/>
  <c r="P27" i="1" l="1"/>
</calcChain>
</file>

<file path=xl/sharedStrings.xml><?xml version="1.0" encoding="utf-8"?>
<sst xmlns="http://schemas.openxmlformats.org/spreadsheetml/2006/main" count="93" uniqueCount="41">
  <si>
    <t>Cesnola Collection</t>
  </si>
  <si>
    <t>Rogers Fund</t>
  </si>
  <si>
    <t>Purchase</t>
  </si>
  <si>
    <t>J. Pierpont Morgan</t>
  </si>
  <si>
    <t>Edward C. Moore</t>
  </si>
  <si>
    <t>Fletcher Fund</t>
  </si>
  <si>
    <t>W. Gedney Beatty</t>
  </si>
  <si>
    <t>Richard B. Seager</t>
  </si>
  <si>
    <t>Henry G. Marquand</t>
  </si>
  <si>
    <t>American Society for the Exploration/Excavation of Sardis</t>
  </si>
  <si>
    <t>John Taylor Johnston</t>
  </si>
  <si>
    <t>American Exploration Society</t>
  </si>
  <si>
    <t>A.J.B. Wace</t>
  </si>
  <si>
    <t>All other Creditors</t>
  </si>
  <si>
    <t>total objects donated</t>
  </si>
  <si>
    <t>bone</t>
  </si>
  <si>
    <t>bronze</t>
  </si>
  <si>
    <t>gem</t>
  </si>
  <si>
    <t>glass</t>
  </si>
  <si>
    <t>gold and silver</t>
  </si>
  <si>
    <t>Faience</t>
  </si>
  <si>
    <t>iron</t>
  </si>
  <si>
    <t>lead</t>
  </si>
  <si>
    <t>shell</t>
  </si>
  <si>
    <t>stone</t>
  </si>
  <si>
    <t>terracotta</t>
  </si>
  <si>
    <t>vases</t>
  </si>
  <si>
    <t>amber</t>
  </si>
  <si>
    <t>clay</t>
  </si>
  <si>
    <t>coins</t>
  </si>
  <si>
    <t>mosaic</t>
  </si>
  <si>
    <t>paintings</t>
  </si>
  <si>
    <t>stucco</t>
  </si>
  <si>
    <t>forgery</t>
  </si>
  <si>
    <t>wood</t>
  </si>
  <si>
    <t>plaster</t>
  </si>
  <si>
    <t>wax</t>
  </si>
  <si>
    <t>otherObjects</t>
  </si>
  <si>
    <t>book</t>
  </si>
  <si>
    <t>documents</t>
  </si>
  <si>
    <t>papyrus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</si>
</sst>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7" formatCode="0.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0" applyNumberFormat="1"/>
    <xf numFmtId="10" fontId="0" fillId="0" borderId="0" xfId="1" applyNumberFormat="1" applyFont="1"/>
    <xf numFmtId="167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OverallSort!$A$2</c:f>
              <c:strCache>
                <c:ptCount val="1"/>
                <c:pt idx="0">
                  <c:v>bone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OverallSort!$B$2:$O$2</c:f>
              <c:numCache>
                <c:formatCode>General</c:formatCode>
                <c:ptCount val="14"/>
                <c:pt idx="0">
                  <c:v>69</c:v>
                </c:pt>
                <c:pt idx="1">
                  <c:v>10</c:v>
                </c:pt>
                <c:pt idx="2">
                  <c:v>8</c:v>
                </c:pt>
                <c:pt idx="3">
                  <c:v>25</c:v>
                </c:pt>
                <c:pt idx="4">
                  <c:v>22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</c:numCache>
            </c:numRef>
          </c:val>
        </c:ser>
        <c:ser>
          <c:idx val="1"/>
          <c:order val="1"/>
          <c:tx>
            <c:strRef>
              <c:f>OverallSort!$A$3</c:f>
              <c:strCache>
                <c:ptCount val="1"/>
                <c:pt idx="0">
                  <c:v>book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OverallSort!$B$3:$O$3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tx>
            <c:strRef>
              <c:f>OverallSort!$A$4</c:f>
              <c:strCache>
                <c:ptCount val="1"/>
                <c:pt idx="0">
                  <c:v>documents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OverallSort!$B$4:$O$4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tx>
            <c:strRef>
              <c:f>OverallSort!$A$5</c:f>
              <c:strCache>
                <c:ptCount val="1"/>
                <c:pt idx="0">
                  <c:v>bronze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OverallSort!$B$5:$O$5</c:f>
              <c:numCache>
                <c:formatCode>General</c:formatCode>
                <c:ptCount val="14"/>
                <c:pt idx="0">
                  <c:v>449</c:v>
                </c:pt>
                <c:pt idx="1">
                  <c:v>470</c:v>
                </c:pt>
                <c:pt idx="2">
                  <c:v>297</c:v>
                </c:pt>
                <c:pt idx="3">
                  <c:v>298</c:v>
                </c:pt>
                <c:pt idx="4">
                  <c:v>10</c:v>
                </c:pt>
                <c:pt idx="5">
                  <c:v>1</c:v>
                </c:pt>
                <c:pt idx="6">
                  <c:v>115</c:v>
                </c:pt>
                <c:pt idx="7">
                  <c:v>7</c:v>
                </c:pt>
                <c:pt idx="8">
                  <c:v>36</c:v>
                </c:pt>
                <c:pt idx="9">
                  <c:v>22</c:v>
                </c:pt>
                <c:pt idx="10">
                  <c:v>15</c:v>
                </c:pt>
                <c:pt idx="11">
                  <c:v>0</c:v>
                </c:pt>
                <c:pt idx="12">
                  <c:v>13</c:v>
                </c:pt>
                <c:pt idx="13">
                  <c:v>1</c:v>
                </c:pt>
              </c:numCache>
            </c:numRef>
          </c:val>
        </c:ser>
        <c:ser>
          <c:idx val="4"/>
          <c:order val="4"/>
          <c:tx>
            <c:strRef>
              <c:f>OverallSort!$A$6</c:f>
              <c:strCache>
                <c:ptCount val="1"/>
                <c:pt idx="0">
                  <c:v>gem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OverallSort!$B$6:$O$6</c:f>
              <c:numCache>
                <c:formatCode>General</c:formatCode>
                <c:ptCount val="14"/>
                <c:pt idx="0">
                  <c:v>129</c:v>
                </c:pt>
                <c:pt idx="1">
                  <c:v>56</c:v>
                </c:pt>
                <c:pt idx="2">
                  <c:v>120</c:v>
                </c:pt>
                <c:pt idx="3">
                  <c:v>85</c:v>
                </c:pt>
                <c:pt idx="4">
                  <c:v>65</c:v>
                </c:pt>
                <c:pt idx="5">
                  <c:v>5</c:v>
                </c:pt>
                <c:pt idx="6">
                  <c:v>22</c:v>
                </c:pt>
                <c:pt idx="7">
                  <c:v>497</c:v>
                </c:pt>
                <c:pt idx="8">
                  <c:v>338</c:v>
                </c:pt>
                <c:pt idx="9">
                  <c:v>1</c:v>
                </c:pt>
                <c:pt idx="10">
                  <c:v>0</c:v>
                </c:pt>
                <c:pt idx="11">
                  <c:v>281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5"/>
          <c:order val="5"/>
          <c:tx>
            <c:strRef>
              <c:f>OverallSort!$A$7</c:f>
              <c:strCache>
                <c:ptCount val="1"/>
                <c:pt idx="0">
                  <c:v>glass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OverallSort!$B$7:$O$7</c:f>
              <c:numCache>
                <c:formatCode>General</c:formatCode>
                <c:ptCount val="14"/>
                <c:pt idx="0">
                  <c:v>495</c:v>
                </c:pt>
                <c:pt idx="1">
                  <c:v>57</c:v>
                </c:pt>
                <c:pt idx="2">
                  <c:v>290</c:v>
                </c:pt>
                <c:pt idx="3">
                  <c:v>26</c:v>
                </c:pt>
                <c:pt idx="4">
                  <c:v>822</c:v>
                </c:pt>
                <c:pt idx="5">
                  <c:v>612</c:v>
                </c:pt>
                <c:pt idx="6">
                  <c:v>24</c:v>
                </c:pt>
                <c:pt idx="7">
                  <c:v>0</c:v>
                </c:pt>
                <c:pt idx="8">
                  <c:v>3</c:v>
                </c:pt>
                <c:pt idx="9">
                  <c:v>333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6"/>
          <c:order val="6"/>
          <c:tx>
            <c:strRef>
              <c:f>OverallSort!$A$8</c:f>
              <c:strCache>
                <c:ptCount val="1"/>
                <c:pt idx="0">
                  <c:v>gold and silver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OverallSort!$B$8:$O$8</c:f>
              <c:numCache>
                <c:formatCode>General</c:formatCode>
                <c:ptCount val="14"/>
                <c:pt idx="0">
                  <c:v>1285</c:v>
                </c:pt>
                <c:pt idx="1">
                  <c:v>144</c:v>
                </c:pt>
                <c:pt idx="2">
                  <c:v>155</c:v>
                </c:pt>
                <c:pt idx="3">
                  <c:v>303</c:v>
                </c:pt>
                <c:pt idx="4">
                  <c:v>11</c:v>
                </c:pt>
                <c:pt idx="5">
                  <c:v>0</c:v>
                </c:pt>
                <c:pt idx="6">
                  <c:v>24</c:v>
                </c:pt>
                <c:pt idx="7">
                  <c:v>12</c:v>
                </c:pt>
                <c:pt idx="8">
                  <c:v>13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7"/>
          <c:order val="7"/>
          <c:tx>
            <c:strRef>
              <c:f>OverallSort!$A$9</c:f>
              <c:strCache>
                <c:ptCount val="1"/>
                <c:pt idx="0">
                  <c:v>Faience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OverallSort!$B$9:$O$9</c:f>
              <c:numCache>
                <c:formatCode>General</c:formatCode>
                <c:ptCount val="14"/>
                <c:pt idx="0">
                  <c:v>24</c:v>
                </c:pt>
                <c:pt idx="1">
                  <c:v>7</c:v>
                </c:pt>
                <c:pt idx="2">
                  <c:v>6</c:v>
                </c:pt>
                <c:pt idx="3">
                  <c:v>3</c:v>
                </c:pt>
                <c:pt idx="4">
                  <c:v>12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8"/>
          <c:order val="8"/>
          <c:tx>
            <c:strRef>
              <c:f>OverallSort!$A$10</c:f>
              <c:strCache>
                <c:ptCount val="1"/>
                <c:pt idx="0">
                  <c:v>iron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OverallSort!$B$10:$O$10</c:f>
              <c:numCache>
                <c:formatCode>General</c:formatCode>
                <c:ptCount val="14"/>
                <c:pt idx="0">
                  <c:v>2</c:v>
                </c:pt>
                <c:pt idx="1">
                  <c:v>20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</c:numCache>
            </c:numRef>
          </c:val>
        </c:ser>
        <c:ser>
          <c:idx val="9"/>
          <c:order val="9"/>
          <c:tx>
            <c:strRef>
              <c:f>OverallSort!$A$11</c:f>
              <c:strCache>
                <c:ptCount val="1"/>
                <c:pt idx="0">
                  <c:v>lead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OverallSort!$B$11:$O$11</c:f>
              <c:numCache>
                <c:formatCode>General</c:formatCode>
                <c:ptCount val="14"/>
                <c:pt idx="0">
                  <c:v>19</c:v>
                </c:pt>
                <c:pt idx="1">
                  <c:v>4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180</c:v>
                </c:pt>
              </c:numCache>
            </c:numRef>
          </c:val>
        </c:ser>
        <c:ser>
          <c:idx val="10"/>
          <c:order val="10"/>
          <c:tx>
            <c:strRef>
              <c:f>OverallSort!$A$12</c:f>
              <c:strCache>
                <c:ptCount val="1"/>
                <c:pt idx="0">
                  <c:v>shell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OverallSort!$B$12:$O$12</c:f>
              <c:numCache>
                <c:formatCode>General</c:formatCode>
                <c:ptCount val="14"/>
                <c:pt idx="0">
                  <c:v>3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1"/>
          <c:order val="11"/>
          <c:tx>
            <c:strRef>
              <c:f>OverallSort!$A$13</c:f>
              <c:strCache>
                <c:ptCount val="1"/>
                <c:pt idx="0">
                  <c:v>stone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OverallSort!$B$13:$O$13</c:f>
              <c:numCache>
                <c:formatCode>General</c:formatCode>
                <c:ptCount val="14"/>
                <c:pt idx="0">
                  <c:v>593</c:v>
                </c:pt>
                <c:pt idx="1">
                  <c:v>245</c:v>
                </c:pt>
                <c:pt idx="2">
                  <c:v>197</c:v>
                </c:pt>
                <c:pt idx="3">
                  <c:v>45</c:v>
                </c:pt>
                <c:pt idx="4">
                  <c:v>3</c:v>
                </c:pt>
                <c:pt idx="5">
                  <c:v>0</c:v>
                </c:pt>
                <c:pt idx="6">
                  <c:v>99</c:v>
                </c:pt>
                <c:pt idx="7">
                  <c:v>7</c:v>
                </c:pt>
                <c:pt idx="8">
                  <c:v>39</c:v>
                </c:pt>
                <c:pt idx="9">
                  <c:v>0</c:v>
                </c:pt>
                <c:pt idx="10">
                  <c:v>16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</c:ser>
        <c:ser>
          <c:idx val="12"/>
          <c:order val="12"/>
          <c:tx>
            <c:strRef>
              <c:f>OverallSort!$A$14</c:f>
              <c:strCache>
                <c:ptCount val="1"/>
                <c:pt idx="0">
                  <c:v>terracotta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OverallSort!$B$14:$O$14</c:f>
              <c:numCache>
                <c:formatCode>General</c:formatCode>
                <c:ptCount val="14"/>
                <c:pt idx="0">
                  <c:v>845</c:v>
                </c:pt>
                <c:pt idx="1">
                  <c:v>399</c:v>
                </c:pt>
                <c:pt idx="2">
                  <c:v>229</c:v>
                </c:pt>
                <c:pt idx="3">
                  <c:v>71</c:v>
                </c:pt>
                <c:pt idx="4">
                  <c:v>25</c:v>
                </c:pt>
                <c:pt idx="5">
                  <c:v>0</c:v>
                </c:pt>
                <c:pt idx="6">
                  <c:v>77</c:v>
                </c:pt>
                <c:pt idx="7">
                  <c:v>3</c:v>
                </c:pt>
                <c:pt idx="8">
                  <c:v>18</c:v>
                </c:pt>
                <c:pt idx="9">
                  <c:v>0</c:v>
                </c:pt>
                <c:pt idx="10">
                  <c:v>76</c:v>
                </c:pt>
                <c:pt idx="11">
                  <c:v>0</c:v>
                </c:pt>
                <c:pt idx="12">
                  <c:v>5</c:v>
                </c:pt>
                <c:pt idx="13">
                  <c:v>3</c:v>
                </c:pt>
              </c:numCache>
            </c:numRef>
          </c:val>
        </c:ser>
        <c:ser>
          <c:idx val="13"/>
          <c:order val="13"/>
          <c:tx>
            <c:strRef>
              <c:f>OverallSort!$A$15</c:f>
              <c:strCache>
                <c:ptCount val="1"/>
                <c:pt idx="0">
                  <c:v>vases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OverallSort!$B$15:$O$15</c:f>
              <c:numCache>
                <c:formatCode>General</c:formatCode>
                <c:ptCount val="14"/>
                <c:pt idx="0">
                  <c:v>1215</c:v>
                </c:pt>
                <c:pt idx="1">
                  <c:v>1224</c:v>
                </c:pt>
                <c:pt idx="2">
                  <c:v>1024</c:v>
                </c:pt>
                <c:pt idx="3">
                  <c:v>457</c:v>
                </c:pt>
                <c:pt idx="4">
                  <c:v>392</c:v>
                </c:pt>
                <c:pt idx="5">
                  <c:v>26</c:v>
                </c:pt>
                <c:pt idx="6">
                  <c:v>224</c:v>
                </c:pt>
                <c:pt idx="7">
                  <c:v>0</c:v>
                </c:pt>
                <c:pt idx="8">
                  <c:v>22</c:v>
                </c:pt>
                <c:pt idx="9">
                  <c:v>0</c:v>
                </c:pt>
                <c:pt idx="10">
                  <c:v>244</c:v>
                </c:pt>
                <c:pt idx="11">
                  <c:v>0</c:v>
                </c:pt>
                <c:pt idx="12">
                  <c:v>227</c:v>
                </c:pt>
                <c:pt idx="13">
                  <c:v>51</c:v>
                </c:pt>
              </c:numCache>
            </c:numRef>
          </c:val>
        </c:ser>
        <c:ser>
          <c:idx val="14"/>
          <c:order val="14"/>
          <c:tx>
            <c:strRef>
              <c:f>OverallSort!$A$16</c:f>
              <c:strCache>
                <c:ptCount val="1"/>
                <c:pt idx="0">
                  <c:v>amber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OverallSort!$B$16:$O$16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15</c:v>
                </c:pt>
                <c:pt idx="3">
                  <c:v>105</c:v>
                </c:pt>
                <c:pt idx="4">
                  <c:v>1</c:v>
                </c:pt>
                <c:pt idx="5">
                  <c:v>0</c:v>
                </c:pt>
                <c:pt idx="6">
                  <c:v>10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5"/>
          <c:order val="15"/>
          <c:tx>
            <c:strRef>
              <c:f>OverallSort!$A$17</c:f>
              <c:strCache>
                <c:ptCount val="1"/>
                <c:pt idx="0">
                  <c:v>clay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OverallSort!$B$17:$O$17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17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6"/>
          <c:order val="16"/>
          <c:tx>
            <c:strRef>
              <c:f>OverallSort!$A$18</c:f>
              <c:strCache>
                <c:ptCount val="1"/>
                <c:pt idx="0">
                  <c:v>coins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OverallSort!$B$18:$O$18</c:f>
              <c:numCache>
                <c:formatCode>General</c:formatCode>
                <c:ptCount val="14"/>
                <c:pt idx="0">
                  <c:v>0</c:v>
                </c:pt>
                <c:pt idx="1">
                  <c:v>40</c:v>
                </c:pt>
                <c:pt idx="2">
                  <c:v>60</c:v>
                </c:pt>
                <c:pt idx="3">
                  <c:v>0</c:v>
                </c:pt>
                <c:pt idx="4">
                  <c:v>46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7"/>
          <c:order val="17"/>
          <c:tx>
            <c:strRef>
              <c:f>OverallSort!$A$19</c:f>
              <c:strCache>
                <c:ptCount val="1"/>
                <c:pt idx="0">
                  <c:v>mosaic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OverallSort!$B$19:$O$19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8"/>
          <c:order val="18"/>
          <c:tx>
            <c:strRef>
              <c:f>OverallSort!$A$20</c:f>
              <c:strCache>
                <c:ptCount val="1"/>
                <c:pt idx="0">
                  <c:v>papyrus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OverallSort!$B$20:$O$20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9"/>
          <c:order val="19"/>
          <c:tx>
            <c:strRef>
              <c:f>OverallSort!$A$21</c:f>
              <c:strCache>
                <c:ptCount val="1"/>
                <c:pt idx="0">
                  <c:v>paintings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OverallSort!$B$21:$O$21</c:f>
              <c:numCache>
                <c:formatCode>General</c:formatCode>
                <c:ptCount val="14"/>
                <c:pt idx="0">
                  <c:v>0</c:v>
                </c:pt>
                <c:pt idx="1">
                  <c:v>31</c:v>
                </c:pt>
                <c:pt idx="2">
                  <c:v>28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0"/>
          <c:order val="20"/>
          <c:tx>
            <c:strRef>
              <c:f>OverallSort!$A$22</c:f>
              <c:strCache>
                <c:ptCount val="1"/>
                <c:pt idx="0">
                  <c:v>stucco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OverallSort!$B$22:$O$22</c:f>
              <c:numCache>
                <c:formatCode>General</c:formatCode>
                <c:ptCount val="14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1"/>
          <c:order val="21"/>
          <c:tx>
            <c:strRef>
              <c:f>OverallSort!$A$23</c:f>
              <c:strCache>
                <c:ptCount val="1"/>
                <c:pt idx="0">
                  <c:v>forgery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OverallSort!$B$23:$O$23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2"/>
          <c:order val="22"/>
          <c:tx>
            <c:strRef>
              <c:f>OverallSort!$A$24</c:f>
              <c:strCache>
                <c:ptCount val="1"/>
                <c:pt idx="0">
                  <c:v>wood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OverallSort!$B$24:$O$24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3"/>
          <c:order val="23"/>
          <c:tx>
            <c:strRef>
              <c:f>OverallSort!$A$25</c:f>
              <c:strCache>
                <c:ptCount val="1"/>
                <c:pt idx="0">
                  <c:v>plaster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OverallSort!$B$25:$O$25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4"/>
          <c:order val="24"/>
          <c:tx>
            <c:strRef>
              <c:f>OverallSort!$A$26</c:f>
              <c:strCache>
                <c:ptCount val="1"/>
                <c:pt idx="0">
                  <c:v>wax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OverallSort!$B$26:$O$26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5"/>
          <c:order val="25"/>
          <c:tx>
            <c:strRef>
              <c:f>OverallSort!$A$27</c:f>
              <c:strCache>
                <c:ptCount val="1"/>
                <c:pt idx="0">
                  <c:v>otherObjects</c:v>
                </c:pt>
              </c:strCache>
            </c:strRef>
          </c:tx>
          <c:invertIfNegative val="0"/>
          <c:cat>
            <c:strRef>
              <c:f>OverallSort!$B$1:$O$1</c:f>
              <c:strCache>
                <c:ptCount val="14"/>
                <c:pt idx="0">
                  <c:v>Cesnola Collection</c:v>
                </c:pt>
                <c:pt idx="1">
                  <c:v>Rogers Fund</c:v>
                </c:pt>
                <c:pt idx="2">
                  <c:v>All other Creditors</c:v>
                </c:pt>
                <c:pt idx="3">
                  <c:v>Purchase</c:v>
                </c:pt>
                <c:pt idx="4">
                  <c:v>J. Pierpont Morgan</c:v>
                </c:pt>
                <c:pt idx="5">
                  <c:v>Edward C. Moore</c:v>
                </c:pt>
                <c:pt idx="6">
                  <c:v>Fletcher Fund</c:v>
                </c:pt>
                <c:pt idx="7">
                  <c:v>W. Gedney Beatty</c:v>
                </c:pt>
                <c:pt idx="8">
                  <c:v>Richard B. Seager</c:v>
                </c:pt>
                <c:pt idx="9">
                  <c:v>Henry G. Marquand</c:v>
                </c:pt>
                <c:pt idx="10">
                  <c:v>American Society for the Exploration/Excavation of Sardis</c:v>
                </c:pt>
                <c:pt idx="11">
                  <c:v>John Taylor Johnston</c:v>
                </c:pt>
                <c:pt idx="12">
                  <c:v>American Exploration Society</c:v>
                </c:pt>
                <c:pt idx="13">
                  <c:v>A.J.B. Wace</c:v>
                </c:pt>
              </c:strCache>
            </c:strRef>
          </c:cat>
          <c:val>
            <c:numRef>
              <c:f>OverallSort!$B$27:$O$27</c:f>
              <c:numCache>
                <c:formatCode>General</c:formatCode>
                <c:ptCount val="14"/>
                <c:pt idx="0">
                  <c:v>102</c:v>
                </c:pt>
                <c:pt idx="1">
                  <c:v>5</c:v>
                </c:pt>
                <c:pt idx="2">
                  <c:v>36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099520"/>
        <c:axId val="87598208"/>
      </c:barChart>
      <c:catAx>
        <c:axId val="1170995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87598208"/>
        <c:crosses val="autoZero"/>
        <c:auto val="1"/>
        <c:lblAlgn val="ctr"/>
        <c:lblOffset val="100"/>
        <c:noMultiLvlLbl val="0"/>
      </c:catAx>
      <c:valAx>
        <c:axId val="87598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7099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PercentageSorting!$A$1:$A$26</c:f>
              <c:strCache>
                <c:ptCount val="26"/>
                <c:pt idx="0">
                  <c:v>vases</c:v>
                </c:pt>
                <c:pt idx="1">
                  <c:v>glass</c:v>
                </c:pt>
                <c:pt idx="2">
                  <c:v>gold and silver</c:v>
                </c:pt>
                <c:pt idx="3">
                  <c:v>terracotta</c:v>
                </c:pt>
                <c:pt idx="4">
                  <c:v>bronze</c:v>
                </c:pt>
                <c:pt idx="5">
                  <c:v>gem</c:v>
                </c:pt>
                <c:pt idx="6">
                  <c:v>stone</c:v>
                </c:pt>
                <c:pt idx="7">
                  <c:v>lead</c:v>
                </c:pt>
                <c:pt idx="8">
                  <c:v>coins</c:v>
                </c:pt>
                <c:pt idx="9">
                  <c:v>otherObjects</c:v>
                </c:pt>
                <c:pt idx="10">
                  <c:v>bone</c:v>
                </c:pt>
                <c:pt idx="11">
                  <c:v>amber</c:v>
                </c:pt>
                <c:pt idx="12">
                  <c:v>paintings</c:v>
                </c:pt>
                <c:pt idx="13">
                  <c:v>Faience</c:v>
                </c:pt>
                <c:pt idx="14">
                  <c:v>iron</c:v>
                </c:pt>
                <c:pt idx="15">
                  <c:v>clay</c:v>
                </c:pt>
                <c:pt idx="16">
                  <c:v>mosaic</c:v>
                </c:pt>
                <c:pt idx="17">
                  <c:v>stucco</c:v>
                </c:pt>
                <c:pt idx="18">
                  <c:v>shell</c:v>
                </c:pt>
                <c:pt idx="19">
                  <c:v>plaster</c:v>
                </c:pt>
                <c:pt idx="20">
                  <c:v>forgery</c:v>
                </c:pt>
                <c:pt idx="21">
                  <c:v>documents</c:v>
                </c:pt>
                <c:pt idx="22">
                  <c:v>wood</c:v>
                </c:pt>
                <c:pt idx="23">
                  <c:v>book</c:v>
                </c:pt>
                <c:pt idx="24">
                  <c:v>papyrus</c:v>
                </c:pt>
                <c:pt idx="25">
                  <c:v>wax</c:v>
                </c:pt>
              </c:strCache>
            </c:strRef>
          </c:cat>
          <c:val>
            <c:numRef>
              <c:f>PercentageSorting!$Q$1:$Q$26</c:f>
              <c:numCache>
                <c:formatCode>0.00%</c:formatCode>
                <c:ptCount val="26"/>
                <c:pt idx="0">
                  <c:v>0.29933169187478015</c:v>
                </c:pt>
                <c:pt idx="1">
                  <c:v>0.15617305663032008</c:v>
                </c:pt>
                <c:pt idx="2">
                  <c:v>0.11419861648493375</c:v>
                </c:pt>
                <c:pt idx="3">
                  <c:v>0.1026497830929769</c:v>
                </c:pt>
                <c:pt idx="4">
                  <c:v>0.10165318325712276</c:v>
                </c:pt>
                <c:pt idx="5">
                  <c:v>9.373900809004572E-2</c:v>
                </c:pt>
                <c:pt idx="6">
                  <c:v>7.2986282096377073E-2</c:v>
                </c:pt>
                <c:pt idx="7">
                  <c:v>1.2135068589518115E-2</c:v>
                </c:pt>
                <c:pt idx="8">
                  <c:v>8.8521514831750494E-3</c:v>
                </c:pt>
                <c:pt idx="9">
                  <c:v>8.7935279634189234E-3</c:v>
                </c:pt>
                <c:pt idx="10">
                  <c:v>8.3831633251260397E-3</c:v>
                </c:pt>
                <c:pt idx="11">
                  <c:v>7.9727986868331577E-3</c:v>
                </c:pt>
                <c:pt idx="12">
                  <c:v>3.9277758236604529E-3</c:v>
                </c:pt>
                <c:pt idx="13">
                  <c:v>3.2242935865869388E-3</c:v>
                </c:pt>
                <c:pt idx="14">
                  <c:v>1.5828350334154062E-3</c:v>
                </c:pt>
                <c:pt idx="15">
                  <c:v>1.5828350334154062E-3</c:v>
                </c:pt>
                <c:pt idx="16">
                  <c:v>1.0552233556102709E-3</c:v>
                </c:pt>
                <c:pt idx="17">
                  <c:v>6.4485871731738778E-4</c:v>
                </c:pt>
                <c:pt idx="18">
                  <c:v>2.9311759878063078E-4</c:v>
                </c:pt>
                <c:pt idx="19">
                  <c:v>2.3449407902450463E-4</c:v>
                </c:pt>
                <c:pt idx="20">
                  <c:v>1.7587055926837847E-4</c:v>
                </c:pt>
                <c:pt idx="21">
                  <c:v>1.1724703951225231E-4</c:v>
                </c:pt>
                <c:pt idx="22">
                  <c:v>1.1724703951225231E-4</c:v>
                </c:pt>
                <c:pt idx="23">
                  <c:v>5.8623519756126157E-5</c:v>
                </c:pt>
                <c:pt idx="24">
                  <c:v>5.8623519756126157E-5</c:v>
                </c:pt>
                <c:pt idx="25">
                  <c:v>5.8623519756126157E-5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133349</xdr:colOff>
      <xdr:row>28</xdr:row>
      <xdr:rowOff>180974</xdr:rowOff>
    </xdr:from>
    <xdr:to>
      <xdr:col>15</xdr:col>
      <xdr:colOff>50799</xdr:colOff>
      <xdr:row>79</xdr:row>
      <xdr:rowOff>171449</xdr:rowOff>
    </xdr:to>
    <xdr:graphicFrame macro="">
      <xdr:nvGraphicFramePr>
        <xdr:cNvPr id="5" name="Chart 4" title="Visual Representation of Credit Lines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581024</xdr:colOff>
      <xdr:row>0</xdr:row>
      <xdr:rowOff>9524</xdr:rowOff>
    </xdr:from>
    <xdr:to>
      <xdr:col>49</xdr:col>
      <xdr:colOff>304801</xdr:colOff>
      <xdr:row>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zoomScale="70" zoomScaleNormal="70" workbookViewId="0">
      <selection activeCell="T14" sqref="T14"/>
    </sheetView>
  </sheetViews>
  <sheetFormatPr defaultRowHeight="15" x14ac:dyDescent="0.25"/>
  <cols>
    <col min="1" max="1" width="20.140625" bestFit="1" customWidth="1"/>
    <col min="2" max="2" width="17.7109375" bestFit="1" customWidth="1"/>
    <col min="3" max="3" width="11.85546875" bestFit="1" customWidth="1"/>
    <col min="4" max="4" width="17.5703125" bestFit="1" customWidth="1"/>
    <col min="5" max="5" width="9" bestFit="1" customWidth="1"/>
    <col min="6" max="6" width="17.85546875" bestFit="1" customWidth="1"/>
    <col min="7" max="7" width="16.140625" bestFit="1" customWidth="1"/>
    <col min="8" max="8" width="13.28515625" bestFit="1" customWidth="1"/>
    <col min="9" max="9" width="17" bestFit="1" customWidth="1"/>
    <col min="10" max="10" width="16.28515625" bestFit="1" customWidth="1"/>
    <col min="11" max="11" width="18.28515625" bestFit="1" customWidth="1"/>
    <col min="12" max="12" width="17" customWidth="1"/>
    <col min="13" max="13" width="19.7109375" bestFit="1" customWidth="1"/>
    <col min="14" max="14" width="20.85546875" customWidth="1"/>
    <col min="15" max="15" width="13" bestFit="1" customWidth="1"/>
    <col min="17" max="17" width="12.140625" style="1" bestFit="1" customWidth="1"/>
  </cols>
  <sheetData>
    <row r="1" spans="1:17" x14ac:dyDescent="0.25">
      <c r="B1" t="s">
        <v>0</v>
      </c>
      <c r="C1" t="s">
        <v>1</v>
      </c>
      <c r="D1" t="s">
        <v>13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7" x14ac:dyDescent="0.25">
      <c r="A2" t="s">
        <v>15</v>
      </c>
      <c r="B2">
        <v>69</v>
      </c>
      <c r="C2">
        <v>10</v>
      </c>
      <c r="D2">
        <v>8</v>
      </c>
      <c r="E2">
        <v>25</v>
      </c>
      <c r="F2">
        <v>22</v>
      </c>
      <c r="G2">
        <v>0</v>
      </c>
      <c r="H2">
        <v>4</v>
      </c>
      <c r="I2">
        <v>0</v>
      </c>
      <c r="J2">
        <v>1</v>
      </c>
      <c r="K2">
        <v>1</v>
      </c>
      <c r="L2">
        <v>0</v>
      </c>
      <c r="M2">
        <v>0</v>
      </c>
      <c r="N2">
        <v>0</v>
      </c>
      <c r="O2">
        <v>3</v>
      </c>
      <c r="P2">
        <f>SUM(B2,C2,D2,E2,F2,G2,H2,I2,J2,K2,L2,M2,N2,O2)</f>
        <v>143</v>
      </c>
      <c r="Q2" s="3"/>
    </row>
    <row r="3" spans="1:17" x14ac:dyDescent="0.25">
      <c r="A3" t="s">
        <v>38</v>
      </c>
      <c r="B3">
        <v>0</v>
      </c>
      <c r="C3">
        <v>0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f>SUM(B3,C3,D3,E3,F3,G3,H3,I3,J3,K3,L3,M3,N3,O3)</f>
        <v>1</v>
      </c>
      <c r="Q3" s="3"/>
    </row>
    <row r="4" spans="1:17" x14ac:dyDescent="0.25">
      <c r="A4" t="s">
        <v>39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f>SUM(B4,C4,D4,E4,F4,G4,H4,I4,J4,K4,L4,M4,N4,O4)</f>
        <v>2</v>
      </c>
      <c r="Q4" s="3"/>
    </row>
    <row r="5" spans="1:17" x14ac:dyDescent="0.25">
      <c r="A5" t="s">
        <v>16</v>
      </c>
      <c r="B5">
        <v>449</v>
      </c>
      <c r="C5">
        <v>470</v>
      </c>
      <c r="D5">
        <v>297</v>
      </c>
      <c r="E5">
        <v>298</v>
      </c>
      <c r="F5">
        <v>10</v>
      </c>
      <c r="G5">
        <v>1</v>
      </c>
      <c r="H5">
        <v>115</v>
      </c>
      <c r="I5">
        <v>7</v>
      </c>
      <c r="J5">
        <v>36</v>
      </c>
      <c r="K5">
        <v>22</v>
      </c>
      <c r="L5">
        <v>15</v>
      </c>
      <c r="M5">
        <v>0</v>
      </c>
      <c r="N5">
        <v>13</v>
      </c>
      <c r="O5">
        <v>1</v>
      </c>
      <c r="P5">
        <f>SUM(B5,C5,D5,E5,F5,G5,H5,I5,J5,K5,L5,M5,N5,O5)</f>
        <v>1734</v>
      </c>
      <c r="Q5" s="3"/>
    </row>
    <row r="6" spans="1:17" x14ac:dyDescent="0.25">
      <c r="A6" t="s">
        <v>17</v>
      </c>
      <c r="B6">
        <v>129</v>
      </c>
      <c r="C6">
        <v>56</v>
      </c>
      <c r="D6">
        <v>120</v>
      </c>
      <c r="E6">
        <v>85</v>
      </c>
      <c r="F6">
        <v>65</v>
      </c>
      <c r="G6">
        <v>5</v>
      </c>
      <c r="H6">
        <v>22</v>
      </c>
      <c r="I6">
        <v>497</v>
      </c>
      <c r="J6">
        <v>338</v>
      </c>
      <c r="K6">
        <v>1</v>
      </c>
      <c r="L6">
        <v>0</v>
      </c>
      <c r="M6">
        <v>281</v>
      </c>
      <c r="N6">
        <v>0</v>
      </c>
      <c r="O6">
        <v>0</v>
      </c>
      <c r="P6">
        <f>SUM(B6,C6,D6,E6,F6,G6,H6,I6,J6,K6,L6,M6,N6,O6)</f>
        <v>1599</v>
      </c>
      <c r="Q6" s="3"/>
    </row>
    <row r="7" spans="1:17" x14ac:dyDescent="0.25">
      <c r="A7" t="s">
        <v>18</v>
      </c>
      <c r="B7">
        <v>495</v>
      </c>
      <c r="C7">
        <v>57</v>
      </c>
      <c r="D7">
        <v>290</v>
      </c>
      <c r="E7">
        <v>26</v>
      </c>
      <c r="F7">
        <v>822</v>
      </c>
      <c r="G7">
        <v>612</v>
      </c>
      <c r="H7">
        <v>24</v>
      </c>
      <c r="I7">
        <v>0</v>
      </c>
      <c r="J7">
        <v>3</v>
      </c>
      <c r="K7">
        <v>333</v>
      </c>
      <c r="L7">
        <v>2</v>
      </c>
      <c r="M7">
        <v>0</v>
      </c>
      <c r="N7">
        <v>0</v>
      </c>
      <c r="O7">
        <v>0</v>
      </c>
      <c r="P7">
        <f>SUM(B7,C7,D7,E7,F7,G7,H7,I7,J7,K7,L7,M7,N7,O7)</f>
        <v>2664</v>
      </c>
      <c r="Q7" s="3"/>
    </row>
    <row r="8" spans="1:17" x14ac:dyDescent="0.25">
      <c r="A8" t="s">
        <v>19</v>
      </c>
      <c r="B8">
        <v>1285</v>
      </c>
      <c r="C8">
        <v>144</v>
      </c>
      <c r="D8">
        <v>155</v>
      </c>
      <c r="E8">
        <v>303</v>
      </c>
      <c r="F8">
        <v>11</v>
      </c>
      <c r="G8">
        <v>0</v>
      </c>
      <c r="H8">
        <v>24</v>
      </c>
      <c r="I8">
        <v>12</v>
      </c>
      <c r="J8">
        <v>13</v>
      </c>
      <c r="K8">
        <v>0</v>
      </c>
      <c r="L8">
        <v>1</v>
      </c>
      <c r="M8">
        <v>0</v>
      </c>
      <c r="N8">
        <v>0</v>
      </c>
      <c r="O8">
        <v>0</v>
      </c>
      <c r="P8">
        <f>SUM(B8,C8,D8,E8,F8,G8,H8,I8,J8,K8,L8,M8,N8,O8)</f>
        <v>1948</v>
      </c>
      <c r="Q8" s="3"/>
    </row>
    <row r="9" spans="1:17" x14ac:dyDescent="0.25">
      <c r="A9" t="s">
        <v>20</v>
      </c>
      <c r="B9">
        <v>24</v>
      </c>
      <c r="C9">
        <v>7</v>
      </c>
      <c r="D9">
        <v>6</v>
      </c>
      <c r="E9">
        <v>3</v>
      </c>
      <c r="F9">
        <v>12</v>
      </c>
      <c r="G9">
        <v>0</v>
      </c>
      <c r="H9">
        <v>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f>SUM(B9,C9,D9,E9,F9,G9,H9,I9,J9,K9,L9,M9,N9,O9)</f>
        <v>55</v>
      </c>
      <c r="Q9" s="3"/>
    </row>
    <row r="10" spans="1:17" x14ac:dyDescent="0.25">
      <c r="A10" t="s">
        <v>21</v>
      </c>
      <c r="B10">
        <v>2</v>
      </c>
      <c r="C10">
        <v>20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1</v>
      </c>
      <c r="P10">
        <f>SUM(B10,C10,D10,E10,F10,G10,H10,I10,J10,K10,L10,M10,N10,O10)</f>
        <v>27</v>
      </c>
      <c r="Q10" s="3"/>
    </row>
    <row r="11" spans="1:17" x14ac:dyDescent="0.25">
      <c r="A11" t="s">
        <v>22</v>
      </c>
      <c r="B11">
        <v>19</v>
      </c>
      <c r="C11">
        <v>4</v>
      </c>
      <c r="D11">
        <v>4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180</v>
      </c>
      <c r="P11">
        <f>SUM(B11,C11,D11,E11,F11,G11,H11,I11,J11,K11,L11,M11,N11,O11)</f>
        <v>207</v>
      </c>
      <c r="Q11" s="3"/>
    </row>
    <row r="12" spans="1:17" x14ac:dyDescent="0.25">
      <c r="A12" t="s">
        <v>23</v>
      </c>
      <c r="B12">
        <v>3</v>
      </c>
      <c r="C12">
        <v>0</v>
      </c>
      <c r="D12">
        <v>2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f>SUM(B12,C12,D12,E12,F12,G12,H12,I12,J12,K12,L12,M12,N12,O12)</f>
        <v>5</v>
      </c>
      <c r="Q12" s="3"/>
    </row>
    <row r="13" spans="1:17" x14ac:dyDescent="0.25">
      <c r="A13" t="s">
        <v>24</v>
      </c>
      <c r="B13">
        <v>593</v>
      </c>
      <c r="C13">
        <v>245</v>
      </c>
      <c r="D13">
        <v>197</v>
      </c>
      <c r="E13">
        <v>45</v>
      </c>
      <c r="F13">
        <v>3</v>
      </c>
      <c r="G13">
        <v>0</v>
      </c>
      <c r="H13">
        <v>99</v>
      </c>
      <c r="I13">
        <v>7</v>
      </c>
      <c r="J13">
        <v>39</v>
      </c>
      <c r="K13">
        <v>0</v>
      </c>
      <c r="L13">
        <v>16</v>
      </c>
      <c r="M13">
        <v>0</v>
      </c>
      <c r="N13">
        <v>1</v>
      </c>
      <c r="O13">
        <v>0</v>
      </c>
      <c r="P13">
        <f>SUM(B13,C13,D13,E13,F13,G13,H13,I13,J13,K13,L13,M13,N13,O13)</f>
        <v>1245</v>
      </c>
      <c r="Q13" s="3"/>
    </row>
    <row r="14" spans="1:17" x14ac:dyDescent="0.25">
      <c r="A14" t="s">
        <v>25</v>
      </c>
      <c r="B14">
        <v>845</v>
      </c>
      <c r="C14">
        <v>399</v>
      </c>
      <c r="D14">
        <v>229</v>
      </c>
      <c r="E14">
        <v>71</v>
      </c>
      <c r="F14">
        <v>25</v>
      </c>
      <c r="G14">
        <v>0</v>
      </c>
      <c r="H14">
        <v>77</v>
      </c>
      <c r="I14">
        <v>3</v>
      </c>
      <c r="J14">
        <v>18</v>
      </c>
      <c r="K14">
        <v>0</v>
      </c>
      <c r="L14">
        <v>76</v>
      </c>
      <c r="M14">
        <v>0</v>
      </c>
      <c r="N14">
        <v>5</v>
      </c>
      <c r="O14">
        <v>3</v>
      </c>
      <c r="P14">
        <f>SUM(B14,C14,D14,E14,F14,G14,H14,I14,J14,K14,L14,M14,N14,O14)</f>
        <v>1751</v>
      </c>
      <c r="Q14" s="3"/>
    </row>
    <row r="15" spans="1:17" x14ac:dyDescent="0.25">
      <c r="A15" t="s">
        <v>26</v>
      </c>
      <c r="B15">
        <v>1215</v>
      </c>
      <c r="C15">
        <v>1224</v>
      </c>
      <c r="D15">
        <v>1024</v>
      </c>
      <c r="E15">
        <v>457</v>
      </c>
      <c r="F15">
        <v>392</v>
      </c>
      <c r="G15">
        <v>26</v>
      </c>
      <c r="H15">
        <v>224</v>
      </c>
      <c r="I15">
        <v>0</v>
      </c>
      <c r="J15">
        <v>22</v>
      </c>
      <c r="K15">
        <v>0</v>
      </c>
      <c r="L15">
        <v>244</v>
      </c>
      <c r="M15">
        <v>0</v>
      </c>
      <c r="N15">
        <v>227</v>
      </c>
      <c r="O15">
        <v>51</v>
      </c>
      <c r="P15">
        <f>SUM(B15,C15,D15,E15,F15,G15,H15,I15,J15,K15,L15,M15,N15,O15)</f>
        <v>5106</v>
      </c>
      <c r="Q15" s="3"/>
    </row>
    <row r="16" spans="1:17" x14ac:dyDescent="0.25">
      <c r="A16" t="s">
        <v>27</v>
      </c>
      <c r="B16">
        <v>0</v>
      </c>
      <c r="C16">
        <v>5</v>
      </c>
      <c r="D16">
        <v>15</v>
      </c>
      <c r="E16">
        <v>105</v>
      </c>
      <c r="F16">
        <v>1</v>
      </c>
      <c r="G16">
        <v>0</v>
      </c>
      <c r="H16">
        <v>10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f>SUM(B16,C16,D16,E16,F16,G16,H16,I16,J16,K16,L16,M16,N16,O16)</f>
        <v>136</v>
      </c>
      <c r="Q16" s="3"/>
    </row>
    <row r="17" spans="1:17" x14ac:dyDescent="0.25">
      <c r="A17" t="s">
        <v>28</v>
      </c>
      <c r="B17">
        <v>0</v>
      </c>
      <c r="C17">
        <v>1</v>
      </c>
      <c r="D17">
        <v>17</v>
      </c>
      <c r="E17">
        <v>6</v>
      </c>
      <c r="F17">
        <v>0</v>
      </c>
      <c r="G17">
        <v>0</v>
      </c>
      <c r="H17">
        <v>0</v>
      </c>
      <c r="I17">
        <v>0</v>
      </c>
      <c r="J17">
        <v>3</v>
      </c>
      <c r="K17">
        <v>0</v>
      </c>
      <c r="L17">
        <v>0</v>
      </c>
      <c r="M17">
        <v>0</v>
      </c>
      <c r="N17">
        <v>0</v>
      </c>
      <c r="O17">
        <v>0</v>
      </c>
      <c r="P17">
        <f>SUM(B17,C17,D17,E17,F17,G17,H17,I17,J17,K17,L17,M17,N17,O17)</f>
        <v>27</v>
      </c>
      <c r="Q17" s="3"/>
    </row>
    <row r="18" spans="1:17" x14ac:dyDescent="0.25">
      <c r="A18" t="s">
        <v>29</v>
      </c>
      <c r="B18">
        <v>0</v>
      </c>
      <c r="C18">
        <v>40</v>
      </c>
      <c r="D18">
        <v>60</v>
      </c>
      <c r="E18">
        <v>0</v>
      </c>
      <c r="F18">
        <v>46</v>
      </c>
      <c r="G18">
        <v>0</v>
      </c>
      <c r="H18">
        <v>0</v>
      </c>
      <c r="I18">
        <v>0</v>
      </c>
      <c r="J18">
        <v>0</v>
      </c>
      <c r="K18">
        <v>0</v>
      </c>
      <c r="L18">
        <v>5</v>
      </c>
      <c r="M18">
        <v>0</v>
      </c>
      <c r="N18">
        <v>0</v>
      </c>
      <c r="O18">
        <v>0</v>
      </c>
      <c r="P18">
        <f>SUM(B18,C18,D18,E18,F18,G18,H18,I18,J18,K18,L18,M18,N18,O18)</f>
        <v>151</v>
      </c>
      <c r="Q18" s="3"/>
    </row>
    <row r="19" spans="1:17" x14ac:dyDescent="0.25">
      <c r="A19" t="s">
        <v>30</v>
      </c>
      <c r="B19">
        <v>0</v>
      </c>
      <c r="C19">
        <v>1</v>
      </c>
      <c r="D19">
        <v>3</v>
      </c>
      <c r="E19">
        <v>4</v>
      </c>
      <c r="F19">
        <v>2</v>
      </c>
      <c r="G19">
        <v>0</v>
      </c>
      <c r="H19">
        <v>3</v>
      </c>
      <c r="I19">
        <v>0</v>
      </c>
      <c r="J19">
        <v>0</v>
      </c>
      <c r="K19">
        <v>5</v>
      </c>
      <c r="L19">
        <v>0</v>
      </c>
      <c r="M19">
        <v>0</v>
      </c>
      <c r="N19">
        <v>0</v>
      </c>
      <c r="O19">
        <v>0</v>
      </c>
      <c r="P19">
        <f>SUM(B19,C19,D19,E19,F19,G19,H19,I19,J19,K19,L19,M19,N19,O19)</f>
        <v>18</v>
      </c>
      <c r="Q19" s="3"/>
    </row>
    <row r="20" spans="1:17" x14ac:dyDescent="0.25">
      <c r="A20" t="s">
        <v>40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f>SUM(B20,C20,D20,E20,F20,G20,H20,I20,J20,K20,L20,M20,N20,O20)</f>
        <v>1</v>
      </c>
      <c r="Q20" s="3"/>
    </row>
    <row r="21" spans="1:17" x14ac:dyDescent="0.25">
      <c r="A21" t="s">
        <v>31</v>
      </c>
      <c r="B21">
        <v>0</v>
      </c>
      <c r="C21">
        <v>31</v>
      </c>
      <c r="D21">
        <v>28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7</v>
      </c>
      <c r="L21">
        <v>0</v>
      </c>
      <c r="M21">
        <v>0</v>
      </c>
      <c r="N21">
        <v>0</v>
      </c>
      <c r="O21">
        <v>0</v>
      </c>
      <c r="P21">
        <f>SUM(B21,C21,D21,E21,F21,G21,H21,I21,J21,K21,L21,M21,N21,O21)</f>
        <v>67</v>
      </c>
      <c r="Q21" s="3"/>
    </row>
    <row r="22" spans="1:17" x14ac:dyDescent="0.25">
      <c r="A22" t="s">
        <v>32</v>
      </c>
      <c r="B22">
        <v>0</v>
      </c>
      <c r="C22">
        <v>2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8</v>
      </c>
      <c r="L22">
        <v>0</v>
      </c>
      <c r="M22">
        <v>0</v>
      </c>
      <c r="N22">
        <v>0</v>
      </c>
      <c r="O22">
        <v>0</v>
      </c>
      <c r="P22">
        <f>SUM(B22,C22,D22,E22,F22,G22,H22,I22,J22,K22,L22,M22,N22,O22)</f>
        <v>11</v>
      </c>
      <c r="Q22" s="3"/>
    </row>
    <row r="23" spans="1:17" x14ac:dyDescent="0.25">
      <c r="A23" t="s">
        <v>33</v>
      </c>
      <c r="B23">
        <v>0</v>
      </c>
      <c r="C23">
        <v>0</v>
      </c>
      <c r="D23">
        <v>1</v>
      </c>
      <c r="E23">
        <v>2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f>SUM(B23,C23,D23,E23,F23,G23,H23,I23,J23,K23,L23,M23,N23,O23)</f>
        <v>3</v>
      </c>
      <c r="Q23" s="3"/>
    </row>
    <row r="24" spans="1:17" x14ac:dyDescent="0.25">
      <c r="A24" t="s">
        <v>34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f>SUM(B24,C24,D24,E24,F24,G24,H24,I24,J24,K24,L24,M24,N24,O24)</f>
        <v>2</v>
      </c>
      <c r="Q24" s="3"/>
    </row>
    <row r="25" spans="1:17" x14ac:dyDescent="0.25">
      <c r="A25" t="s">
        <v>35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3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f>SUM(B25,C25,D25,E25,F25,G25,H25,I25,J25,K25,L25,M25,N25,O25)</f>
        <v>4</v>
      </c>
      <c r="Q25" s="3"/>
    </row>
    <row r="26" spans="1:17" x14ac:dyDescent="0.25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f>SUM(B26,C26,D26,E26,F26,G26,H26,I26,J26,K26,L26,M26,N26,O26)</f>
        <v>1</v>
      </c>
      <c r="Q26" s="3"/>
    </row>
    <row r="27" spans="1:17" x14ac:dyDescent="0.25">
      <c r="A27" t="s">
        <v>37</v>
      </c>
      <c r="B27">
        <f>SUM(B28,-B2,-B3,-B4,-B5,-B6,-B7,-B8,-B9,-B10,-B11,-B12,-B13,-B14,-B15,-B16,-B17,-B18,-B19,-B20,-B21,-B22,-B23,-B24,-B25,-B26)</f>
        <v>102</v>
      </c>
      <c r="C27">
        <f>SUM(C28,-C2,-C3,-C4,-C5,-C6,-C7,-C8,-C9,-C10,-C11,-C12,-C13,-C14,-C15,-C16,-C17,-C18,-C19,-C20,-C21,-C22,-C23,-C24,-C25,-C26)</f>
        <v>5</v>
      </c>
      <c r="D27">
        <f>SUM(D28,-D2,-D3,-D4,-D5,-D6,-D7,-D8,-D9,-D10,-D11,-D12,-D13,-D14,-D15,-D16,-D17,-D18,-D19,-D20,-D21,-D22,-D23,-D24,-D25,-D26)</f>
        <v>36</v>
      </c>
      <c r="E27">
        <f>SUM(E28,-E2,-E3,-E4,-E5,-E6,-E7,-E8,-E9,-E10,-E11,-E12,-E13,-E14,-E15,-E16,-E17,-E18,-E19,-E20,-E21,-E22,-E23,-E24,-E25,-E26)</f>
        <v>3</v>
      </c>
      <c r="F27">
        <f>SUM(F28,-F2,-F3,-F4,-F5,-F6,-F7,-F8,-F9,-F10,-F11,-F12,-F13,-F14,-F15,-F16,-F17,-F18,-F19,-F20,-F21,-F22,-F23,-F24,-F25,-F26)</f>
        <v>0</v>
      </c>
      <c r="G27">
        <f>SUM(G28,-G2,-G3,-G4,-G5,-G6,-G7,-G8,-G9,-G10,-G11,-G12,-G13,-G14,-G15,-G16,-G17,-G18,-G19,-G20,-G21,-G22,-G23,-G24,-G25,-G26)</f>
        <v>0</v>
      </c>
      <c r="H27">
        <f>SUM(H28,-H2,-H3,-H4,-H5,-H6,-H7,-H8,-H9,-H10,-H11,-H12,-H13,-H14,-H15,-H16,-H17,-H18,-H19,-H20,-H21,-H22,-H23,-H24,-H25,-H26)</f>
        <v>0</v>
      </c>
      <c r="I27">
        <f>SUM(I28,-I2,-I3,-I4,-I5,-I6,-I7,-I8,-I9,-I10,-I11,-I12,-I13,-I14,-I15,-I16,-I17,-I18,-I19,-I20,-I21,-I22,-I23,-I24,-I25,-I26)</f>
        <v>1</v>
      </c>
      <c r="J27">
        <f>SUM(J28,-J2,-J3,-J4,-J5,-J6,-J7,-J8,-J9,-J10,-J11,-J12,-J13,-J14,-J15,-J16,-J17,-J18,-J19,-J20,-J21,-J22,-J23,-J24,-J25,-J26)</f>
        <v>0</v>
      </c>
      <c r="K27">
        <f>SUM(K28,-K2,-K3,-K4,-K5,-K6,-K7,-K8,-K9,-K10,-K11,-K12,-K13,-K14,-K15,-K16,-K17,-K18,-K19,-K20,-K21,-K22,-K23,-K24,-K25,-K26)</f>
        <v>2</v>
      </c>
      <c r="L27">
        <f>SUM(L28,-L2,-L3,-L4,-L5,-L6,-L7,-L8,-L9,-L10,-L11,-L12,-L13,-L14,-L15,-L16,-L17,-L18,-L19,-L20,-L21,-L22,-L23,-L24,-L25,-L26)</f>
        <v>0</v>
      </c>
      <c r="M27">
        <f>SUM(M28,-M2,-M3,-M4,-M5,-M6,-M7,-M8,-M9,-M10,-M11,-M12,-M13,-M14,-M15,-M16,-M17,-M18,-M19,-M20,-M21,-M22,-M23,-M24,-M25,-M26)</f>
        <v>1</v>
      </c>
      <c r="N27">
        <f>SUM(N28,-N2,-N3,-N4,-N5,-N6,-N7,-N8,-N9,-N10,-N11,-N12,-N13,-N14,-N15,-N16,-N17,-N18,-N19,-N20,-N21,-N22,-N23,-N24,-N25,-N26)</f>
        <v>0</v>
      </c>
      <c r="O27">
        <f>SUM(O28,-O2,-O3,-O4,-O5,-O6,-O7,-O8,-O9,-O10,-O11,-O12,-O13,-O14,-O15,-O16,-O17,-O18,-O19,-O20,-O21,-O22,-O23,-O24,-O25,-O26)</f>
        <v>0</v>
      </c>
      <c r="P27">
        <f>SUM(B27,C27,D27,E27,F27,G27,H27,I27,J27,K27,L27,M27,N27,O27)</f>
        <v>150</v>
      </c>
      <c r="Q27" s="3"/>
    </row>
    <row r="28" spans="1:17" x14ac:dyDescent="0.25">
      <c r="A28" t="s">
        <v>14</v>
      </c>
      <c r="B28">
        <v>5230</v>
      </c>
      <c r="C28">
        <v>2721</v>
      </c>
      <c r="D28">
        <v>2499</v>
      </c>
      <c r="E28">
        <v>1436</v>
      </c>
      <c r="F28">
        <v>1411</v>
      </c>
      <c r="G28">
        <v>644</v>
      </c>
      <c r="H28">
        <v>611</v>
      </c>
      <c r="I28">
        <v>527</v>
      </c>
      <c r="J28">
        <v>473</v>
      </c>
      <c r="K28">
        <v>379</v>
      </c>
      <c r="L28">
        <v>360</v>
      </c>
      <c r="M28">
        <v>282</v>
      </c>
      <c r="N28">
        <v>246</v>
      </c>
      <c r="O28">
        <v>239</v>
      </c>
      <c r="P28">
        <f>SUM(B28,C28,D28,E28,F28,G28,H28,I28,J28,K28,L28,M28,N28,O28)</f>
        <v>17058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workbookViewId="0">
      <selection activeCell="Q1" sqref="Q1:Q26"/>
    </sheetView>
  </sheetViews>
  <sheetFormatPr defaultRowHeight="15" x14ac:dyDescent="0.25"/>
  <cols>
    <col min="1" max="1" width="14" bestFit="1" customWidth="1"/>
  </cols>
  <sheetData>
    <row r="1" spans="1:17" x14ac:dyDescent="0.25">
      <c r="A1" t="s">
        <v>26</v>
      </c>
      <c r="B1">
        <v>1215</v>
      </c>
      <c r="C1">
        <v>1224</v>
      </c>
      <c r="D1">
        <v>1024</v>
      </c>
      <c r="E1">
        <v>457</v>
      </c>
      <c r="F1">
        <v>392</v>
      </c>
      <c r="G1">
        <v>26</v>
      </c>
      <c r="H1">
        <v>224</v>
      </c>
      <c r="I1">
        <v>0</v>
      </c>
      <c r="J1">
        <v>22</v>
      </c>
      <c r="K1">
        <v>0</v>
      </c>
      <c r="L1">
        <v>244</v>
      </c>
      <c r="M1">
        <v>0</v>
      </c>
      <c r="N1">
        <v>227</v>
      </c>
      <c r="O1">
        <v>51</v>
      </c>
      <c r="P1">
        <v>5106</v>
      </c>
      <c r="Q1" s="2">
        <v>0.29933169187478015</v>
      </c>
    </row>
    <row r="2" spans="1:17" x14ac:dyDescent="0.25">
      <c r="A2" t="s">
        <v>18</v>
      </c>
      <c r="B2">
        <v>495</v>
      </c>
      <c r="C2">
        <v>57</v>
      </c>
      <c r="D2">
        <v>290</v>
      </c>
      <c r="E2">
        <v>26</v>
      </c>
      <c r="F2">
        <v>822</v>
      </c>
      <c r="G2">
        <v>612</v>
      </c>
      <c r="H2">
        <v>24</v>
      </c>
      <c r="I2">
        <v>0</v>
      </c>
      <c r="J2">
        <v>3</v>
      </c>
      <c r="K2">
        <v>333</v>
      </c>
      <c r="L2">
        <v>2</v>
      </c>
      <c r="M2">
        <v>0</v>
      </c>
      <c r="N2">
        <v>0</v>
      </c>
      <c r="O2">
        <v>0</v>
      </c>
      <c r="P2">
        <v>2664</v>
      </c>
      <c r="Q2" s="2">
        <v>0.15617305663032008</v>
      </c>
    </row>
    <row r="3" spans="1:17" x14ac:dyDescent="0.25">
      <c r="A3" t="s">
        <v>19</v>
      </c>
      <c r="B3">
        <v>1285</v>
      </c>
      <c r="C3">
        <v>144</v>
      </c>
      <c r="D3">
        <v>155</v>
      </c>
      <c r="E3">
        <v>303</v>
      </c>
      <c r="F3">
        <v>11</v>
      </c>
      <c r="G3">
        <v>0</v>
      </c>
      <c r="H3">
        <v>24</v>
      </c>
      <c r="I3">
        <v>12</v>
      </c>
      <c r="J3">
        <v>13</v>
      </c>
      <c r="K3">
        <v>0</v>
      </c>
      <c r="L3">
        <v>1</v>
      </c>
      <c r="M3">
        <v>0</v>
      </c>
      <c r="N3">
        <v>0</v>
      </c>
      <c r="O3">
        <v>0</v>
      </c>
      <c r="P3">
        <v>1948</v>
      </c>
      <c r="Q3" s="2">
        <v>0.11419861648493375</v>
      </c>
    </row>
    <row r="4" spans="1:17" x14ac:dyDescent="0.25">
      <c r="A4" t="s">
        <v>25</v>
      </c>
      <c r="B4">
        <v>845</v>
      </c>
      <c r="C4">
        <v>399</v>
      </c>
      <c r="D4">
        <v>229</v>
      </c>
      <c r="E4">
        <v>71</v>
      </c>
      <c r="F4">
        <v>25</v>
      </c>
      <c r="G4">
        <v>0</v>
      </c>
      <c r="H4">
        <v>77</v>
      </c>
      <c r="I4">
        <v>3</v>
      </c>
      <c r="J4">
        <v>18</v>
      </c>
      <c r="K4">
        <v>0</v>
      </c>
      <c r="L4">
        <v>76</v>
      </c>
      <c r="M4">
        <v>0</v>
      </c>
      <c r="N4">
        <v>5</v>
      </c>
      <c r="O4">
        <v>3</v>
      </c>
      <c r="P4">
        <v>1751</v>
      </c>
      <c r="Q4" s="2">
        <v>0.1026497830929769</v>
      </c>
    </row>
    <row r="5" spans="1:17" x14ac:dyDescent="0.25">
      <c r="A5" t="s">
        <v>16</v>
      </c>
      <c r="B5">
        <v>449</v>
      </c>
      <c r="C5">
        <v>470</v>
      </c>
      <c r="D5">
        <v>297</v>
      </c>
      <c r="E5">
        <v>298</v>
      </c>
      <c r="F5">
        <v>10</v>
      </c>
      <c r="G5">
        <v>1</v>
      </c>
      <c r="H5">
        <v>115</v>
      </c>
      <c r="I5">
        <v>7</v>
      </c>
      <c r="J5">
        <v>36</v>
      </c>
      <c r="K5">
        <v>22</v>
      </c>
      <c r="L5">
        <v>15</v>
      </c>
      <c r="M5">
        <v>0</v>
      </c>
      <c r="N5">
        <v>13</v>
      </c>
      <c r="O5">
        <v>1</v>
      </c>
      <c r="P5">
        <v>1734</v>
      </c>
      <c r="Q5" s="2">
        <v>0.10165318325712276</v>
      </c>
    </row>
    <row r="6" spans="1:17" x14ac:dyDescent="0.25">
      <c r="A6" t="s">
        <v>17</v>
      </c>
      <c r="B6">
        <v>129</v>
      </c>
      <c r="C6">
        <v>56</v>
      </c>
      <c r="D6">
        <v>120</v>
      </c>
      <c r="E6">
        <v>85</v>
      </c>
      <c r="F6">
        <v>65</v>
      </c>
      <c r="G6">
        <v>5</v>
      </c>
      <c r="H6">
        <v>22</v>
      </c>
      <c r="I6">
        <v>497</v>
      </c>
      <c r="J6">
        <v>338</v>
      </c>
      <c r="K6">
        <v>1</v>
      </c>
      <c r="L6">
        <v>0</v>
      </c>
      <c r="M6">
        <v>281</v>
      </c>
      <c r="N6">
        <v>0</v>
      </c>
      <c r="O6">
        <v>0</v>
      </c>
      <c r="P6">
        <v>1599</v>
      </c>
      <c r="Q6" s="2">
        <v>9.373900809004572E-2</v>
      </c>
    </row>
    <row r="7" spans="1:17" x14ac:dyDescent="0.25">
      <c r="A7" t="s">
        <v>24</v>
      </c>
      <c r="B7">
        <v>593</v>
      </c>
      <c r="C7">
        <v>245</v>
      </c>
      <c r="D7">
        <v>197</v>
      </c>
      <c r="E7">
        <v>45</v>
      </c>
      <c r="F7">
        <v>3</v>
      </c>
      <c r="G7">
        <v>0</v>
      </c>
      <c r="H7">
        <v>99</v>
      </c>
      <c r="I7">
        <v>7</v>
      </c>
      <c r="J7">
        <v>39</v>
      </c>
      <c r="K7">
        <v>0</v>
      </c>
      <c r="L7">
        <v>16</v>
      </c>
      <c r="M7">
        <v>0</v>
      </c>
      <c r="N7">
        <v>1</v>
      </c>
      <c r="O7">
        <v>0</v>
      </c>
      <c r="P7">
        <v>1245</v>
      </c>
      <c r="Q7" s="2">
        <v>7.2986282096377073E-2</v>
      </c>
    </row>
    <row r="8" spans="1:17" x14ac:dyDescent="0.25">
      <c r="A8" t="s">
        <v>22</v>
      </c>
      <c r="B8">
        <v>19</v>
      </c>
      <c r="C8">
        <v>4</v>
      </c>
      <c r="D8">
        <v>4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180</v>
      </c>
      <c r="P8">
        <v>207</v>
      </c>
      <c r="Q8" s="2">
        <v>1.2135068589518115E-2</v>
      </c>
    </row>
    <row r="9" spans="1:17" x14ac:dyDescent="0.25">
      <c r="A9" t="s">
        <v>29</v>
      </c>
      <c r="B9">
        <v>0</v>
      </c>
      <c r="C9">
        <v>40</v>
      </c>
      <c r="D9">
        <v>60</v>
      </c>
      <c r="E9">
        <v>0</v>
      </c>
      <c r="F9">
        <v>46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151</v>
      </c>
      <c r="Q9" s="2">
        <v>8.8521514831750494E-3</v>
      </c>
    </row>
    <row r="10" spans="1:17" x14ac:dyDescent="0.25">
      <c r="A10" t="s">
        <v>37</v>
      </c>
      <c r="B10">
        <v>102</v>
      </c>
      <c r="C10">
        <v>5</v>
      </c>
      <c r="D10">
        <v>36</v>
      </c>
      <c r="E10">
        <v>3</v>
      </c>
      <c r="F10">
        <v>0</v>
      </c>
      <c r="G10">
        <v>0</v>
      </c>
      <c r="H10">
        <v>0</v>
      </c>
      <c r="I10">
        <v>1</v>
      </c>
      <c r="J10">
        <v>0</v>
      </c>
      <c r="K10">
        <v>2</v>
      </c>
      <c r="L10">
        <v>0</v>
      </c>
      <c r="M10">
        <v>1</v>
      </c>
      <c r="N10">
        <v>0</v>
      </c>
      <c r="O10">
        <v>0</v>
      </c>
      <c r="P10">
        <v>150</v>
      </c>
      <c r="Q10" s="2">
        <v>8.7935279634189234E-3</v>
      </c>
    </row>
    <row r="11" spans="1:17" x14ac:dyDescent="0.25">
      <c r="A11" t="s">
        <v>15</v>
      </c>
      <c r="B11">
        <v>69</v>
      </c>
      <c r="C11">
        <v>10</v>
      </c>
      <c r="D11">
        <v>8</v>
      </c>
      <c r="E11">
        <v>25</v>
      </c>
      <c r="F11">
        <v>22</v>
      </c>
      <c r="G11">
        <v>0</v>
      </c>
      <c r="H11">
        <v>4</v>
      </c>
      <c r="I11">
        <v>0</v>
      </c>
      <c r="J11">
        <v>1</v>
      </c>
      <c r="K11">
        <v>1</v>
      </c>
      <c r="L11">
        <v>0</v>
      </c>
      <c r="M11">
        <v>0</v>
      </c>
      <c r="N11">
        <v>0</v>
      </c>
      <c r="O11">
        <v>3</v>
      </c>
      <c r="P11">
        <v>143</v>
      </c>
      <c r="Q11" s="2">
        <v>8.3831633251260397E-3</v>
      </c>
    </row>
    <row r="12" spans="1:17" x14ac:dyDescent="0.25">
      <c r="A12" t="s">
        <v>27</v>
      </c>
      <c r="B12">
        <v>0</v>
      </c>
      <c r="C12">
        <v>5</v>
      </c>
      <c r="D12">
        <v>15</v>
      </c>
      <c r="E12">
        <v>105</v>
      </c>
      <c r="F12">
        <v>1</v>
      </c>
      <c r="G12">
        <v>0</v>
      </c>
      <c r="H12">
        <v>10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136</v>
      </c>
      <c r="Q12" s="2">
        <v>7.9727986868331577E-3</v>
      </c>
    </row>
    <row r="13" spans="1:17" x14ac:dyDescent="0.25">
      <c r="A13" t="s">
        <v>31</v>
      </c>
      <c r="B13">
        <v>0</v>
      </c>
      <c r="C13">
        <v>31</v>
      </c>
      <c r="D13">
        <v>28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7</v>
      </c>
      <c r="L13">
        <v>0</v>
      </c>
      <c r="M13">
        <v>0</v>
      </c>
      <c r="N13">
        <v>0</v>
      </c>
      <c r="O13">
        <v>0</v>
      </c>
      <c r="P13">
        <v>67</v>
      </c>
      <c r="Q13" s="2">
        <v>3.9277758236604529E-3</v>
      </c>
    </row>
    <row r="14" spans="1:17" x14ac:dyDescent="0.25">
      <c r="A14" t="s">
        <v>20</v>
      </c>
      <c r="B14">
        <v>24</v>
      </c>
      <c r="C14">
        <v>7</v>
      </c>
      <c r="D14">
        <v>6</v>
      </c>
      <c r="E14">
        <v>3</v>
      </c>
      <c r="F14">
        <v>12</v>
      </c>
      <c r="G14">
        <v>0</v>
      </c>
      <c r="H14">
        <v>3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55</v>
      </c>
      <c r="Q14" s="2">
        <v>3.2242935865869388E-3</v>
      </c>
    </row>
    <row r="15" spans="1:17" x14ac:dyDescent="0.25">
      <c r="A15" t="s">
        <v>21</v>
      </c>
      <c r="B15">
        <v>2</v>
      </c>
      <c r="C15">
        <v>20</v>
      </c>
      <c r="D15">
        <v>1</v>
      </c>
      <c r="E15">
        <v>1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1</v>
      </c>
      <c r="P15">
        <v>27</v>
      </c>
      <c r="Q15" s="2">
        <v>1.5828350334154062E-3</v>
      </c>
    </row>
    <row r="16" spans="1:17" x14ac:dyDescent="0.25">
      <c r="A16" t="s">
        <v>28</v>
      </c>
      <c r="B16">
        <v>0</v>
      </c>
      <c r="C16">
        <v>1</v>
      </c>
      <c r="D16">
        <v>17</v>
      </c>
      <c r="E16">
        <v>6</v>
      </c>
      <c r="F16">
        <v>0</v>
      </c>
      <c r="G16">
        <v>0</v>
      </c>
      <c r="H16">
        <v>0</v>
      </c>
      <c r="I16">
        <v>0</v>
      </c>
      <c r="J16">
        <v>3</v>
      </c>
      <c r="K16">
        <v>0</v>
      </c>
      <c r="L16">
        <v>0</v>
      </c>
      <c r="M16">
        <v>0</v>
      </c>
      <c r="N16">
        <v>0</v>
      </c>
      <c r="O16">
        <v>0</v>
      </c>
      <c r="P16">
        <v>27</v>
      </c>
      <c r="Q16" s="2">
        <v>1.5828350334154062E-3</v>
      </c>
    </row>
    <row r="17" spans="1:17" x14ac:dyDescent="0.25">
      <c r="A17" t="s">
        <v>30</v>
      </c>
      <c r="B17">
        <v>0</v>
      </c>
      <c r="C17">
        <v>1</v>
      </c>
      <c r="D17">
        <v>3</v>
      </c>
      <c r="E17">
        <v>4</v>
      </c>
      <c r="F17">
        <v>2</v>
      </c>
      <c r="G17">
        <v>0</v>
      </c>
      <c r="H17">
        <v>3</v>
      </c>
      <c r="I17">
        <v>0</v>
      </c>
      <c r="J17">
        <v>0</v>
      </c>
      <c r="K17">
        <v>5</v>
      </c>
      <c r="L17">
        <v>0</v>
      </c>
      <c r="M17">
        <v>0</v>
      </c>
      <c r="N17">
        <v>0</v>
      </c>
      <c r="O17">
        <v>0</v>
      </c>
      <c r="P17">
        <v>18</v>
      </c>
      <c r="Q17" s="2">
        <v>1.0552233556102709E-3</v>
      </c>
    </row>
    <row r="18" spans="1:17" x14ac:dyDescent="0.25">
      <c r="A18" t="s">
        <v>32</v>
      </c>
      <c r="B18">
        <v>0</v>
      </c>
      <c r="C18">
        <v>2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8</v>
      </c>
      <c r="L18">
        <v>0</v>
      </c>
      <c r="M18">
        <v>0</v>
      </c>
      <c r="N18">
        <v>0</v>
      </c>
      <c r="O18">
        <v>0</v>
      </c>
      <c r="P18">
        <v>11</v>
      </c>
      <c r="Q18" s="2">
        <v>6.4485871731738778E-4</v>
      </c>
    </row>
    <row r="19" spans="1:17" x14ac:dyDescent="0.25">
      <c r="A19" t="s">
        <v>23</v>
      </c>
      <c r="B19">
        <v>3</v>
      </c>
      <c r="C19">
        <v>0</v>
      </c>
      <c r="D19">
        <v>2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5</v>
      </c>
      <c r="Q19" s="2">
        <v>2.9311759878063078E-4</v>
      </c>
    </row>
    <row r="20" spans="1:17" x14ac:dyDescent="0.25">
      <c r="A20" t="s">
        <v>35</v>
      </c>
      <c r="B20">
        <v>0</v>
      </c>
      <c r="C20">
        <v>0</v>
      </c>
      <c r="D20">
        <v>1</v>
      </c>
      <c r="E20">
        <v>0</v>
      </c>
      <c r="F20">
        <v>0</v>
      </c>
      <c r="G20">
        <v>0</v>
      </c>
      <c r="H20">
        <v>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4</v>
      </c>
      <c r="Q20" s="2">
        <v>2.3449407902450463E-4</v>
      </c>
    </row>
    <row r="21" spans="1:17" x14ac:dyDescent="0.25">
      <c r="A21" t="s">
        <v>33</v>
      </c>
      <c r="B21">
        <v>0</v>
      </c>
      <c r="C21">
        <v>0</v>
      </c>
      <c r="D21">
        <v>1</v>
      </c>
      <c r="E21">
        <v>2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</v>
      </c>
      <c r="Q21" s="2">
        <v>1.7587055926837847E-4</v>
      </c>
    </row>
    <row r="22" spans="1:17" x14ac:dyDescent="0.25">
      <c r="A22" t="s">
        <v>39</v>
      </c>
      <c r="B22">
        <v>0</v>
      </c>
      <c r="C22">
        <v>0</v>
      </c>
      <c r="D22">
        <v>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2</v>
      </c>
      <c r="Q22" s="2">
        <v>1.1724703951225231E-4</v>
      </c>
    </row>
    <row r="23" spans="1:17" x14ac:dyDescent="0.25">
      <c r="A23" t="s">
        <v>34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 s="2">
        <v>1.1724703951225231E-4</v>
      </c>
    </row>
    <row r="24" spans="1:17" x14ac:dyDescent="0.25">
      <c r="A24" t="s">
        <v>38</v>
      </c>
      <c r="B24">
        <v>0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1</v>
      </c>
      <c r="Q24" s="2">
        <v>5.8623519756126157E-5</v>
      </c>
    </row>
    <row r="25" spans="1:17" x14ac:dyDescent="0.25">
      <c r="A25" t="s">
        <v>40</v>
      </c>
      <c r="B25">
        <v>0</v>
      </c>
      <c r="C25">
        <v>0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1</v>
      </c>
      <c r="Q25" s="2">
        <v>5.8623519756126157E-5</v>
      </c>
    </row>
    <row r="26" spans="1:17" x14ac:dyDescent="0.25">
      <c r="A26" t="s">
        <v>36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1</v>
      </c>
      <c r="Q26" s="2">
        <v>5.8623519756126157E-5</v>
      </c>
    </row>
  </sheetData>
  <sortState ref="A1:Q26">
    <sortCondition descending="1" ref="Q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abSelected="1" workbookViewId="0">
      <selection activeCell="B1" sqref="B1:B26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26</v>
      </c>
      <c r="B1" s="2">
        <v>0.29933169187478015</v>
      </c>
    </row>
    <row r="2" spans="1:2" x14ac:dyDescent="0.25">
      <c r="A2" t="s">
        <v>18</v>
      </c>
      <c r="B2" s="2">
        <v>0.15617305663032008</v>
      </c>
    </row>
    <row r="3" spans="1:2" x14ac:dyDescent="0.25">
      <c r="A3" t="s">
        <v>19</v>
      </c>
      <c r="B3" s="2">
        <v>0.11419861648493375</v>
      </c>
    </row>
    <row r="4" spans="1:2" x14ac:dyDescent="0.25">
      <c r="A4" t="s">
        <v>25</v>
      </c>
      <c r="B4" s="2">
        <v>0.1026497830929769</v>
      </c>
    </row>
    <row r="5" spans="1:2" x14ac:dyDescent="0.25">
      <c r="A5" t="s">
        <v>16</v>
      </c>
      <c r="B5" s="2">
        <v>0.10165318325712276</v>
      </c>
    </row>
    <row r="6" spans="1:2" x14ac:dyDescent="0.25">
      <c r="A6" t="s">
        <v>17</v>
      </c>
      <c r="B6" s="2">
        <v>9.373900809004572E-2</v>
      </c>
    </row>
    <row r="7" spans="1:2" x14ac:dyDescent="0.25">
      <c r="A7" t="s">
        <v>24</v>
      </c>
      <c r="B7" s="2">
        <v>7.2986282096377073E-2</v>
      </c>
    </row>
    <row r="8" spans="1:2" x14ac:dyDescent="0.25">
      <c r="A8" t="s">
        <v>22</v>
      </c>
      <c r="B8" s="2">
        <v>1.2135068589518115E-2</v>
      </c>
    </row>
    <row r="9" spans="1:2" x14ac:dyDescent="0.25">
      <c r="A9" t="s">
        <v>29</v>
      </c>
      <c r="B9" s="2">
        <v>8.8521514831750494E-3</v>
      </c>
    </row>
    <row r="10" spans="1:2" x14ac:dyDescent="0.25">
      <c r="A10" t="s">
        <v>37</v>
      </c>
      <c r="B10" s="2">
        <v>8.7935279634189234E-3</v>
      </c>
    </row>
    <row r="11" spans="1:2" x14ac:dyDescent="0.25">
      <c r="A11" t="s">
        <v>15</v>
      </c>
      <c r="B11" s="2">
        <v>8.3831633251260397E-3</v>
      </c>
    </row>
    <row r="12" spans="1:2" x14ac:dyDescent="0.25">
      <c r="A12" t="s">
        <v>27</v>
      </c>
      <c r="B12" s="2">
        <v>7.9727986868331577E-3</v>
      </c>
    </row>
    <row r="13" spans="1:2" x14ac:dyDescent="0.25">
      <c r="A13" t="s">
        <v>31</v>
      </c>
      <c r="B13" s="2">
        <v>3.9277758236604529E-3</v>
      </c>
    </row>
    <row r="14" spans="1:2" x14ac:dyDescent="0.25">
      <c r="A14" t="s">
        <v>20</v>
      </c>
      <c r="B14" s="2">
        <v>3.2242935865869388E-3</v>
      </c>
    </row>
    <row r="15" spans="1:2" x14ac:dyDescent="0.25">
      <c r="A15" t="s">
        <v>21</v>
      </c>
      <c r="B15" s="2">
        <v>1.5828350334154062E-3</v>
      </c>
    </row>
    <row r="16" spans="1:2" x14ac:dyDescent="0.25">
      <c r="A16" t="s">
        <v>28</v>
      </c>
      <c r="B16" s="2">
        <v>1.5828350334154062E-3</v>
      </c>
    </row>
    <row r="17" spans="1:2" x14ac:dyDescent="0.25">
      <c r="A17" t="s">
        <v>30</v>
      </c>
      <c r="B17" s="2">
        <v>1.0552233556102709E-3</v>
      </c>
    </row>
    <row r="18" spans="1:2" x14ac:dyDescent="0.25">
      <c r="A18" t="s">
        <v>32</v>
      </c>
      <c r="B18" s="2">
        <v>6.4485871731738778E-4</v>
      </c>
    </row>
    <row r="19" spans="1:2" x14ac:dyDescent="0.25">
      <c r="A19" t="s">
        <v>23</v>
      </c>
      <c r="B19" s="2">
        <v>2.9311759878063078E-4</v>
      </c>
    </row>
    <row r="20" spans="1:2" x14ac:dyDescent="0.25">
      <c r="A20" t="s">
        <v>35</v>
      </c>
      <c r="B20" s="2">
        <v>2.3449407902450463E-4</v>
      </c>
    </row>
    <row r="21" spans="1:2" x14ac:dyDescent="0.25">
      <c r="A21" t="s">
        <v>33</v>
      </c>
      <c r="B21" s="2">
        <v>1.7587055926837847E-4</v>
      </c>
    </row>
    <row r="22" spans="1:2" x14ac:dyDescent="0.25">
      <c r="A22" t="s">
        <v>39</v>
      </c>
      <c r="B22" s="2">
        <v>1.1724703951225231E-4</v>
      </c>
    </row>
    <row r="23" spans="1:2" x14ac:dyDescent="0.25">
      <c r="A23" t="s">
        <v>34</v>
      </c>
      <c r="B23" s="2">
        <v>1.1724703951225231E-4</v>
      </c>
    </row>
    <row r="24" spans="1:2" x14ac:dyDescent="0.25">
      <c r="A24" t="s">
        <v>38</v>
      </c>
      <c r="B24" s="2">
        <v>5.8623519756126157E-5</v>
      </c>
    </row>
    <row r="25" spans="1:2" x14ac:dyDescent="0.25">
      <c r="A25" t="s">
        <v>40</v>
      </c>
      <c r="B25" s="2">
        <v>5.8623519756126157E-5</v>
      </c>
    </row>
    <row r="26" spans="1:2" x14ac:dyDescent="0.25">
      <c r="A26" t="s">
        <v>36</v>
      </c>
      <c r="B26" s="2">
        <v>5.8623519756126157E-5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OverallSort</vt:lpstr>
      <vt:lpstr>PercentageSorting</vt:lpstr>
      <vt:lpstr>PercentageSortingShort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</dc:creator>
  <cp:lastModifiedBy>Matthew</cp:lastModifiedBy>
  <dcterms:created xsi:type="dcterms:W3CDTF">2015-03-08T19:09:06Z</dcterms:created>
  <dcterms:modified xsi:type="dcterms:W3CDTF">2015-03-21T17:55:28Z</dcterms:modified>
</cp:coreProperties>
</file>