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College\"/>
    </mc:Choice>
  </mc:AlternateContent>
  <bookViews>
    <workbookView xWindow="0" yWindow="0" windowWidth="20490" windowHeight="7530" activeTab="7"/>
  </bookViews>
  <sheets>
    <sheet name="Season" sheetId="2" r:id="rId1"/>
    <sheet name="VsLeft" sheetId="5" r:id="rId2"/>
    <sheet name="VsRight" sheetId="6" r:id="rId3"/>
    <sheet name="Home" sheetId="7" r:id="rId4"/>
    <sheet name="Away" sheetId="8" r:id="rId5"/>
    <sheet name="Day" sheetId="9" r:id="rId6"/>
    <sheet name="Night" sheetId="10" r:id="rId7"/>
    <sheet name="Stats" sheetId="11" r:id="rId8"/>
  </sheets>
  <definedNames>
    <definedName name="AwaySS">Away!$A$1:$N$61</definedName>
    <definedName name="DaySS">Day!$A$1:$N$61</definedName>
    <definedName name="HomeSS">Home!$A$1:$N$56</definedName>
    <definedName name="NightSS">Night!$A$1:$N$61</definedName>
    <definedName name="SeasonSS">Season!$A$1:$N$61</definedName>
    <definedName name="VsLeftSS">VsLeft!$A$1:$N$61</definedName>
    <definedName name="VsRightSS">VsRight!$A$1:$N$63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1" l="1"/>
  <c r="E9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E3" i="11"/>
  <c r="E4" i="11"/>
  <c r="E5" i="11"/>
  <c r="E6" i="11"/>
  <c r="E7" i="11"/>
  <c r="E8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C3" i="11"/>
  <c r="C4" i="11"/>
  <c r="C5" i="11"/>
  <c r="C6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H2" i="11"/>
  <c r="G2" i="11"/>
  <c r="F2" i="11"/>
  <c r="E2" i="11"/>
  <c r="D2" i="11"/>
  <c r="C2" i="11"/>
  <c r="B2" i="11"/>
  <c r="Q2" i="11" s="1"/>
  <c r="M2" i="7"/>
  <c r="N2" i="7" s="1"/>
  <c r="M3" i="7"/>
  <c r="N3" i="7"/>
  <c r="M4" i="7"/>
  <c r="N4" i="7" s="1"/>
  <c r="M5" i="7"/>
  <c r="N5" i="7"/>
  <c r="M6" i="7"/>
  <c r="N6" i="7" s="1"/>
  <c r="M7" i="7"/>
  <c r="N7" i="7"/>
  <c r="M8" i="7"/>
  <c r="N8" i="7" s="1"/>
  <c r="M9" i="7"/>
  <c r="N9" i="7"/>
  <c r="M10" i="7"/>
  <c r="N10" i="7" s="1"/>
  <c r="M11" i="7"/>
  <c r="N11" i="7"/>
  <c r="M12" i="7"/>
  <c r="N12" i="7" s="1"/>
  <c r="M13" i="7"/>
  <c r="N13" i="7"/>
  <c r="M14" i="7"/>
  <c r="N14" i="7" s="1"/>
  <c r="M15" i="7"/>
  <c r="N15" i="7"/>
  <c r="M16" i="7"/>
  <c r="N16" i="7" s="1"/>
  <c r="M17" i="7"/>
  <c r="N17" i="7"/>
  <c r="M18" i="7"/>
  <c r="N18" i="7" s="1"/>
  <c r="M19" i="7"/>
  <c r="N19" i="7"/>
  <c r="M20" i="7"/>
  <c r="N20" i="7" s="1"/>
  <c r="M21" i="7"/>
  <c r="N21" i="7"/>
  <c r="M22" i="7"/>
  <c r="N22" i="7" s="1"/>
  <c r="M23" i="7"/>
  <c r="N23" i="7"/>
  <c r="M24" i="7"/>
  <c r="N24" i="7" s="1"/>
  <c r="M25" i="7"/>
  <c r="N25" i="7"/>
  <c r="M26" i="7"/>
  <c r="N26" i="7" s="1"/>
  <c r="M27" i="7"/>
  <c r="N27" i="7"/>
  <c r="M28" i="7"/>
  <c r="N28" i="7" s="1"/>
  <c r="M29" i="7"/>
  <c r="N29" i="7"/>
  <c r="M30" i="7"/>
  <c r="N30" i="7" s="1"/>
  <c r="M31" i="7"/>
  <c r="N31" i="7"/>
  <c r="M32" i="7"/>
  <c r="N32" i="7" s="1"/>
  <c r="M33" i="7"/>
  <c r="N33" i="7"/>
  <c r="M34" i="7"/>
  <c r="N34" i="7" s="1"/>
  <c r="M35" i="7"/>
  <c r="N35" i="7"/>
  <c r="M36" i="7"/>
  <c r="N36" i="7" s="1"/>
  <c r="M37" i="7"/>
  <c r="N37" i="7"/>
  <c r="M38" i="7"/>
  <c r="N38" i="7" s="1"/>
  <c r="M39" i="7"/>
  <c r="N39" i="7"/>
  <c r="M40" i="7"/>
  <c r="N40" i="7" s="1"/>
  <c r="M41" i="7"/>
  <c r="N41" i="7"/>
  <c r="M42" i="7"/>
  <c r="N42" i="7" s="1"/>
  <c r="M43" i="7"/>
  <c r="N43" i="7"/>
  <c r="M44" i="7"/>
  <c r="N44" i="7" s="1"/>
  <c r="M45" i="7"/>
  <c r="N45" i="7"/>
  <c r="M46" i="7"/>
  <c r="N46" i="7" s="1"/>
  <c r="M47" i="7"/>
  <c r="N47" i="7"/>
  <c r="M48" i="7"/>
  <c r="N48" i="7" s="1"/>
  <c r="M49" i="7"/>
  <c r="N49" i="7"/>
  <c r="M50" i="7"/>
  <c r="N50" i="7" s="1"/>
  <c r="M51" i="7"/>
  <c r="N51" i="7"/>
  <c r="M52" i="7"/>
  <c r="N52" i="7" s="1"/>
  <c r="M53" i="7"/>
  <c r="N53" i="7"/>
  <c r="M54" i="7"/>
  <c r="N54" i="7" s="1"/>
  <c r="M55" i="7"/>
  <c r="N55" i="7"/>
  <c r="M56" i="7"/>
  <c r="N56" i="7" s="1"/>
  <c r="B3" i="11"/>
  <c r="B4" i="11"/>
  <c r="B5" i="11"/>
  <c r="M5" i="11" s="1"/>
  <c r="B6" i="11"/>
  <c r="B7" i="11"/>
  <c r="B8" i="11"/>
  <c r="B9" i="11"/>
  <c r="Q9" i="11" s="1"/>
  <c r="B10" i="11"/>
  <c r="B11" i="11"/>
  <c r="B12" i="11"/>
  <c r="L12" i="11" s="1"/>
  <c r="B13" i="11"/>
  <c r="M13" i="11" s="1"/>
  <c r="B14" i="11"/>
  <c r="N14" i="11" s="1"/>
  <c r="B15" i="11"/>
  <c r="B16" i="11"/>
  <c r="B17" i="11"/>
  <c r="Q17" i="11" s="1"/>
  <c r="B18" i="11"/>
  <c r="B19" i="11"/>
  <c r="B20" i="11"/>
  <c r="L20" i="11" s="1"/>
  <c r="B21" i="11"/>
  <c r="M21" i="11" s="1"/>
  <c r="B22" i="11"/>
  <c r="B23" i="11"/>
  <c r="B24" i="11"/>
  <c r="B25" i="11"/>
  <c r="Q25" i="11" s="1"/>
  <c r="B26" i="11"/>
  <c r="B27" i="11"/>
  <c r="B28" i="11"/>
  <c r="B29" i="11"/>
  <c r="M29" i="11" s="1"/>
  <c r="B30" i="11"/>
  <c r="B31" i="11"/>
  <c r="B32" i="11"/>
  <c r="B33" i="11"/>
  <c r="Q33" i="11" s="1"/>
  <c r="B34" i="11"/>
  <c r="B35" i="11"/>
  <c r="B36" i="11"/>
  <c r="B37" i="11"/>
  <c r="Q37" i="11" s="1"/>
  <c r="B38" i="11"/>
  <c r="B39" i="11"/>
  <c r="B40" i="11"/>
  <c r="B41" i="11"/>
  <c r="B42" i="11"/>
  <c r="B43" i="11"/>
  <c r="B44" i="11"/>
  <c r="J44" i="11" s="1"/>
  <c r="B45" i="11"/>
  <c r="B46" i="11"/>
  <c r="B47" i="11"/>
  <c r="B48" i="11"/>
  <c r="J48" i="11" s="1"/>
  <c r="B49" i="11"/>
  <c r="M49" i="11" s="1"/>
  <c r="B50" i="11"/>
  <c r="B51" i="11"/>
  <c r="B52" i="11"/>
  <c r="B53" i="11"/>
  <c r="B54" i="11"/>
  <c r="B55" i="11"/>
  <c r="B56" i="11"/>
  <c r="B57" i="11"/>
  <c r="B58" i="11"/>
  <c r="B59" i="11"/>
  <c r="B60" i="11"/>
  <c r="J60" i="11" s="1"/>
  <c r="B61" i="11"/>
  <c r="B62" i="11"/>
  <c r="B63" i="11"/>
  <c r="M2" i="2"/>
  <c r="N2" i="2" s="1"/>
  <c r="M3" i="2"/>
  <c r="N3" i="2"/>
  <c r="M4" i="2"/>
  <c r="N4" i="2"/>
  <c r="M5" i="2"/>
  <c r="N5" i="2"/>
  <c r="M6" i="2"/>
  <c r="N6" i="2" s="1"/>
  <c r="M7" i="2"/>
  <c r="N7" i="2"/>
  <c r="M8" i="2"/>
  <c r="N8" i="2" s="1"/>
  <c r="M9" i="2"/>
  <c r="N9" i="2"/>
  <c r="M10" i="2"/>
  <c r="N10" i="2" s="1"/>
  <c r="M11" i="2"/>
  <c r="N11" i="2"/>
  <c r="M12" i="2"/>
  <c r="N12" i="2" s="1"/>
  <c r="M13" i="2"/>
  <c r="N13" i="2"/>
  <c r="M14" i="2"/>
  <c r="N14" i="2" s="1"/>
  <c r="M15" i="2"/>
  <c r="N15" i="2"/>
  <c r="M16" i="2"/>
  <c r="N16" i="2" s="1"/>
  <c r="M17" i="2"/>
  <c r="N17" i="2"/>
  <c r="M18" i="2"/>
  <c r="N18" i="2" s="1"/>
  <c r="M19" i="2"/>
  <c r="N19" i="2"/>
  <c r="M20" i="2"/>
  <c r="N20" i="2" s="1"/>
  <c r="M21" i="2"/>
  <c r="N21" i="2"/>
  <c r="M22" i="2"/>
  <c r="N22" i="2" s="1"/>
  <c r="M23" i="2"/>
  <c r="N23" i="2"/>
  <c r="M24" i="2"/>
  <c r="N24" i="2" s="1"/>
  <c r="M25" i="2"/>
  <c r="N25" i="2"/>
  <c r="M26" i="2"/>
  <c r="N26" i="2" s="1"/>
  <c r="M27" i="2"/>
  <c r="N27" i="2"/>
  <c r="M28" i="2"/>
  <c r="N28" i="2" s="1"/>
  <c r="M29" i="2"/>
  <c r="N29" i="2"/>
  <c r="M30" i="2"/>
  <c r="N30" i="2" s="1"/>
  <c r="M31" i="2"/>
  <c r="N31" i="2"/>
  <c r="M32" i="2"/>
  <c r="N32" i="2" s="1"/>
  <c r="M33" i="2"/>
  <c r="N33" i="2"/>
  <c r="M34" i="2"/>
  <c r="N34" i="2" s="1"/>
  <c r="M35" i="2"/>
  <c r="N35" i="2"/>
  <c r="M36" i="2"/>
  <c r="N36" i="2" s="1"/>
  <c r="M37" i="2"/>
  <c r="N37" i="2"/>
  <c r="M38" i="2"/>
  <c r="N38" i="2" s="1"/>
  <c r="M39" i="2"/>
  <c r="N39" i="2"/>
  <c r="M40" i="2"/>
  <c r="N40" i="2" s="1"/>
  <c r="M41" i="2"/>
  <c r="N41" i="2"/>
  <c r="M42" i="2"/>
  <c r="N42" i="2" s="1"/>
  <c r="M43" i="2"/>
  <c r="N43" i="2"/>
  <c r="M44" i="2"/>
  <c r="N44" i="2" s="1"/>
  <c r="M45" i="2"/>
  <c r="N45" i="2"/>
  <c r="M46" i="2"/>
  <c r="N46" i="2" s="1"/>
  <c r="M47" i="2"/>
  <c r="N47" i="2"/>
  <c r="M48" i="2"/>
  <c r="N48" i="2" s="1"/>
  <c r="M49" i="2"/>
  <c r="N49" i="2"/>
  <c r="M50" i="2"/>
  <c r="N50" i="2" s="1"/>
  <c r="M51" i="2"/>
  <c r="N51" i="2"/>
  <c r="M52" i="2"/>
  <c r="N52" i="2" s="1"/>
  <c r="M53" i="2"/>
  <c r="N53" i="2"/>
  <c r="M54" i="2"/>
  <c r="N54" i="2" s="1"/>
  <c r="M55" i="2"/>
  <c r="N55" i="2"/>
  <c r="M56" i="2"/>
  <c r="N56" i="2" s="1"/>
  <c r="M57" i="2"/>
  <c r="N57" i="2"/>
  <c r="M58" i="2"/>
  <c r="N58" i="2" s="1"/>
  <c r="M59" i="2"/>
  <c r="N59" i="2"/>
  <c r="M60" i="2"/>
  <c r="N60" i="2" s="1"/>
  <c r="M61" i="2"/>
  <c r="N61" i="2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2" i="8"/>
  <c r="N2" i="9"/>
  <c r="N2" i="10"/>
  <c r="N2" i="6"/>
  <c r="N2" i="5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2" i="8"/>
  <c r="M2" i="9"/>
  <c r="M2" i="10"/>
  <c r="M2" i="6"/>
  <c r="M2" i="5"/>
  <c r="M3" i="5"/>
  <c r="K2" i="7"/>
  <c r="K3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8"/>
  <c r="K2" i="9"/>
  <c r="K2" i="10"/>
  <c r="K2" i="6"/>
  <c r="K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P32" i="11" l="1"/>
  <c r="P24" i="11"/>
  <c r="P8" i="11"/>
  <c r="O43" i="11"/>
  <c r="O27" i="11"/>
  <c r="O19" i="11"/>
  <c r="O11" i="11"/>
  <c r="O3" i="11"/>
  <c r="K61" i="11"/>
  <c r="K45" i="11"/>
  <c r="K33" i="11"/>
  <c r="K29" i="11"/>
  <c r="K25" i="11"/>
  <c r="K21" i="11"/>
  <c r="K17" i="11"/>
  <c r="K9" i="11"/>
  <c r="K5" i="11"/>
  <c r="N30" i="11"/>
  <c r="N22" i="11"/>
  <c r="N6" i="11"/>
  <c r="M9" i="11"/>
  <c r="M33" i="11"/>
  <c r="O59" i="11"/>
  <c r="O35" i="11"/>
  <c r="K13" i="11"/>
  <c r="M25" i="11"/>
  <c r="Q29" i="11"/>
  <c r="Q34" i="11"/>
  <c r="Q26" i="11"/>
  <c r="Q18" i="11"/>
  <c r="Q10" i="11"/>
  <c r="L33" i="11"/>
  <c r="M17" i="11"/>
  <c r="Q21" i="11"/>
  <c r="Q13" i="11"/>
  <c r="N52" i="11"/>
  <c r="Q52" i="11"/>
  <c r="M52" i="11"/>
  <c r="O52" i="11"/>
  <c r="P52" i="11"/>
  <c r="L52" i="11"/>
  <c r="K52" i="11"/>
  <c r="N40" i="11"/>
  <c r="Q40" i="11"/>
  <c r="M40" i="11"/>
  <c r="L40" i="11"/>
  <c r="O40" i="11"/>
  <c r="K40" i="11"/>
  <c r="N28" i="11"/>
  <c r="Q28" i="11"/>
  <c r="M28" i="11"/>
  <c r="O28" i="11"/>
  <c r="P28" i="11"/>
  <c r="K28" i="11"/>
  <c r="N16" i="11"/>
  <c r="Q16" i="11"/>
  <c r="M16" i="11"/>
  <c r="L16" i="11"/>
  <c r="O16" i="11"/>
  <c r="K16" i="11"/>
  <c r="N4" i="11"/>
  <c r="Q4" i="11"/>
  <c r="M4" i="11"/>
  <c r="O4" i="11"/>
  <c r="P4" i="11"/>
  <c r="K4" i="11"/>
  <c r="P62" i="11"/>
  <c r="O62" i="11"/>
  <c r="Q62" i="11"/>
  <c r="K62" i="11"/>
  <c r="J62" i="11"/>
  <c r="M62" i="11"/>
  <c r="P58" i="11"/>
  <c r="O58" i="11"/>
  <c r="M58" i="11"/>
  <c r="K58" i="11"/>
  <c r="N58" i="11"/>
  <c r="J58" i="11"/>
  <c r="Q58" i="11"/>
  <c r="P54" i="11"/>
  <c r="O54" i="11"/>
  <c r="Q54" i="11"/>
  <c r="K54" i="11"/>
  <c r="J54" i="11"/>
  <c r="M54" i="11"/>
  <c r="P50" i="11"/>
  <c r="O50" i="11"/>
  <c r="M50" i="11"/>
  <c r="K50" i="11"/>
  <c r="N50" i="11"/>
  <c r="J50" i="11"/>
  <c r="Q50" i="11"/>
  <c r="P46" i="11"/>
  <c r="O46" i="11"/>
  <c r="Q46" i="11"/>
  <c r="K46" i="11"/>
  <c r="J46" i="11"/>
  <c r="M46" i="11"/>
  <c r="P42" i="11"/>
  <c r="O42" i="11"/>
  <c r="M42" i="11"/>
  <c r="K42" i="11"/>
  <c r="N42" i="11"/>
  <c r="J42" i="11"/>
  <c r="Q42" i="11"/>
  <c r="P38" i="11"/>
  <c r="O38" i="11"/>
  <c r="Q38" i="11"/>
  <c r="K38" i="11"/>
  <c r="J38" i="11"/>
  <c r="M38" i="11"/>
  <c r="M30" i="11"/>
  <c r="M22" i="11"/>
  <c r="M14" i="11"/>
  <c r="M6" i="11"/>
  <c r="J32" i="11"/>
  <c r="J16" i="11"/>
  <c r="L58" i="11"/>
  <c r="L42" i="11"/>
  <c r="N46" i="11"/>
  <c r="P40" i="11"/>
  <c r="O61" i="11"/>
  <c r="N61" i="11"/>
  <c r="J61" i="11"/>
  <c r="M61" i="11"/>
  <c r="P61" i="11"/>
  <c r="L61" i="11"/>
  <c r="O57" i="11"/>
  <c r="N57" i="11"/>
  <c r="P57" i="11"/>
  <c r="J57" i="11"/>
  <c r="Q57" i="11"/>
  <c r="L57" i="11"/>
  <c r="O53" i="11"/>
  <c r="N53" i="11"/>
  <c r="J53" i="11"/>
  <c r="M53" i="11"/>
  <c r="P53" i="11"/>
  <c r="L53" i="11"/>
  <c r="O49" i="11"/>
  <c r="N49" i="11"/>
  <c r="P49" i="11"/>
  <c r="J49" i="11"/>
  <c r="Q49" i="11"/>
  <c r="L49" i="11"/>
  <c r="O45" i="11"/>
  <c r="N45" i="11"/>
  <c r="J45" i="11"/>
  <c r="M45" i="11"/>
  <c r="P45" i="11"/>
  <c r="L45" i="11"/>
  <c r="O41" i="11"/>
  <c r="N41" i="11"/>
  <c r="P41" i="11"/>
  <c r="J41" i="11"/>
  <c r="Q41" i="11"/>
  <c r="L41" i="11"/>
  <c r="O37" i="11"/>
  <c r="N37" i="11"/>
  <c r="J37" i="11"/>
  <c r="M37" i="11"/>
  <c r="P37" i="11"/>
  <c r="L37" i="11"/>
  <c r="J28" i="11"/>
  <c r="J12" i="11"/>
  <c r="K57" i="11"/>
  <c r="K41" i="11"/>
  <c r="L54" i="11"/>
  <c r="L38" i="11"/>
  <c r="M41" i="11"/>
  <c r="N38" i="11"/>
  <c r="Q61" i="11"/>
  <c r="N56" i="11"/>
  <c r="Q56" i="11"/>
  <c r="M56" i="11"/>
  <c r="L56" i="11"/>
  <c r="O56" i="11"/>
  <c r="K56" i="11"/>
  <c r="N44" i="11"/>
  <c r="Q44" i="11"/>
  <c r="M44" i="11"/>
  <c r="O44" i="11"/>
  <c r="P44" i="11"/>
  <c r="L44" i="11"/>
  <c r="K44" i="11"/>
  <c r="N32" i="11"/>
  <c r="Q32" i="11"/>
  <c r="M32" i="11"/>
  <c r="O32" i="11"/>
  <c r="L32" i="11"/>
  <c r="K32" i="11"/>
  <c r="N20" i="11"/>
  <c r="Q20" i="11"/>
  <c r="M20" i="11"/>
  <c r="O20" i="11"/>
  <c r="P20" i="11"/>
  <c r="K20" i="11"/>
  <c r="N8" i="11"/>
  <c r="Q8" i="11"/>
  <c r="M8" i="11"/>
  <c r="L8" i="11"/>
  <c r="O8" i="11"/>
  <c r="K8" i="11"/>
  <c r="P2" i="11"/>
  <c r="J2" i="11"/>
  <c r="L2" i="11"/>
  <c r="N2" i="11"/>
  <c r="K2" i="11"/>
  <c r="M2" i="11"/>
  <c r="J56" i="11"/>
  <c r="J40" i="11"/>
  <c r="J24" i="11"/>
  <c r="J8" i="11"/>
  <c r="K53" i="11"/>
  <c r="K37" i="11"/>
  <c r="L50" i="11"/>
  <c r="L4" i="11"/>
  <c r="N62" i="11"/>
  <c r="P56" i="11"/>
  <c r="Q53" i="11"/>
  <c r="N60" i="11"/>
  <c r="Q60" i="11"/>
  <c r="M60" i="11"/>
  <c r="O60" i="11"/>
  <c r="P60" i="11"/>
  <c r="L60" i="11"/>
  <c r="K60" i="11"/>
  <c r="N48" i="11"/>
  <c r="Q48" i="11"/>
  <c r="M48" i="11"/>
  <c r="L48" i="11"/>
  <c r="O48" i="11"/>
  <c r="K48" i="11"/>
  <c r="N36" i="11"/>
  <c r="Q36" i="11"/>
  <c r="M36" i="11"/>
  <c r="O36" i="11"/>
  <c r="P36" i="11"/>
  <c r="L36" i="11"/>
  <c r="K36" i="11"/>
  <c r="N24" i="11"/>
  <c r="Q24" i="11"/>
  <c r="M24" i="11"/>
  <c r="L24" i="11"/>
  <c r="O24" i="11"/>
  <c r="K24" i="11"/>
  <c r="N12" i="11"/>
  <c r="Q12" i="11"/>
  <c r="M12" i="11"/>
  <c r="O12" i="11"/>
  <c r="P12" i="11"/>
  <c r="K12" i="11"/>
  <c r="Q63" i="11"/>
  <c r="M63" i="11"/>
  <c r="P63" i="11"/>
  <c r="N63" i="11"/>
  <c r="L63" i="11"/>
  <c r="O63" i="11"/>
  <c r="K63" i="11"/>
  <c r="J63" i="11"/>
  <c r="Q59" i="11"/>
  <c r="M59" i="11"/>
  <c r="P59" i="11"/>
  <c r="L59" i="11"/>
  <c r="K59" i="11"/>
  <c r="N59" i="11"/>
  <c r="J59" i="11"/>
  <c r="Q55" i="11"/>
  <c r="M55" i="11"/>
  <c r="P55" i="11"/>
  <c r="N55" i="11"/>
  <c r="L55" i="11"/>
  <c r="O55" i="11"/>
  <c r="K55" i="11"/>
  <c r="J55" i="11"/>
  <c r="Q51" i="11"/>
  <c r="M51" i="11"/>
  <c r="P51" i="11"/>
  <c r="L51" i="11"/>
  <c r="K51" i="11"/>
  <c r="N51" i="11"/>
  <c r="J51" i="11"/>
  <c r="Q47" i="11"/>
  <c r="M47" i="11"/>
  <c r="P47" i="11"/>
  <c r="N47" i="11"/>
  <c r="L47" i="11"/>
  <c r="O47" i="11"/>
  <c r="K47" i="11"/>
  <c r="J47" i="11"/>
  <c r="Q43" i="11"/>
  <c r="M43" i="11"/>
  <c r="P43" i="11"/>
  <c r="L43" i="11"/>
  <c r="K43" i="11"/>
  <c r="N43" i="11"/>
  <c r="J43" i="11"/>
  <c r="Q39" i="11"/>
  <c r="M39" i="11"/>
  <c r="P39" i="11"/>
  <c r="N39" i="11"/>
  <c r="L39" i="11"/>
  <c r="O39" i="11"/>
  <c r="K39" i="11"/>
  <c r="J39" i="11"/>
  <c r="Q35" i="11"/>
  <c r="M35" i="11"/>
  <c r="P35" i="11"/>
  <c r="L35" i="11"/>
  <c r="K35" i="11"/>
  <c r="N35" i="11"/>
  <c r="J35" i="11"/>
  <c r="O2" i="11"/>
  <c r="J52" i="11"/>
  <c r="J36" i="11"/>
  <c r="J20" i="11"/>
  <c r="J4" i="11"/>
  <c r="K49" i="11"/>
  <c r="L62" i="11"/>
  <c r="L46" i="11"/>
  <c r="L28" i="11"/>
  <c r="M57" i="11"/>
  <c r="N54" i="11"/>
  <c r="O51" i="11"/>
  <c r="P48" i="11"/>
  <c r="P16" i="11"/>
  <c r="Q45" i="11"/>
  <c r="Q31" i="11"/>
  <c r="M31" i="11"/>
  <c r="P31" i="11"/>
  <c r="Q27" i="11"/>
  <c r="M27" i="11"/>
  <c r="P27" i="11"/>
  <c r="L27" i="11"/>
  <c r="Q23" i="11"/>
  <c r="M23" i="11"/>
  <c r="P23" i="11"/>
  <c r="L23" i="11"/>
  <c r="Q19" i="11"/>
  <c r="M19" i="11"/>
  <c r="P19" i="11"/>
  <c r="L19" i="11"/>
  <c r="Q15" i="11"/>
  <c r="M15" i="11"/>
  <c r="P15" i="11"/>
  <c r="L15" i="11"/>
  <c r="Q11" i="11"/>
  <c r="M11" i="11"/>
  <c r="P11" i="11"/>
  <c r="L11" i="11"/>
  <c r="Q7" i="11"/>
  <c r="M7" i="11"/>
  <c r="P7" i="11"/>
  <c r="L7" i="11"/>
  <c r="Q3" i="11"/>
  <c r="M3" i="11"/>
  <c r="P3" i="11"/>
  <c r="L3" i="11"/>
  <c r="J31" i="11"/>
  <c r="J27" i="11"/>
  <c r="J23" i="11"/>
  <c r="J19" i="11"/>
  <c r="J15" i="11"/>
  <c r="J11" i="11"/>
  <c r="J7" i="11"/>
  <c r="J3" i="11"/>
  <c r="L25" i="11"/>
  <c r="L17" i="11"/>
  <c r="L9" i="11"/>
  <c r="N27" i="11"/>
  <c r="N19" i="11"/>
  <c r="N11" i="11"/>
  <c r="N3" i="11"/>
  <c r="P29" i="11"/>
  <c r="P21" i="11"/>
  <c r="P13" i="11"/>
  <c r="P5" i="11"/>
  <c r="P34" i="11"/>
  <c r="L34" i="11"/>
  <c r="O34" i="11"/>
  <c r="P30" i="11"/>
  <c r="L30" i="11"/>
  <c r="O30" i="11"/>
  <c r="P26" i="11"/>
  <c r="L26" i="11"/>
  <c r="O26" i="11"/>
  <c r="P22" i="11"/>
  <c r="L22" i="11"/>
  <c r="O22" i="11"/>
  <c r="P18" i="11"/>
  <c r="L18" i="11"/>
  <c r="O18" i="11"/>
  <c r="P14" i="11"/>
  <c r="L14" i="11"/>
  <c r="O14" i="11"/>
  <c r="P10" i="11"/>
  <c r="L10" i="11"/>
  <c r="O10" i="11"/>
  <c r="P6" i="11"/>
  <c r="L6" i="11"/>
  <c r="O6" i="11"/>
  <c r="J34" i="11"/>
  <c r="J30" i="11"/>
  <c r="J26" i="11"/>
  <c r="J22" i="11"/>
  <c r="J18" i="11"/>
  <c r="J14" i="11"/>
  <c r="J10" i="11"/>
  <c r="J6" i="11"/>
  <c r="K31" i="11"/>
  <c r="K27" i="11"/>
  <c r="K23" i="11"/>
  <c r="K19" i="11"/>
  <c r="K15" i="11"/>
  <c r="K11" i="11"/>
  <c r="K7" i="11"/>
  <c r="K3" i="11"/>
  <c r="L31" i="11"/>
  <c r="N34" i="11"/>
  <c r="N26" i="11"/>
  <c r="N18" i="11"/>
  <c r="N10" i="11"/>
  <c r="O31" i="11"/>
  <c r="O23" i="11"/>
  <c r="O15" i="11"/>
  <c r="O7" i="11"/>
  <c r="N33" i="11"/>
  <c r="O29" i="11"/>
  <c r="N29" i="11"/>
  <c r="O25" i="11"/>
  <c r="N25" i="11"/>
  <c r="O21" i="11"/>
  <c r="N21" i="11"/>
  <c r="O17" i="11"/>
  <c r="N17" i="11"/>
  <c r="O13" i="11"/>
  <c r="N13" i="11"/>
  <c r="O9" i="11"/>
  <c r="N9" i="11"/>
  <c r="O5" i="11"/>
  <c r="N5" i="11"/>
  <c r="Q5" i="11"/>
  <c r="J33" i="11"/>
  <c r="J29" i="11"/>
  <c r="J25" i="11"/>
  <c r="J21" i="11"/>
  <c r="J17" i="11"/>
  <c r="J13" i="11"/>
  <c r="J9" i="11"/>
  <c r="J5" i="11"/>
  <c r="K34" i="11"/>
  <c r="K30" i="11"/>
  <c r="K26" i="11"/>
  <c r="K22" i="11"/>
  <c r="K18" i="11"/>
  <c r="K14" i="11"/>
  <c r="K10" i="11"/>
  <c r="K6" i="11"/>
  <c r="L29" i="11"/>
  <c r="L21" i="11"/>
  <c r="L13" i="11"/>
  <c r="L5" i="11"/>
  <c r="M34" i="11"/>
  <c r="M26" i="11"/>
  <c r="M18" i="11"/>
  <c r="M10" i="11"/>
  <c r="N31" i="11"/>
  <c r="N23" i="11"/>
  <c r="N15" i="11"/>
  <c r="N7" i="11"/>
  <c r="P33" i="11"/>
  <c r="P25" i="11"/>
  <c r="P17" i="11"/>
  <c r="P9" i="11"/>
  <c r="Q30" i="11"/>
  <c r="Q22" i="11"/>
  <c r="Q14" i="11"/>
  <c r="Q6" i="11"/>
</calcChain>
</file>

<file path=xl/sharedStrings.xml><?xml version="1.0" encoding="utf-8"?>
<sst xmlns="http://schemas.openxmlformats.org/spreadsheetml/2006/main" count="586" uniqueCount="91">
  <si>
    <t>Xander Bogaerts</t>
  </si>
  <si>
    <t>Alcides Escobar</t>
  </si>
  <si>
    <t>Corey Seager</t>
  </si>
  <si>
    <t>Francisco Lindor</t>
  </si>
  <si>
    <t>Jonathan Villar</t>
  </si>
  <si>
    <t>Freddy Galvis</t>
  </si>
  <si>
    <t>Carlos Correa</t>
  </si>
  <si>
    <t>Marcus Semien</t>
  </si>
  <si>
    <t>Didi Gregorius</t>
  </si>
  <si>
    <t>Brandon Crawford</t>
  </si>
  <si>
    <t>PLAYER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</si>
  <si>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</si>
  <si>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</si>
  <si>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</si>
  <si>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</si>
  <si>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</si>
  <si>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</si>
  <si>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</si>
  <si>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</si>
  <si>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</si>
  <si>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</si>
  <si>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Brad Miller</t>
  </si>
  <si>
    <t>Addison Russell</t>
  </si>
  <si>
    <t>Asdrubal Cabrera</t>
  </si>
  <si>
    <t>Jordy Mercer</t>
  </si>
  <si>
    <t>Danny Espinosa</t>
  </si>
  <si>
    <t>Adeiny Hechavarria</t>
  </si>
  <si>
    <t>Elvis Andrus</t>
  </si>
  <si>
    <t>Troy Tulowitzki</t>
  </si>
  <si>
    <t>Alexei Ramirez</t>
  </si>
  <si>
    <t>Jose Iglesias</t>
  </si>
  <si>
    <t>Zack Cozart</t>
  </si>
  <si>
    <t>Andrelton Simmons</t>
  </si>
  <si>
    <t>Chris Owings</t>
  </si>
  <si>
    <t>Ketel Marte</t>
  </si>
  <si>
    <t>Tim Anderson</t>
  </si>
  <si>
    <t>J.J. Hardy</t>
  </si>
  <si>
    <t>Aledmys Diaz</t>
  </si>
  <si>
    <t>Trevor Story</t>
  </si>
  <si>
    <t>Eduardo Escobar</t>
  </si>
  <si>
    <t>Matt Duffy</t>
  </si>
  <si>
    <t>Nick Ahmed</t>
  </si>
  <si>
    <t>Daniel Descalso</t>
  </si>
  <si>
    <t>Jorge Polanco</t>
  </si>
  <si>
    <t>Jose Peraza</t>
  </si>
  <si>
    <t>Chase d'Arnaud</t>
  </si>
  <si>
    <t>Cristhian Adames</t>
  </si>
  <si>
    <t>Ivan De Jesus</t>
  </si>
  <si>
    <t>Shawn O'Malley</t>
  </si>
  <si>
    <t>Orlando Arcia</t>
  </si>
  <si>
    <t>Tim Beckham</t>
  </si>
  <si>
    <t>1B</t>
  </si>
  <si>
    <t>Luis Sardinas</t>
  </si>
  <si>
    <t>Jimmy Rollins</t>
  </si>
  <si>
    <t>Daniel Castro</t>
  </si>
  <si>
    <t>Dansby Swanson</t>
  </si>
  <si>
    <t>Matt Reynolds</t>
  </si>
  <si>
    <t>Taylor Motter</t>
  </si>
  <si>
    <t>Charlie Culberson</t>
  </si>
  <si>
    <t>Ehire Adrianza</t>
  </si>
  <si>
    <t>Hanser Alberto</t>
  </si>
  <si>
    <t>Chad Pinder</t>
  </si>
  <si>
    <t>Alen Hanson</t>
  </si>
  <si>
    <t>Reid Brignac</t>
  </si>
  <si>
    <t>Jose Rondon</t>
  </si>
  <si>
    <t>Pedro Florimon</t>
  </si>
  <si>
    <t>Munenori Kawasaki</t>
  </si>
  <si>
    <t>Pat Valaika</t>
  </si>
  <si>
    <t>Nick Noonan</t>
  </si>
  <si>
    <t>Brendan Ryan</t>
  </si>
  <si>
    <t>Juniel Querecuto</t>
  </si>
  <si>
    <t>Dixon Machado</t>
  </si>
  <si>
    <t>Gavin Cecchini</t>
  </si>
  <si>
    <t>Zach Walters</t>
  </si>
  <si>
    <t>Points</t>
  </si>
  <si>
    <t>Pts/AB</t>
  </si>
  <si>
    <t>Season</t>
  </si>
  <si>
    <t>Vs Left</t>
  </si>
  <si>
    <t>Vs Right</t>
  </si>
  <si>
    <t>Home</t>
  </si>
  <si>
    <t>Away</t>
  </si>
  <si>
    <t>Day</t>
  </si>
  <si>
    <t>Night</t>
  </si>
  <si>
    <t>CEG</t>
  </si>
  <si>
    <t>CEH</t>
  </si>
  <si>
    <t>DEH</t>
  </si>
  <si>
    <t>DEG</t>
  </si>
  <si>
    <t>CFG</t>
  </si>
  <si>
    <t>CFH</t>
  </si>
  <si>
    <t>DFG</t>
  </si>
  <si>
    <t>DFH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</si>
</sst>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61"/>
  <sheetViews>
    <sheetView workbookViewId="0">
      <selection activeCell="C31" sqref="C31"/>
    </sheetView>
  </sheetViews>
  <sheetFormatPr defaultRowHeight="15" x14ac:dyDescent="0.25"/>
  <cols>
    <col min="1" max="1" width="18.85546875" bestFit="1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51</v>
      </c>
      <c r="M1" t="s">
        <v>74</v>
      </c>
      <c r="N1" t="s">
        <v>75</v>
      </c>
    </row>
    <row r="2" spans="1:14" x14ac:dyDescent="0.25">
      <c r="A2" t="s">
        <v>0</v>
      </c>
      <c r="B2">
        <v>652</v>
      </c>
      <c r="C2">
        <v>115</v>
      </c>
      <c r="D2">
        <v>192</v>
      </c>
      <c r="E2">
        <v>34</v>
      </c>
      <c r="F2">
        <v>1</v>
      </c>
      <c r="G2">
        <v>21</v>
      </c>
      <c r="H2">
        <v>89</v>
      </c>
      <c r="I2">
        <v>13</v>
      </c>
      <c r="J2">
        <v>58</v>
      </c>
      <c r="M2">
        <f>3*K2+5*E2+8*F2+10*G2+2*H2+2*C2+2*J2+5*I2</f>
        <v>977</v>
      </c>
      <c r="N2">
        <f>M2/B2</f>
        <v>1.4984662576687116</v>
      </c>
    </row>
    <row r="3" spans="1:14" x14ac:dyDescent="0.25">
      <c r="A3" t="s">
        <v>1</v>
      </c>
      <c r="B3">
        <v>637</v>
      </c>
      <c r="C3">
        <v>57</v>
      </c>
      <c r="D3">
        <v>166</v>
      </c>
      <c r="E3">
        <v>24</v>
      </c>
      <c r="F3">
        <v>6</v>
      </c>
      <c r="G3">
        <v>7</v>
      </c>
      <c r="H3">
        <v>55</v>
      </c>
      <c r="I3">
        <v>17</v>
      </c>
      <c r="J3">
        <v>27</v>
      </c>
      <c r="K3">
        <f t="shared" ref="K3:K61" si="0">D3-E3-F3-G3</f>
        <v>129</v>
      </c>
      <c r="M3">
        <f t="shared" ref="M3:M61" si="1">3*K3+5*E3+8*F3+10*G3+2*H3+2*C3+2*J3+5*I3</f>
        <v>988</v>
      </c>
      <c r="N3">
        <f t="shared" ref="N3:N61" si="2">M3/B3</f>
        <v>1.5510204081632653</v>
      </c>
    </row>
    <row r="4" spans="1:14" x14ac:dyDescent="0.25">
      <c r="A4" t="s">
        <v>2</v>
      </c>
      <c r="B4">
        <v>627</v>
      </c>
      <c r="C4">
        <v>105</v>
      </c>
      <c r="D4">
        <v>193</v>
      </c>
      <c r="E4">
        <v>40</v>
      </c>
      <c r="F4">
        <v>5</v>
      </c>
      <c r="G4">
        <v>26</v>
      </c>
      <c r="H4">
        <v>72</v>
      </c>
      <c r="I4">
        <v>3</v>
      </c>
      <c r="J4">
        <v>54</v>
      </c>
      <c r="K4">
        <f t="shared" si="0"/>
        <v>122</v>
      </c>
      <c r="M4">
        <f t="shared" si="1"/>
        <v>1343</v>
      </c>
      <c r="N4">
        <f t="shared" si="2"/>
        <v>2.1419457735247209</v>
      </c>
    </row>
    <row r="5" spans="1:14" x14ac:dyDescent="0.25">
      <c r="A5" t="s">
        <v>3</v>
      </c>
      <c r="B5">
        <v>604</v>
      </c>
      <c r="C5">
        <v>99</v>
      </c>
      <c r="D5">
        <v>182</v>
      </c>
      <c r="E5">
        <v>30</v>
      </c>
      <c r="F5">
        <v>3</v>
      </c>
      <c r="G5">
        <v>15</v>
      </c>
      <c r="H5">
        <v>78</v>
      </c>
      <c r="I5">
        <v>19</v>
      </c>
      <c r="J5">
        <v>57</v>
      </c>
      <c r="K5">
        <f t="shared" si="0"/>
        <v>134</v>
      </c>
      <c r="M5">
        <f t="shared" si="1"/>
        <v>1289</v>
      </c>
      <c r="N5">
        <f t="shared" si="2"/>
        <v>2.1341059602649008</v>
      </c>
    </row>
    <row r="6" spans="1:14" x14ac:dyDescent="0.25">
      <c r="A6" t="s">
        <v>4</v>
      </c>
      <c r="B6">
        <v>589</v>
      </c>
      <c r="C6">
        <v>92</v>
      </c>
      <c r="D6">
        <v>168</v>
      </c>
      <c r="E6">
        <v>38</v>
      </c>
      <c r="F6">
        <v>3</v>
      </c>
      <c r="G6">
        <v>19</v>
      </c>
      <c r="H6">
        <v>63</v>
      </c>
      <c r="I6">
        <v>62</v>
      </c>
      <c r="J6">
        <v>79</v>
      </c>
      <c r="K6">
        <f t="shared" si="0"/>
        <v>108</v>
      </c>
      <c r="M6">
        <f t="shared" si="1"/>
        <v>1506</v>
      </c>
      <c r="N6">
        <f t="shared" si="2"/>
        <v>2.5568760611205432</v>
      </c>
    </row>
    <row r="7" spans="1:14" x14ac:dyDescent="0.25">
      <c r="A7" t="s">
        <v>5</v>
      </c>
      <c r="B7">
        <v>584</v>
      </c>
      <c r="C7">
        <v>61</v>
      </c>
      <c r="D7">
        <v>141</v>
      </c>
      <c r="E7">
        <v>26</v>
      </c>
      <c r="F7">
        <v>3</v>
      </c>
      <c r="G7">
        <v>20</v>
      </c>
      <c r="H7">
        <v>67</v>
      </c>
      <c r="I7">
        <v>17</v>
      </c>
      <c r="J7">
        <v>25</v>
      </c>
      <c r="K7">
        <f t="shared" si="0"/>
        <v>92</v>
      </c>
      <c r="M7">
        <f t="shared" si="1"/>
        <v>1021</v>
      </c>
      <c r="N7">
        <f t="shared" si="2"/>
        <v>1.7482876712328768</v>
      </c>
    </row>
    <row r="8" spans="1:14" x14ac:dyDescent="0.25">
      <c r="A8" t="s">
        <v>6</v>
      </c>
      <c r="B8">
        <v>577</v>
      </c>
      <c r="C8">
        <v>76</v>
      </c>
      <c r="D8">
        <v>158</v>
      </c>
      <c r="E8">
        <v>36</v>
      </c>
      <c r="F8">
        <v>3</v>
      </c>
      <c r="G8">
        <v>20</v>
      </c>
      <c r="H8">
        <v>96</v>
      </c>
      <c r="I8">
        <v>13</v>
      </c>
      <c r="J8">
        <v>75</v>
      </c>
      <c r="K8">
        <f t="shared" si="0"/>
        <v>99</v>
      </c>
      <c r="M8">
        <f t="shared" si="1"/>
        <v>1260</v>
      </c>
      <c r="N8">
        <f t="shared" si="2"/>
        <v>2.1837088388214903</v>
      </c>
    </row>
    <row r="9" spans="1:14" x14ac:dyDescent="0.25">
      <c r="A9" t="s">
        <v>7</v>
      </c>
      <c r="B9">
        <v>568</v>
      </c>
      <c r="C9">
        <v>72</v>
      </c>
      <c r="D9">
        <v>135</v>
      </c>
      <c r="E9">
        <v>27</v>
      </c>
      <c r="F9">
        <v>2</v>
      </c>
      <c r="G9">
        <v>27</v>
      </c>
      <c r="H9">
        <v>75</v>
      </c>
      <c r="I9">
        <v>10</v>
      </c>
      <c r="J9">
        <v>51</v>
      </c>
      <c r="K9">
        <f t="shared" si="0"/>
        <v>79</v>
      </c>
      <c r="M9">
        <f t="shared" si="1"/>
        <v>1104</v>
      </c>
      <c r="N9">
        <f t="shared" si="2"/>
        <v>1.943661971830986</v>
      </c>
    </row>
    <row r="10" spans="1:14" x14ac:dyDescent="0.25">
      <c r="A10" t="s">
        <v>8</v>
      </c>
      <c r="B10">
        <v>562</v>
      </c>
      <c r="C10">
        <v>68</v>
      </c>
      <c r="D10">
        <v>155</v>
      </c>
      <c r="E10">
        <v>32</v>
      </c>
      <c r="F10">
        <v>2</v>
      </c>
      <c r="G10">
        <v>20</v>
      </c>
      <c r="H10">
        <v>70</v>
      </c>
      <c r="I10">
        <v>7</v>
      </c>
      <c r="J10">
        <v>19</v>
      </c>
      <c r="K10">
        <f t="shared" si="0"/>
        <v>101</v>
      </c>
      <c r="M10">
        <f t="shared" si="1"/>
        <v>1028</v>
      </c>
      <c r="N10">
        <f t="shared" si="2"/>
        <v>1.8291814946619218</v>
      </c>
    </row>
    <row r="11" spans="1:14" x14ac:dyDescent="0.25">
      <c r="A11" t="s">
        <v>9</v>
      </c>
      <c r="B11">
        <v>553</v>
      </c>
      <c r="C11">
        <v>67</v>
      </c>
      <c r="D11">
        <v>152</v>
      </c>
      <c r="E11">
        <v>28</v>
      </c>
      <c r="F11">
        <v>11</v>
      </c>
      <c r="G11">
        <v>12</v>
      </c>
      <c r="H11">
        <v>84</v>
      </c>
      <c r="I11">
        <v>7</v>
      </c>
      <c r="J11">
        <v>57</v>
      </c>
      <c r="K11">
        <f t="shared" si="0"/>
        <v>101</v>
      </c>
      <c r="M11">
        <f t="shared" si="1"/>
        <v>1102</v>
      </c>
      <c r="N11">
        <f t="shared" si="2"/>
        <v>1.9927667269439422</v>
      </c>
    </row>
    <row r="12" spans="1:14" x14ac:dyDescent="0.25">
      <c r="A12" t="s">
        <v>21</v>
      </c>
      <c r="B12">
        <v>548</v>
      </c>
      <c r="C12">
        <v>73</v>
      </c>
      <c r="D12">
        <v>133</v>
      </c>
      <c r="E12">
        <v>29</v>
      </c>
      <c r="F12">
        <v>6</v>
      </c>
      <c r="G12">
        <v>30</v>
      </c>
      <c r="H12">
        <v>81</v>
      </c>
      <c r="I12">
        <v>6</v>
      </c>
      <c r="J12">
        <v>47</v>
      </c>
      <c r="K12">
        <f t="shared" si="0"/>
        <v>68</v>
      </c>
      <c r="M12">
        <f t="shared" si="1"/>
        <v>1129</v>
      </c>
      <c r="N12">
        <f t="shared" si="2"/>
        <v>2.0602189781021898</v>
      </c>
    </row>
    <row r="13" spans="1:14" x14ac:dyDescent="0.25">
      <c r="A13" t="s">
        <v>22</v>
      </c>
      <c r="B13">
        <v>525</v>
      </c>
      <c r="C13">
        <v>67</v>
      </c>
      <c r="D13">
        <v>125</v>
      </c>
      <c r="E13">
        <v>25</v>
      </c>
      <c r="F13">
        <v>3</v>
      </c>
      <c r="G13">
        <v>21</v>
      </c>
      <c r="H13">
        <v>95</v>
      </c>
      <c r="I13">
        <v>5</v>
      </c>
      <c r="J13">
        <v>55</v>
      </c>
      <c r="K13">
        <f t="shared" si="0"/>
        <v>76</v>
      </c>
      <c r="M13">
        <f t="shared" si="1"/>
        <v>1046</v>
      </c>
      <c r="N13">
        <f t="shared" si="2"/>
        <v>1.9923809523809524</v>
      </c>
    </row>
    <row r="14" spans="1:14" x14ac:dyDescent="0.25">
      <c r="A14" t="s">
        <v>23</v>
      </c>
      <c r="B14">
        <v>521</v>
      </c>
      <c r="C14">
        <v>65</v>
      </c>
      <c r="D14">
        <v>146</v>
      </c>
      <c r="E14">
        <v>30</v>
      </c>
      <c r="F14">
        <v>1</v>
      </c>
      <c r="G14">
        <v>23</v>
      </c>
      <c r="H14">
        <v>62</v>
      </c>
      <c r="I14">
        <v>5</v>
      </c>
      <c r="J14">
        <v>38</v>
      </c>
      <c r="K14">
        <f t="shared" si="0"/>
        <v>92</v>
      </c>
      <c r="M14">
        <f t="shared" si="1"/>
        <v>1019</v>
      </c>
      <c r="N14">
        <f t="shared" si="2"/>
        <v>1.9558541266794627</v>
      </c>
    </row>
    <row r="15" spans="1:14" x14ac:dyDescent="0.25">
      <c r="A15" t="s">
        <v>24</v>
      </c>
      <c r="B15">
        <v>519</v>
      </c>
      <c r="C15">
        <v>66</v>
      </c>
      <c r="D15">
        <v>133</v>
      </c>
      <c r="E15">
        <v>22</v>
      </c>
      <c r="F15">
        <v>3</v>
      </c>
      <c r="G15">
        <v>11</v>
      </c>
      <c r="H15">
        <v>59</v>
      </c>
      <c r="I15">
        <v>1</v>
      </c>
      <c r="J15">
        <v>51</v>
      </c>
      <c r="K15">
        <f t="shared" si="0"/>
        <v>97</v>
      </c>
      <c r="M15">
        <f t="shared" si="1"/>
        <v>892</v>
      </c>
      <c r="N15">
        <f t="shared" si="2"/>
        <v>1.71868978805395</v>
      </c>
    </row>
    <row r="16" spans="1:14" x14ac:dyDescent="0.25">
      <c r="A16" t="s">
        <v>25</v>
      </c>
      <c r="B16">
        <v>516</v>
      </c>
      <c r="C16">
        <v>66</v>
      </c>
      <c r="D16">
        <v>108</v>
      </c>
      <c r="E16">
        <v>15</v>
      </c>
      <c r="F16">
        <v>0</v>
      </c>
      <c r="G16">
        <v>24</v>
      </c>
      <c r="H16">
        <v>72</v>
      </c>
      <c r="I16">
        <v>9</v>
      </c>
      <c r="J16">
        <v>54</v>
      </c>
      <c r="K16">
        <f t="shared" si="0"/>
        <v>69</v>
      </c>
      <c r="M16">
        <f t="shared" si="1"/>
        <v>951</v>
      </c>
      <c r="N16">
        <f t="shared" si="2"/>
        <v>1.8430232558139534</v>
      </c>
    </row>
    <row r="17" spans="1:14" x14ac:dyDescent="0.25">
      <c r="A17" t="s">
        <v>26</v>
      </c>
      <c r="B17">
        <v>508</v>
      </c>
      <c r="C17">
        <v>52</v>
      </c>
      <c r="D17">
        <v>120</v>
      </c>
      <c r="E17">
        <v>17</v>
      </c>
      <c r="F17">
        <v>6</v>
      </c>
      <c r="G17">
        <v>3</v>
      </c>
      <c r="H17">
        <v>38</v>
      </c>
      <c r="I17">
        <v>1</v>
      </c>
      <c r="J17">
        <v>33</v>
      </c>
      <c r="K17">
        <f t="shared" si="0"/>
        <v>94</v>
      </c>
      <c r="M17">
        <f t="shared" si="1"/>
        <v>696</v>
      </c>
      <c r="N17">
        <f t="shared" si="2"/>
        <v>1.3700787401574803</v>
      </c>
    </row>
    <row r="18" spans="1:14" x14ac:dyDescent="0.25">
      <c r="A18" t="s">
        <v>27</v>
      </c>
      <c r="B18">
        <v>506</v>
      </c>
      <c r="C18">
        <v>75</v>
      </c>
      <c r="D18">
        <v>153</v>
      </c>
      <c r="E18">
        <v>31</v>
      </c>
      <c r="F18">
        <v>7</v>
      </c>
      <c r="G18">
        <v>8</v>
      </c>
      <c r="H18">
        <v>69</v>
      </c>
      <c r="I18">
        <v>24</v>
      </c>
      <c r="J18">
        <v>47</v>
      </c>
      <c r="K18">
        <f t="shared" si="0"/>
        <v>107</v>
      </c>
      <c r="M18">
        <f t="shared" si="1"/>
        <v>1114</v>
      </c>
      <c r="N18">
        <f t="shared" si="2"/>
        <v>2.2015810276679844</v>
      </c>
    </row>
    <row r="19" spans="1:14" x14ac:dyDescent="0.25">
      <c r="A19" t="s">
        <v>28</v>
      </c>
      <c r="B19">
        <v>492</v>
      </c>
      <c r="C19">
        <v>54</v>
      </c>
      <c r="D19">
        <v>125</v>
      </c>
      <c r="E19">
        <v>21</v>
      </c>
      <c r="F19">
        <v>0</v>
      </c>
      <c r="G19">
        <v>24</v>
      </c>
      <c r="H19">
        <v>79</v>
      </c>
      <c r="I19">
        <v>1</v>
      </c>
      <c r="J19">
        <v>43</v>
      </c>
      <c r="K19">
        <f t="shared" si="0"/>
        <v>80</v>
      </c>
      <c r="M19">
        <f t="shared" si="1"/>
        <v>942</v>
      </c>
      <c r="N19">
        <f t="shared" si="2"/>
        <v>1.9146341463414633</v>
      </c>
    </row>
    <row r="20" spans="1:14" x14ac:dyDescent="0.25">
      <c r="A20" t="s">
        <v>29</v>
      </c>
      <c r="B20">
        <v>478</v>
      </c>
      <c r="C20">
        <v>38</v>
      </c>
      <c r="D20">
        <v>115</v>
      </c>
      <c r="E20">
        <v>22</v>
      </c>
      <c r="F20">
        <v>2</v>
      </c>
      <c r="G20">
        <v>6</v>
      </c>
      <c r="H20">
        <v>48</v>
      </c>
      <c r="I20">
        <v>8</v>
      </c>
      <c r="J20">
        <v>21</v>
      </c>
      <c r="K20">
        <f t="shared" si="0"/>
        <v>85</v>
      </c>
      <c r="M20">
        <f t="shared" si="1"/>
        <v>695</v>
      </c>
      <c r="N20">
        <f t="shared" si="2"/>
        <v>1.4539748953974896</v>
      </c>
    </row>
    <row r="21" spans="1:14" x14ac:dyDescent="0.25">
      <c r="A21" t="s">
        <v>30</v>
      </c>
      <c r="B21">
        <v>467</v>
      </c>
      <c r="C21">
        <v>57</v>
      </c>
      <c r="D21">
        <v>119</v>
      </c>
      <c r="E21">
        <v>26</v>
      </c>
      <c r="F21">
        <v>0</v>
      </c>
      <c r="G21">
        <v>4</v>
      </c>
      <c r="H21">
        <v>32</v>
      </c>
      <c r="I21">
        <v>7</v>
      </c>
      <c r="J21">
        <v>28</v>
      </c>
      <c r="K21">
        <f t="shared" si="0"/>
        <v>89</v>
      </c>
      <c r="M21">
        <f t="shared" si="1"/>
        <v>706</v>
      </c>
      <c r="N21">
        <f t="shared" si="2"/>
        <v>1.5117773019271949</v>
      </c>
    </row>
    <row r="22" spans="1:14" x14ac:dyDescent="0.25">
      <c r="A22" t="s">
        <v>31</v>
      </c>
      <c r="B22">
        <v>464</v>
      </c>
      <c r="C22">
        <v>67</v>
      </c>
      <c r="D22">
        <v>117</v>
      </c>
      <c r="E22">
        <v>28</v>
      </c>
      <c r="F22">
        <v>2</v>
      </c>
      <c r="G22">
        <v>16</v>
      </c>
      <c r="H22">
        <v>50</v>
      </c>
      <c r="I22">
        <v>4</v>
      </c>
      <c r="J22">
        <v>37</v>
      </c>
      <c r="K22">
        <f t="shared" si="0"/>
        <v>71</v>
      </c>
      <c r="M22">
        <f t="shared" si="1"/>
        <v>857</v>
      </c>
      <c r="N22">
        <f t="shared" si="2"/>
        <v>1.8469827586206897</v>
      </c>
    </row>
    <row r="23" spans="1:14" x14ac:dyDescent="0.25">
      <c r="A23" t="s">
        <v>32</v>
      </c>
      <c r="B23">
        <v>448</v>
      </c>
      <c r="C23">
        <v>48</v>
      </c>
      <c r="D23">
        <v>126</v>
      </c>
      <c r="E23">
        <v>22</v>
      </c>
      <c r="F23">
        <v>2</v>
      </c>
      <c r="G23">
        <v>4</v>
      </c>
      <c r="H23">
        <v>44</v>
      </c>
      <c r="I23">
        <v>10</v>
      </c>
      <c r="J23">
        <v>28</v>
      </c>
      <c r="K23">
        <f t="shared" si="0"/>
        <v>98</v>
      </c>
      <c r="M23">
        <f t="shared" si="1"/>
        <v>750</v>
      </c>
      <c r="N23">
        <f t="shared" si="2"/>
        <v>1.6741071428571428</v>
      </c>
    </row>
    <row r="24" spans="1:14" x14ac:dyDescent="0.25">
      <c r="A24" t="s">
        <v>33</v>
      </c>
      <c r="B24">
        <v>437</v>
      </c>
      <c r="C24">
        <v>52</v>
      </c>
      <c r="D24">
        <v>121</v>
      </c>
      <c r="E24">
        <v>24</v>
      </c>
      <c r="F24">
        <v>11</v>
      </c>
      <c r="G24">
        <v>5</v>
      </c>
      <c r="H24">
        <v>49</v>
      </c>
      <c r="I24">
        <v>21</v>
      </c>
      <c r="J24">
        <v>20</v>
      </c>
      <c r="K24">
        <f t="shared" si="0"/>
        <v>81</v>
      </c>
      <c r="M24">
        <f t="shared" si="1"/>
        <v>848</v>
      </c>
      <c r="N24">
        <f t="shared" si="2"/>
        <v>1.9405034324942791</v>
      </c>
    </row>
    <row r="25" spans="1:14" x14ac:dyDescent="0.25">
      <c r="A25" t="s">
        <v>34</v>
      </c>
      <c r="B25">
        <v>437</v>
      </c>
      <c r="C25">
        <v>55</v>
      </c>
      <c r="D25">
        <v>113</v>
      </c>
      <c r="E25">
        <v>21</v>
      </c>
      <c r="F25">
        <v>2</v>
      </c>
      <c r="G25">
        <v>1</v>
      </c>
      <c r="H25">
        <v>33</v>
      </c>
      <c r="I25">
        <v>11</v>
      </c>
      <c r="J25">
        <v>18</v>
      </c>
      <c r="K25">
        <f t="shared" si="0"/>
        <v>89</v>
      </c>
      <c r="M25">
        <f t="shared" si="1"/>
        <v>665</v>
      </c>
      <c r="N25">
        <f t="shared" si="2"/>
        <v>1.5217391304347827</v>
      </c>
    </row>
    <row r="26" spans="1:14" x14ac:dyDescent="0.25">
      <c r="A26" t="s">
        <v>35</v>
      </c>
      <c r="B26">
        <v>410</v>
      </c>
      <c r="C26">
        <v>57</v>
      </c>
      <c r="D26">
        <v>116</v>
      </c>
      <c r="E26">
        <v>22</v>
      </c>
      <c r="F26">
        <v>6</v>
      </c>
      <c r="G26">
        <v>9</v>
      </c>
      <c r="H26">
        <v>30</v>
      </c>
      <c r="I26">
        <v>10</v>
      </c>
      <c r="J26">
        <v>13</v>
      </c>
      <c r="K26">
        <f t="shared" si="0"/>
        <v>79</v>
      </c>
      <c r="M26">
        <f t="shared" si="1"/>
        <v>735</v>
      </c>
      <c r="N26">
        <f t="shared" si="2"/>
        <v>1.7926829268292683</v>
      </c>
    </row>
    <row r="27" spans="1:14" x14ac:dyDescent="0.25">
      <c r="A27" t="s">
        <v>36</v>
      </c>
      <c r="B27">
        <v>405</v>
      </c>
      <c r="C27">
        <v>43</v>
      </c>
      <c r="D27">
        <v>109</v>
      </c>
      <c r="E27">
        <v>29</v>
      </c>
      <c r="F27">
        <v>0</v>
      </c>
      <c r="G27">
        <v>9</v>
      </c>
      <c r="H27">
        <v>48</v>
      </c>
      <c r="I27">
        <v>0</v>
      </c>
      <c r="J27">
        <v>26</v>
      </c>
      <c r="K27">
        <f t="shared" si="0"/>
        <v>71</v>
      </c>
      <c r="M27">
        <f t="shared" si="1"/>
        <v>682</v>
      </c>
      <c r="N27">
        <f t="shared" si="2"/>
        <v>1.6839506172839507</v>
      </c>
    </row>
    <row r="28" spans="1:14" x14ac:dyDescent="0.25">
      <c r="A28" t="s">
        <v>37</v>
      </c>
      <c r="B28">
        <v>404</v>
      </c>
      <c r="C28">
        <v>71</v>
      </c>
      <c r="D28">
        <v>121</v>
      </c>
      <c r="E28">
        <v>28</v>
      </c>
      <c r="F28">
        <v>3</v>
      </c>
      <c r="G28">
        <v>17</v>
      </c>
      <c r="H28">
        <v>65</v>
      </c>
      <c r="I28">
        <v>4</v>
      </c>
      <c r="J28">
        <v>41</v>
      </c>
      <c r="K28">
        <f t="shared" si="0"/>
        <v>73</v>
      </c>
      <c r="M28">
        <f t="shared" si="1"/>
        <v>927</v>
      </c>
      <c r="N28">
        <f t="shared" si="2"/>
        <v>2.2945544554455446</v>
      </c>
    </row>
    <row r="29" spans="1:14" x14ac:dyDescent="0.25">
      <c r="A29" t="s">
        <v>38</v>
      </c>
      <c r="B29">
        <v>372</v>
      </c>
      <c r="C29">
        <v>67</v>
      </c>
      <c r="D29">
        <v>101</v>
      </c>
      <c r="E29">
        <v>21</v>
      </c>
      <c r="F29">
        <v>4</v>
      </c>
      <c r="G29">
        <v>27</v>
      </c>
      <c r="H29">
        <v>72</v>
      </c>
      <c r="I29">
        <v>8</v>
      </c>
      <c r="J29">
        <v>35</v>
      </c>
      <c r="K29">
        <f t="shared" si="0"/>
        <v>49</v>
      </c>
      <c r="M29">
        <f t="shared" si="1"/>
        <v>942</v>
      </c>
      <c r="N29">
        <f t="shared" si="2"/>
        <v>2.532258064516129</v>
      </c>
    </row>
    <row r="30" spans="1:14" x14ac:dyDescent="0.25">
      <c r="A30" t="s">
        <v>39</v>
      </c>
      <c r="B30">
        <v>352</v>
      </c>
      <c r="C30">
        <v>32</v>
      </c>
      <c r="D30">
        <v>83</v>
      </c>
      <c r="E30">
        <v>14</v>
      </c>
      <c r="F30">
        <v>2</v>
      </c>
      <c r="G30">
        <v>6</v>
      </c>
      <c r="H30">
        <v>37</v>
      </c>
      <c r="I30">
        <v>1</v>
      </c>
      <c r="J30">
        <v>21</v>
      </c>
      <c r="K30">
        <f t="shared" si="0"/>
        <v>61</v>
      </c>
      <c r="M30">
        <f t="shared" si="1"/>
        <v>514</v>
      </c>
      <c r="N30">
        <f t="shared" si="2"/>
        <v>1.4602272727272727</v>
      </c>
    </row>
    <row r="31" spans="1:14" x14ac:dyDescent="0.25">
      <c r="A31" t="s">
        <v>40</v>
      </c>
      <c r="B31">
        <v>333</v>
      </c>
      <c r="C31">
        <v>41</v>
      </c>
      <c r="D31">
        <v>86</v>
      </c>
      <c r="E31">
        <v>14</v>
      </c>
      <c r="F31">
        <v>2</v>
      </c>
      <c r="G31">
        <v>5</v>
      </c>
      <c r="H31">
        <v>28</v>
      </c>
      <c r="I31">
        <v>8</v>
      </c>
      <c r="J31">
        <v>23</v>
      </c>
      <c r="K31">
        <f t="shared" si="0"/>
        <v>65</v>
      </c>
      <c r="M31">
        <f t="shared" si="1"/>
        <v>555</v>
      </c>
      <c r="N31">
        <f t="shared" si="2"/>
        <v>1.6666666666666667</v>
      </c>
    </row>
    <row r="32" spans="1:14" x14ac:dyDescent="0.25">
      <c r="A32" t="s">
        <v>41</v>
      </c>
      <c r="B32">
        <v>284</v>
      </c>
      <c r="C32">
        <v>26</v>
      </c>
      <c r="D32">
        <v>62</v>
      </c>
      <c r="E32">
        <v>9</v>
      </c>
      <c r="F32">
        <v>1</v>
      </c>
      <c r="G32">
        <v>4</v>
      </c>
      <c r="H32">
        <v>20</v>
      </c>
      <c r="I32">
        <v>5</v>
      </c>
      <c r="J32">
        <v>15</v>
      </c>
      <c r="K32">
        <f t="shared" si="0"/>
        <v>48</v>
      </c>
      <c r="M32">
        <f t="shared" si="1"/>
        <v>384</v>
      </c>
      <c r="N32">
        <f t="shared" si="2"/>
        <v>1.352112676056338</v>
      </c>
    </row>
    <row r="33" spans="1:14" x14ac:dyDescent="0.25">
      <c r="A33" t="s">
        <v>42</v>
      </c>
      <c r="B33">
        <v>250</v>
      </c>
      <c r="C33">
        <v>38</v>
      </c>
      <c r="D33">
        <v>66</v>
      </c>
      <c r="E33">
        <v>12</v>
      </c>
      <c r="F33">
        <v>2</v>
      </c>
      <c r="G33">
        <v>8</v>
      </c>
      <c r="H33">
        <v>38</v>
      </c>
      <c r="I33">
        <v>3</v>
      </c>
      <c r="J33">
        <v>34</v>
      </c>
      <c r="K33">
        <f t="shared" si="0"/>
        <v>44</v>
      </c>
      <c r="M33">
        <f t="shared" si="1"/>
        <v>523</v>
      </c>
      <c r="N33">
        <f t="shared" si="2"/>
        <v>2.0920000000000001</v>
      </c>
    </row>
    <row r="34" spans="1:14" x14ac:dyDescent="0.25">
      <c r="A34" t="s">
        <v>43</v>
      </c>
      <c r="B34">
        <v>245</v>
      </c>
      <c r="C34">
        <v>24</v>
      </c>
      <c r="D34">
        <v>69</v>
      </c>
      <c r="E34">
        <v>15</v>
      </c>
      <c r="F34">
        <v>4</v>
      </c>
      <c r="G34">
        <v>4</v>
      </c>
      <c r="H34">
        <v>27</v>
      </c>
      <c r="I34">
        <v>4</v>
      </c>
      <c r="J34">
        <v>17</v>
      </c>
      <c r="K34">
        <f t="shared" si="0"/>
        <v>46</v>
      </c>
      <c r="M34">
        <f t="shared" si="1"/>
        <v>441</v>
      </c>
      <c r="N34">
        <f t="shared" si="2"/>
        <v>1.8</v>
      </c>
    </row>
    <row r="35" spans="1:14" x14ac:dyDescent="0.25">
      <c r="A35" t="s">
        <v>44</v>
      </c>
      <c r="B35">
        <v>241</v>
      </c>
      <c r="C35">
        <v>25</v>
      </c>
      <c r="D35">
        <v>78</v>
      </c>
      <c r="E35">
        <v>8</v>
      </c>
      <c r="F35">
        <v>2</v>
      </c>
      <c r="G35">
        <v>3</v>
      </c>
      <c r="H35">
        <v>25</v>
      </c>
      <c r="I35">
        <v>21</v>
      </c>
      <c r="J35">
        <v>7</v>
      </c>
      <c r="K35">
        <f t="shared" si="0"/>
        <v>65</v>
      </c>
      <c r="M35">
        <f t="shared" si="1"/>
        <v>500</v>
      </c>
      <c r="N35">
        <f t="shared" si="2"/>
        <v>2.0746887966804981</v>
      </c>
    </row>
    <row r="36" spans="1:14" x14ac:dyDescent="0.25">
      <c r="A36" t="s">
        <v>45</v>
      </c>
      <c r="B36">
        <v>233</v>
      </c>
      <c r="C36">
        <v>24</v>
      </c>
      <c r="D36">
        <v>57</v>
      </c>
      <c r="E36">
        <v>14</v>
      </c>
      <c r="F36">
        <v>2</v>
      </c>
      <c r="G36">
        <v>1</v>
      </c>
      <c r="H36">
        <v>21</v>
      </c>
      <c r="I36">
        <v>9</v>
      </c>
      <c r="J36">
        <v>23</v>
      </c>
      <c r="K36">
        <f t="shared" si="0"/>
        <v>40</v>
      </c>
      <c r="M36">
        <f t="shared" si="1"/>
        <v>397</v>
      </c>
      <c r="N36">
        <f t="shared" si="2"/>
        <v>1.703862660944206</v>
      </c>
    </row>
    <row r="37" spans="1:14" x14ac:dyDescent="0.25">
      <c r="A37" t="s">
        <v>46</v>
      </c>
      <c r="B37">
        <v>225</v>
      </c>
      <c r="C37">
        <v>25</v>
      </c>
      <c r="D37">
        <v>49</v>
      </c>
      <c r="E37">
        <v>7</v>
      </c>
      <c r="F37">
        <v>3</v>
      </c>
      <c r="G37">
        <v>2</v>
      </c>
      <c r="H37">
        <v>17</v>
      </c>
      <c r="I37">
        <v>2</v>
      </c>
      <c r="J37">
        <v>24</v>
      </c>
      <c r="K37">
        <f t="shared" si="0"/>
        <v>37</v>
      </c>
      <c r="M37">
        <f t="shared" si="1"/>
        <v>332</v>
      </c>
      <c r="N37">
        <f t="shared" si="2"/>
        <v>1.4755555555555555</v>
      </c>
    </row>
    <row r="38" spans="1:14" x14ac:dyDescent="0.25">
      <c r="A38" t="s">
        <v>47</v>
      </c>
      <c r="B38">
        <v>221</v>
      </c>
      <c r="C38">
        <v>21</v>
      </c>
      <c r="D38">
        <v>56</v>
      </c>
      <c r="E38">
        <v>10</v>
      </c>
      <c r="F38">
        <v>0</v>
      </c>
      <c r="G38">
        <v>1</v>
      </c>
      <c r="H38">
        <v>20</v>
      </c>
      <c r="I38">
        <v>3</v>
      </c>
      <c r="J38">
        <v>17</v>
      </c>
      <c r="K38">
        <f t="shared" si="0"/>
        <v>45</v>
      </c>
      <c r="M38">
        <f t="shared" si="1"/>
        <v>326</v>
      </c>
      <c r="N38">
        <f t="shared" si="2"/>
        <v>1.4751131221719458</v>
      </c>
    </row>
    <row r="39" spans="1:14" x14ac:dyDescent="0.25">
      <c r="A39" t="s">
        <v>48</v>
      </c>
      <c r="B39">
        <v>210</v>
      </c>
      <c r="C39">
        <v>24</v>
      </c>
      <c r="D39">
        <v>48</v>
      </c>
      <c r="E39">
        <v>9</v>
      </c>
      <c r="F39">
        <v>2</v>
      </c>
      <c r="G39">
        <v>2</v>
      </c>
      <c r="H39">
        <v>17</v>
      </c>
      <c r="I39">
        <v>6</v>
      </c>
      <c r="J39">
        <v>18</v>
      </c>
      <c r="K39">
        <f t="shared" si="0"/>
        <v>35</v>
      </c>
      <c r="M39">
        <f t="shared" si="1"/>
        <v>334</v>
      </c>
      <c r="N39">
        <f t="shared" si="2"/>
        <v>1.5904761904761904</v>
      </c>
    </row>
    <row r="40" spans="1:14" x14ac:dyDescent="0.25">
      <c r="A40" t="s">
        <v>49</v>
      </c>
      <c r="B40">
        <v>201</v>
      </c>
      <c r="C40">
        <v>21</v>
      </c>
      <c r="D40">
        <v>44</v>
      </c>
      <c r="E40">
        <v>10</v>
      </c>
      <c r="F40">
        <v>3</v>
      </c>
      <c r="G40">
        <v>4</v>
      </c>
      <c r="H40">
        <v>17</v>
      </c>
      <c r="I40">
        <v>8</v>
      </c>
      <c r="J40">
        <v>15</v>
      </c>
      <c r="K40">
        <f t="shared" si="0"/>
        <v>27</v>
      </c>
      <c r="M40">
        <f t="shared" si="1"/>
        <v>341</v>
      </c>
      <c r="N40">
        <f t="shared" si="2"/>
        <v>1.6965174129353233</v>
      </c>
    </row>
    <row r="41" spans="1:14" x14ac:dyDescent="0.25">
      <c r="A41" t="s">
        <v>50</v>
      </c>
      <c r="B41">
        <v>198</v>
      </c>
      <c r="C41">
        <v>25</v>
      </c>
      <c r="D41">
        <v>49</v>
      </c>
      <c r="E41">
        <v>12</v>
      </c>
      <c r="F41">
        <v>5</v>
      </c>
      <c r="G41">
        <v>5</v>
      </c>
      <c r="H41">
        <v>16</v>
      </c>
      <c r="I41">
        <v>2</v>
      </c>
      <c r="J41">
        <v>14</v>
      </c>
      <c r="K41">
        <f t="shared" si="0"/>
        <v>27</v>
      </c>
      <c r="M41">
        <f t="shared" si="1"/>
        <v>351</v>
      </c>
      <c r="N41">
        <f t="shared" si="2"/>
        <v>1.7727272727272727</v>
      </c>
    </row>
    <row r="42" spans="1:14" x14ac:dyDescent="0.25">
      <c r="A42" t="s">
        <v>52</v>
      </c>
      <c r="B42">
        <v>180</v>
      </c>
      <c r="C42">
        <v>25</v>
      </c>
      <c r="D42">
        <v>44</v>
      </c>
      <c r="E42">
        <v>6</v>
      </c>
      <c r="F42">
        <v>1</v>
      </c>
      <c r="G42">
        <v>4</v>
      </c>
      <c r="H42">
        <v>18</v>
      </c>
      <c r="I42">
        <v>4</v>
      </c>
      <c r="J42">
        <v>12</v>
      </c>
      <c r="K42">
        <f t="shared" si="0"/>
        <v>33</v>
      </c>
      <c r="M42">
        <f t="shared" si="1"/>
        <v>307</v>
      </c>
      <c r="N42">
        <f t="shared" si="2"/>
        <v>1.7055555555555555</v>
      </c>
    </row>
    <row r="43" spans="1:14" x14ac:dyDescent="0.25">
      <c r="A43" t="s">
        <v>53</v>
      </c>
      <c r="B43">
        <v>149</v>
      </c>
      <c r="C43">
        <v>25</v>
      </c>
      <c r="D43">
        <v>33</v>
      </c>
      <c r="E43">
        <v>8</v>
      </c>
      <c r="F43">
        <v>1</v>
      </c>
      <c r="G43">
        <v>2</v>
      </c>
      <c r="H43">
        <v>8</v>
      </c>
      <c r="I43">
        <v>5</v>
      </c>
      <c r="J43">
        <v>16</v>
      </c>
      <c r="K43">
        <f t="shared" si="0"/>
        <v>22</v>
      </c>
      <c r="M43">
        <f t="shared" si="1"/>
        <v>257</v>
      </c>
      <c r="N43">
        <f t="shared" si="2"/>
        <v>1.7248322147651007</v>
      </c>
    </row>
    <row r="44" spans="1:14" x14ac:dyDescent="0.25">
      <c r="A44" t="s">
        <v>54</v>
      </c>
      <c r="B44">
        <v>130</v>
      </c>
      <c r="C44">
        <v>8</v>
      </c>
      <c r="D44">
        <v>26</v>
      </c>
      <c r="E44">
        <v>1</v>
      </c>
      <c r="F44">
        <v>0</v>
      </c>
      <c r="G44">
        <v>0</v>
      </c>
      <c r="H44">
        <v>7</v>
      </c>
      <c r="I44">
        <v>1</v>
      </c>
      <c r="J44">
        <v>7</v>
      </c>
      <c r="K44">
        <f t="shared" si="0"/>
        <v>25</v>
      </c>
      <c r="M44">
        <f t="shared" si="1"/>
        <v>129</v>
      </c>
      <c r="N44">
        <f t="shared" si="2"/>
        <v>0.99230769230769234</v>
      </c>
    </row>
    <row r="45" spans="1:14" x14ac:dyDescent="0.25">
      <c r="A45" t="s">
        <v>55</v>
      </c>
      <c r="B45">
        <v>129</v>
      </c>
      <c r="C45">
        <v>20</v>
      </c>
      <c r="D45">
        <v>39</v>
      </c>
      <c r="E45">
        <v>7</v>
      </c>
      <c r="F45">
        <v>1</v>
      </c>
      <c r="G45">
        <v>3</v>
      </c>
      <c r="H45">
        <v>17</v>
      </c>
      <c r="I45">
        <v>3</v>
      </c>
      <c r="J45">
        <v>13</v>
      </c>
      <c r="K45">
        <f t="shared" si="0"/>
        <v>28</v>
      </c>
      <c r="M45">
        <f t="shared" si="1"/>
        <v>272</v>
      </c>
      <c r="N45">
        <f t="shared" si="2"/>
        <v>2.1085271317829459</v>
      </c>
    </row>
    <row r="46" spans="1:14" x14ac:dyDescent="0.25">
      <c r="A46" t="s">
        <v>56</v>
      </c>
      <c r="B46">
        <v>89</v>
      </c>
      <c r="C46">
        <v>11</v>
      </c>
      <c r="D46">
        <v>20</v>
      </c>
      <c r="E46">
        <v>8</v>
      </c>
      <c r="F46">
        <v>0</v>
      </c>
      <c r="G46">
        <v>3</v>
      </c>
      <c r="H46">
        <v>13</v>
      </c>
      <c r="I46">
        <v>0</v>
      </c>
      <c r="J46">
        <v>4</v>
      </c>
      <c r="K46">
        <f t="shared" si="0"/>
        <v>9</v>
      </c>
      <c r="M46">
        <f t="shared" si="1"/>
        <v>153</v>
      </c>
      <c r="N46">
        <f t="shared" si="2"/>
        <v>1.7191011235955056</v>
      </c>
    </row>
    <row r="47" spans="1:14" x14ac:dyDescent="0.25">
      <c r="A47" t="s">
        <v>57</v>
      </c>
      <c r="B47">
        <v>80</v>
      </c>
      <c r="C47">
        <v>11</v>
      </c>
      <c r="D47">
        <v>15</v>
      </c>
      <c r="E47">
        <v>3</v>
      </c>
      <c r="F47">
        <v>0</v>
      </c>
      <c r="G47">
        <v>2</v>
      </c>
      <c r="H47">
        <v>9</v>
      </c>
      <c r="I47">
        <v>0</v>
      </c>
      <c r="J47">
        <v>11</v>
      </c>
      <c r="K47">
        <f t="shared" si="0"/>
        <v>10</v>
      </c>
      <c r="M47">
        <f t="shared" si="1"/>
        <v>127</v>
      </c>
      <c r="N47">
        <f t="shared" si="2"/>
        <v>1.5874999999999999</v>
      </c>
    </row>
    <row r="48" spans="1:14" x14ac:dyDescent="0.25">
      <c r="A48" t="s">
        <v>58</v>
      </c>
      <c r="B48">
        <v>67</v>
      </c>
      <c r="C48">
        <v>6</v>
      </c>
      <c r="D48">
        <v>19</v>
      </c>
      <c r="E48">
        <v>3</v>
      </c>
      <c r="F48">
        <v>0</v>
      </c>
      <c r="G48">
        <v>1</v>
      </c>
      <c r="H48">
        <v>7</v>
      </c>
      <c r="I48">
        <v>1</v>
      </c>
      <c r="J48">
        <v>1</v>
      </c>
      <c r="K48">
        <f t="shared" si="0"/>
        <v>15</v>
      </c>
      <c r="M48">
        <f t="shared" si="1"/>
        <v>103</v>
      </c>
      <c r="N48">
        <f t="shared" si="2"/>
        <v>1.5373134328358209</v>
      </c>
    </row>
    <row r="49" spans="1:14" x14ac:dyDescent="0.25">
      <c r="A49" t="s">
        <v>59</v>
      </c>
      <c r="B49">
        <v>63</v>
      </c>
      <c r="C49">
        <v>3</v>
      </c>
      <c r="D49">
        <v>16</v>
      </c>
      <c r="E49">
        <v>2</v>
      </c>
      <c r="F49">
        <v>0</v>
      </c>
      <c r="G49">
        <v>2</v>
      </c>
      <c r="H49">
        <v>7</v>
      </c>
      <c r="I49">
        <v>0</v>
      </c>
      <c r="J49">
        <v>2</v>
      </c>
      <c r="K49">
        <f t="shared" si="0"/>
        <v>12</v>
      </c>
      <c r="M49">
        <f t="shared" si="1"/>
        <v>90</v>
      </c>
      <c r="N49">
        <f t="shared" si="2"/>
        <v>1.4285714285714286</v>
      </c>
    </row>
    <row r="50" spans="1:14" x14ac:dyDescent="0.25">
      <c r="A50" t="s">
        <v>60</v>
      </c>
      <c r="B50">
        <v>56</v>
      </c>
      <c r="C50">
        <v>2</v>
      </c>
      <c r="D50">
        <v>8</v>
      </c>
      <c r="E50">
        <v>1</v>
      </c>
      <c r="F50">
        <v>0</v>
      </c>
      <c r="G50">
        <v>0</v>
      </c>
      <c r="H50">
        <v>5</v>
      </c>
      <c r="I50">
        <v>1</v>
      </c>
      <c r="J50">
        <v>0</v>
      </c>
      <c r="K50">
        <f t="shared" si="0"/>
        <v>7</v>
      </c>
      <c r="M50">
        <f t="shared" si="1"/>
        <v>45</v>
      </c>
      <c r="N50">
        <f t="shared" si="2"/>
        <v>0.8035714285714286</v>
      </c>
    </row>
    <row r="51" spans="1:14" x14ac:dyDescent="0.25">
      <c r="A51" t="s">
        <v>61</v>
      </c>
      <c r="B51">
        <v>51</v>
      </c>
      <c r="C51">
        <v>4</v>
      </c>
      <c r="D51">
        <v>12</v>
      </c>
      <c r="E51">
        <v>4</v>
      </c>
      <c r="F51">
        <v>0</v>
      </c>
      <c r="G51">
        <v>1</v>
      </c>
      <c r="H51">
        <v>4</v>
      </c>
      <c r="I51">
        <v>0</v>
      </c>
      <c r="J51">
        <v>3</v>
      </c>
      <c r="K51">
        <f t="shared" si="0"/>
        <v>7</v>
      </c>
      <c r="M51">
        <f t="shared" si="1"/>
        <v>73</v>
      </c>
      <c r="N51">
        <f t="shared" si="2"/>
        <v>1.4313725490196079</v>
      </c>
    </row>
    <row r="52" spans="1:14" x14ac:dyDescent="0.25">
      <c r="A52" t="s">
        <v>62</v>
      </c>
      <c r="B52">
        <v>31</v>
      </c>
      <c r="C52">
        <v>5</v>
      </c>
      <c r="D52">
        <v>7</v>
      </c>
      <c r="E52">
        <v>1</v>
      </c>
      <c r="F52">
        <v>0</v>
      </c>
      <c r="G52">
        <v>0</v>
      </c>
      <c r="H52">
        <v>1</v>
      </c>
      <c r="I52">
        <v>2</v>
      </c>
      <c r="J52">
        <v>2</v>
      </c>
      <c r="K52">
        <f t="shared" si="0"/>
        <v>6</v>
      </c>
      <c r="M52">
        <f t="shared" si="1"/>
        <v>49</v>
      </c>
      <c r="N52">
        <f t="shared" si="2"/>
        <v>1.5806451612903225</v>
      </c>
    </row>
    <row r="53" spans="1:14" x14ac:dyDescent="0.25">
      <c r="A53" t="s">
        <v>63</v>
      </c>
      <c r="B53">
        <v>29</v>
      </c>
      <c r="C53">
        <v>3</v>
      </c>
      <c r="D53">
        <v>6</v>
      </c>
      <c r="E53">
        <v>2</v>
      </c>
      <c r="F53">
        <v>0</v>
      </c>
      <c r="G53">
        <v>0</v>
      </c>
      <c r="H53">
        <v>1</v>
      </c>
      <c r="I53">
        <v>0</v>
      </c>
      <c r="J53">
        <v>0</v>
      </c>
      <c r="K53">
        <f t="shared" si="0"/>
        <v>4</v>
      </c>
      <c r="M53">
        <f t="shared" si="1"/>
        <v>30</v>
      </c>
      <c r="N53">
        <f t="shared" si="2"/>
        <v>1.0344827586206897</v>
      </c>
    </row>
    <row r="54" spans="1:14" x14ac:dyDescent="0.25">
      <c r="A54" t="s">
        <v>64</v>
      </c>
      <c r="B54">
        <v>25</v>
      </c>
      <c r="C54">
        <v>1</v>
      </c>
      <c r="D54">
        <v>3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f t="shared" si="0"/>
        <v>3</v>
      </c>
      <c r="M54">
        <f t="shared" si="1"/>
        <v>15</v>
      </c>
      <c r="N54">
        <f t="shared" si="2"/>
        <v>0.6</v>
      </c>
    </row>
    <row r="55" spans="1:14" x14ac:dyDescent="0.25">
      <c r="A55" t="s">
        <v>65</v>
      </c>
      <c r="B55">
        <v>24</v>
      </c>
      <c r="C55">
        <v>4</v>
      </c>
      <c r="D55">
        <v>5</v>
      </c>
      <c r="E55">
        <v>1</v>
      </c>
      <c r="F55">
        <v>1</v>
      </c>
      <c r="G55">
        <v>0</v>
      </c>
      <c r="H55">
        <v>4</v>
      </c>
      <c r="I55">
        <v>0</v>
      </c>
      <c r="J55">
        <v>1</v>
      </c>
      <c r="K55">
        <f t="shared" si="0"/>
        <v>3</v>
      </c>
      <c r="M55">
        <f t="shared" si="1"/>
        <v>40</v>
      </c>
      <c r="N55">
        <f t="shared" si="2"/>
        <v>1.6666666666666667</v>
      </c>
    </row>
    <row r="56" spans="1:14" x14ac:dyDescent="0.25">
      <c r="A56" t="s">
        <v>66</v>
      </c>
      <c r="B56">
        <v>21</v>
      </c>
      <c r="C56">
        <v>3</v>
      </c>
      <c r="D56">
        <v>7</v>
      </c>
      <c r="E56">
        <v>2</v>
      </c>
      <c r="F56">
        <v>0</v>
      </c>
      <c r="G56">
        <v>0</v>
      </c>
      <c r="H56">
        <v>1</v>
      </c>
      <c r="I56">
        <v>2</v>
      </c>
      <c r="J56">
        <v>4</v>
      </c>
      <c r="K56">
        <f t="shared" si="0"/>
        <v>5</v>
      </c>
      <c r="M56">
        <f t="shared" si="1"/>
        <v>51</v>
      </c>
      <c r="N56">
        <f t="shared" si="2"/>
        <v>2.4285714285714284</v>
      </c>
    </row>
    <row r="57" spans="1:14" x14ac:dyDescent="0.25">
      <c r="A57" t="s">
        <v>67</v>
      </c>
      <c r="B57">
        <v>19</v>
      </c>
      <c r="C57">
        <v>3</v>
      </c>
      <c r="D57">
        <v>5</v>
      </c>
      <c r="E57">
        <v>1</v>
      </c>
      <c r="F57">
        <v>0</v>
      </c>
      <c r="G57">
        <v>1</v>
      </c>
      <c r="H57">
        <v>2</v>
      </c>
      <c r="I57">
        <v>0</v>
      </c>
      <c r="J57">
        <v>0</v>
      </c>
      <c r="K57">
        <f t="shared" si="0"/>
        <v>3</v>
      </c>
      <c r="M57">
        <f t="shared" si="1"/>
        <v>34</v>
      </c>
      <c r="N57">
        <f t="shared" si="2"/>
        <v>1.7894736842105263</v>
      </c>
    </row>
    <row r="58" spans="1:14" x14ac:dyDescent="0.25">
      <c r="A58" t="s">
        <v>68</v>
      </c>
      <c r="B58">
        <v>18</v>
      </c>
      <c r="C58">
        <v>0</v>
      </c>
      <c r="D58">
        <v>3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f t="shared" si="0"/>
        <v>3</v>
      </c>
      <c r="M58">
        <f t="shared" si="1"/>
        <v>13</v>
      </c>
      <c r="N58">
        <f t="shared" si="2"/>
        <v>0.72222222222222221</v>
      </c>
    </row>
    <row r="59" spans="1:14" x14ac:dyDescent="0.25">
      <c r="A59" t="s">
        <v>69</v>
      </c>
      <c r="B59">
        <v>13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1</v>
      </c>
      <c r="M59">
        <f t="shared" si="1"/>
        <v>5</v>
      </c>
      <c r="N59">
        <f t="shared" si="2"/>
        <v>0.38461538461538464</v>
      </c>
    </row>
    <row r="60" spans="1:14" x14ac:dyDescent="0.25">
      <c r="A60" t="s">
        <v>70</v>
      </c>
      <c r="B60">
        <v>11</v>
      </c>
      <c r="C60">
        <v>1</v>
      </c>
      <c r="D60">
        <v>1</v>
      </c>
      <c r="E60">
        <v>0</v>
      </c>
      <c r="F60">
        <v>1</v>
      </c>
      <c r="G60">
        <v>0</v>
      </c>
      <c r="H60">
        <v>2</v>
      </c>
      <c r="I60">
        <v>0</v>
      </c>
      <c r="J60">
        <v>0</v>
      </c>
      <c r="K60">
        <f t="shared" si="0"/>
        <v>0</v>
      </c>
      <c r="M60">
        <f t="shared" si="1"/>
        <v>14</v>
      </c>
      <c r="N60">
        <f t="shared" si="2"/>
        <v>1.2727272727272727</v>
      </c>
    </row>
    <row r="61" spans="1:14" x14ac:dyDescent="0.25">
      <c r="A61" t="s">
        <v>71</v>
      </c>
      <c r="B61">
        <v>10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3</v>
      </c>
      <c r="K61">
        <f t="shared" si="0"/>
        <v>1</v>
      </c>
      <c r="M61">
        <f t="shared" si="1"/>
        <v>11</v>
      </c>
      <c r="N61">
        <f t="shared" si="2"/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R9" sqref="R9"/>
    </sheetView>
  </sheetViews>
  <sheetFormatPr defaultRowHeight="15" x14ac:dyDescent="0.25"/>
  <cols>
    <col min="1" max="1" width="18.42578125" bestFit="1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51</v>
      </c>
      <c r="M1" t="s">
        <v>74</v>
      </c>
      <c r="N1" t="s">
        <v>75</v>
      </c>
    </row>
    <row r="2" spans="1:14" x14ac:dyDescent="0.25">
      <c r="A2" t="s">
        <v>28</v>
      </c>
      <c r="B2">
        <v>109</v>
      </c>
      <c r="C2">
        <v>14</v>
      </c>
      <c r="D2">
        <v>29</v>
      </c>
      <c r="E2">
        <v>3</v>
      </c>
      <c r="F2">
        <v>0</v>
      </c>
      <c r="G2">
        <v>5</v>
      </c>
      <c r="H2">
        <v>18</v>
      </c>
      <c r="I2">
        <v>0</v>
      </c>
      <c r="J2">
        <v>12</v>
      </c>
      <c r="K2">
        <f>D2-E2-F2-G2</f>
        <v>21</v>
      </c>
      <c r="M2">
        <f>3*K2+5*E2+8*F2+10*G2+2*H2+2*C2+2*J2+5*I2</f>
        <v>216</v>
      </c>
      <c r="N2">
        <f>M2/B2</f>
        <v>1.9816513761467891</v>
      </c>
    </row>
    <row r="3" spans="1:14" x14ac:dyDescent="0.25">
      <c r="A3" t="s">
        <v>21</v>
      </c>
      <c r="B3">
        <v>110</v>
      </c>
      <c r="C3">
        <v>8</v>
      </c>
      <c r="D3">
        <v>25</v>
      </c>
      <c r="E3">
        <v>5</v>
      </c>
      <c r="F3">
        <v>1</v>
      </c>
      <c r="G3">
        <v>3</v>
      </c>
      <c r="H3">
        <v>14</v>
      </c>
      <c r="I3">
        <v>2</v>
      </c>
      <c r="J3">
        <v>12</v>
      </c>
      <c r="K3">
        <f t="shared" ref="K3:K61" si="0">D3-E3-F3-G3</f>
        <v>16</v>
      </c>
      <c r="M3">
        <f>3*K3+5*E3+8*F3+10*G3+2*H3+2*C3+2*J3+5*I3</f>
        <v>189</v>
      </c>
      <c r="N3">
        <f t="shared" ref="N3:N61" si="1">M3/B3</f>
        <v>1.7181818181818183</v>
      </c>
    </row>
    <row r="4" spans="1:14" x14ac:dyDescent="0.25">
      <c r="A4" t="s">
        <v>39</v>
      </c>
      <c r="B4">
        <v>111</v>
      </c>
      <c r="C4">
        <v>7</v>
      </c>
      <c r="D4">
        <v>23</v>
      </c>
      <c r="E4">
        <v>3</v>
      </c>
      <c r="F4">
        <v>1</v>
      </c>
      <c r="G4">
        <v>2</v>
      </c>
      <c r="H4">
        <v>10</v>
      </c>
      <c r="I4">
        <v>0</v>
      </c>
      <c r="J4">
        <v>6</v>
      </c>
      <c r="K4">
        <f t="shared" si="0"/>
        <v>17</v>
      </c>
      <c r="M4">
        <f t="shared" ref="M4:M61" si="2">3*K4+5*E4+8*F4+10*G4+2*H4+2*C4+2*J4+5*I4</f>
        <v>140</v>
      </c>
      <c r="N4">
        <f t="shared" si="1"/>
        <v>1.2612612612612613</v>
      </c>
    </row>
    <row r="5" spans="1:14" x14ac:dyDescent="0.25">
      <c r="A5" t="s">
        <v>26</v>
      </c>
      <c r="B5">
        <v>111</v>
      </c>
      <c r="C5">
        <v>13</v>
      </c>
      <c r="D5">
        <v>23</v>
      </c>
      <c r="E5">
        <v>3</v>
      </c>
      <c r="F5">
        <v>2</v>
      </c>
      <c r="G5">
        <v>1</v>
      </c>
      <c r="H5">
        <v>10</v>
      </c>
      <c r="I5">
        <v>0</v>
      </c>
      <c r="J5">
        <v>10</v>
      </c>
      <c r="K5">
        <f t="shared" si="0"/>
        <v>17</v>
      </c>
      <c r="M5">
        <f t="shared" si="2"/>
        <v>158</v>
      </c>
      <c r="N5">
        <f t="shared" si="1"/>
        <v>1.4234234234234233</v>
      </c>
    </row>
    <row r="6" spans="1:14" x14ac:dyDescent="0.25">
      <c r="A6" t="s">
        <v>23</v>
      </c>
      <c r="B6">
        <v>112</v>
      </c>
      <c r="C6">
        <v>15</v>
      </c>
      <c r="D6">
        <v>36</v>
      </c>
      <c r="E6">
        <v>7</v>
      </c>
      <c r="F6">
        <v>0</v>
      </c>
      <c r="G6">
        <v>3</v>
      </c>
      <c r="H6">
        <v>11</v>
      </c>
      <c r="I6">
        <v>1</v>
      </c>
      <c r="J6">
        <v>9</v>
      </c>
      <c r="K6">
        <f t="shared" si="0"/>
        <v>26</v>
      </c>
      <c r="M6">
        <f t="shared" si="2"/>
        <v>218</v>
      </c>
      <c r="N6">
        <f t="shared" si="1"/>
        <v>1.9464285714285714</v>
      </c>
    </row>
    <row r="7" spans="1:14" x14ac:dyDescent="0.25">
      <c r="A7" t="s">
        <v>27</v>
      </c>
      <c r="B7">
        <v>115</v>
      </c>
      <c r="C7">
        <v>20</v>
      </c>
      <c r="D7">
        <v>40</v>
      </c>
      <c r="E7">
        <v>7</v>
      </c>
      <c r="F7">
        <v>2</v>
      </c>
      <c r="G7">
        <v>2</v>
      </c>
      <c r="H7">
        <v>19</v>
      </c>
      <c r="I7">
        <v>4</v>
      </c>
      <c r="J7">
        <v>11</v>
      </c>
      <c r="K7">
        <f t="shared" si="0"/>
        <v>29</v>
      </c>
      <c r="M7">
        <f t="shared" si="2"/>
        <v>278</v>
      </c>
      <c r="N7">
        <f t="shared" si="1"/>
        <v>2.4173913043478259</v>
      </c>
    </row>
    <row r="8" spans="1:14" x14ac:dyDescent="0.25">
      <c r="A8" t="s">
        <v>37</v>
      </c>
      <c r="B8">
        <v>117</v>
      </c>
      <c r="C8">
        <v>18</v>
      </c>
      <c r="D8">
        <v>30</v>
      </c>
      <c r="E8">
        <v>8</v>
      </c>
      <c r="F8">
        <v>0</v>
      </c>
      <c r="G8">
        <v>3</v>
      </c>
      <c r="H8">
        <v>11</v>
      </c>
      <c r="I8">
        <v>3</v>
      </c>
      <c r="J8">
        <v>12</v>
      </c>
      <c r="K8">
        <f t="shared" si="0"/>
        <v>19</v>
      </c>
      <c r="M8">
        <f t="shared" si="2"/>
        <v>224</v>
      </c>
      <c r="N8">
        <f t="shared" si="1"/>
        <v>1.9145299145299146</v>
      </c>
    </row>
    <row r="9" spans="1:14" x14ac:dyDescent="0.25">
      <c r="A9" t="s">
        <v>25</v>
      </c>
      <c r="B9">
        <v>119</v>
      </c>
      <c r="C9">
        <v>16</v>
      </c>
      <c r="D9">
        <v>24</v>
      </c>
      <c r="E9">
        <v>4</v>
      </c>
      <c r="F9">
        <v>0</v>
      </c>
      <c r="G9">
        <v>9</v>
      </c>
      <c r="H9">
        <v>24</v>
      </c>
      <c r="I9">
        <v>3</v>
      </c>
      <c r="J9">
        <v>6</v>
      </c>
      <c r="K9">
        <f t="shared" si="0"/>
        <v>11</v>
      </c>
      <c r="M9">
        <f t="shared" si="2"/>
        <v>250</v>
      </c>
      <c r="N9">
        <f t="shared" si="1"/>
        <v>2.1008403361344539</v>
      </c>
    </row>
    <row r="10" spans="1:14" x14ac:dyDescent="0.25">
      <c r="A10" t="s">
        <v>0</v>
      </c>
      <c r="B10">
        <v>125</v>
      </c>
      <c r="C10">
        <v>26</v>
      </c>
      <c r="D10">
        <v>38</v>
      </c>
      <c r="E10">
        <v>4</v>
      </c>
      <c r="F10">
        <v>0</v>
      </c>
      <c r="G10">
        <v>6</v>
      </c>
      <c r="H10">
        <v>20</v>
      </c>
      <c r="I10">
        <v>3</v>
      </c>
      <c r="J10">
        <v>18</v>
      </c>
      <c r="K10">
        <f t="shared" si="0"/>
        <v>28</v>
      </c>
      <c r="M10">
        <f t="shared" si="2"/>
        <v>307</v>
      </c>
      <c r="N10">
        <f t="shared" si="1"/>
        <v>2.456</v>
      </c>
    </row>
    <row r="11" spans="1:14" x14ac:dyDescent="0.25">
      <c r="A11" t="s">
        <v>29</v>
      </c>
      <c r="B11">
        <v>131</v>
      </c>
      <c r="C11">
        <v>13</v>
      </c>
      <c r="D11">
        <v>41</v>
      </c>
      <c r="E11">
        <v>6</v>
      </c>
      <c r="F11">
        <v>2</v>
      </c>
      <c r="G11">
        <v>1</v>
      </c>
      <c r="H11">
        <v>18</v>
      </c>
      <c r="I11">
        <v>1</v>
      </c>
      <c r="J11">
        <v>7</v>
      </c>
      <c r="K11">
        <f t="shared" si="0"/>
        <v>32</v>
      </c>
      <c r="M11">
        <f t="shared" si="2"/>
        <v>233</v>
      </c>
      <c r="N11">
        <f t="shared" si="1"/>
        <v>1.7786259541984732</v>
      </c>
    </row>
    <row r="12" spans="1:14" x14ac:dyDescent="0.25">
      <c r="A12" t="s">
        <v>30</v>
      </c>
      <c r="B12">
        <v>134</v>
      </c>
      <c r="C12">
        <v>19</v>
      </c>
      <c r="D12">
        <v>34</v>
      </c>
      <c r="E12">
        <v>10</v>
      </c>
      <c r="F12">
        <v>0</v>
      </c>
      <c r="G12">
        <v>3</v>
      </c>
      <c r="H12">
        <v>10</v>
      </c>
      <c r="I12">
        <v>1</v>
      </c>
      <c r="J12">
        <v>9</v>
      </c>
      <c r="K12">
        <f t="shared" si="0"/>
        <v>21</v>
      </c>
      <c r="M12">
        <f t="shared" si="2"/>
        <v>224</v>
      </c>
      <c r="N12">
        <f t="shared" si="1"/>
        <v>1.6716417910447761</v>
      </c>
    </row>
    <row r="13" spans="1:14" x14ac:dyDescent="0.25">
      <c r="A13" t="s">
        <v>22</v>
      </c>
      <c r="B13">
        <v>139</v>
      </c>
      <c r="C13">
        <v>22</v>
      </c>
      <c r="D13">
        <v>31</v>
      </c>
      <c r="E13">
        <v>7</v>
      </c>
      <c r="F13">
        <v>0</v>
      </c>
      <c r="G13">
        <v>9</v>
      </c>
      <c r="H13">
        <v>28</v>
      </c>
      <c r="I13">
        <v>0</v>
      </c>
      <c r="J13">
        <v>20</v>
      </c>
      <c r="K13">
        <f t="shared" si="0"/>
        <v>15</v>
      </c>
      <c r="M13">
        <f t="shared" si="2"/>
        <v>310</v>
      </c>
      <c r="N13">
        <f t="shared" si="1"/>
        <v>2.2302158273381294</v>
      </c>
    </row>
    <row r="14" spans="1:14" x14ac:dyDescent="0.25">
      <c r="A14" t="s">
        <v>34</v>
      </c>
      <c r="B14">
        <v>143</v>
      </c>
      <c r="C14">
        <v>22</v>
      </c>
      <c r="D14">
        <v>31</v>
      </c>
      <c r="E14">
        <v>8</v>
      </c>
      <c r="F14">
        <v>1</v>
      </c>
      <c r="G14">
        <v>0</v>
      </c>
      <c r="H14">
        <v>12</v>
      </c>
      <c r="I14">
        <v>3</v>
      </c>
      <c r="J14">
        <v>4</v>
      </c>
      <c r="K14">
        <f t="shared" si="0"/>
        <v>22</v>
      </c>
      <c r="M14">
        <f t="shared" si="2"/>
        <v>205</v>
      </c>
      <c r="N14">
        <f t="shared" si="1"/>
        <v>1.4335664335664335</v>
      </c>
    </row>
    <row r="15" spans="1:14" x14ac:dyDescent="0.25">
      <c r="A15" t="s">
        <v>5</v>
      </c>
      <c r="B15">
        <v>144</v>
      </c>
      <c r="C15">
        <v>10</v>
      </c>
      <c r="D15">
        <v>31</v>
      </c>
      <c r="E15">
        <v>6</v>
      </c>
      <c r="F15">
        <v>0</v>
      </c>
      <c r="G15">
        <v>3</v>
      </c>
      <c r="H15">
        <v>14</v>
      </c>
      <c r="I15">
        <v>1</v>
      </c>
      <c r="J15">
        <v>2</v>
      </c>
      <c r="K15">
        <f t="shared" si="0"/>
        <v>22</v>
      </c>
      <c r="M15">
        <f t="shared" si="2"/>
        <v>183</v>
      </c>
      <c r="N15">
        <f t="shared" si="1"/>
        <v>1.2708333333333333</v>
      </c>
    </row>
    <row r="16" spans="1:14" x14ac:dyDescent="0.25">
      <c r="A16" t="s">
        <v>8</v>
      </c>
      <c r="B16">
        <v>148</v>
      </c>
      <c r="C16">
        <v>13</v>
      </c>
      <c r="D16">
        <v>48</v>
      </c>
      <c r="E16">
        <v>10</v>
      </c>
      <c r="F16">
        <v>0</v>
      </c>
      <c r="G16">
        <v>4</v>
      </c>
      <c r="H16">
        <v>24</v>
      </c>
      <c r="I16">
        <v>1</v>
      </c>
      <c r="J16">
        <v>4</v>
      </c>
      <c r="K16">
        <f t="shared" si="0"/>
        <v>34</v>
      </c>
      <c r="M16">
        <f t="shared" si="2"/>
        <v>279</v>
      </c>
      <c r="N16">
        <f t="shared" si="1"/>
        <v>1.8851351351351351</v>
      </c>
    </row>
    <row r="17" spans="1:14" x14ac:dyDescent="0.25">
      <c r="A17" t="s">
        <v>7</v>
      </c>
      <c r="B17">
        <v>148</v>
      </c>
      <c r="C17">
        <v>22</v>
      </c>
      <c r="D17">
        <v>38</v>
      </c>
      <c r="E17">
        <v>5</v>
      </c>
      <c r="F17">
        <v>0</v>
      </c>
      <c r="G17">
        <v>11</v>
      </c>
      <c r="H17">
        <v>19</v>
      </c>
      <c r="I17">
        <v>3</v>
      </c>
      <c r="J17">
        <v>9</v>
      </c>
      <c r="K17">
        <f t="shared" si="0"/>
        <v>22</v>
      </c>
      <c r="M17">
        <f t="shared" si="2"/>
        <v>316</v>
      </c>
      <c r="N17">
        <f t="shared" si="1"/>
        <v>2.1351351351351351</v>
      </c>
    </row>
    <row r="18" spans="1:14" x14ac:dyDescent="0.25">
      <c r="A18" t="s">
        <v>6</v>
      </c>
      <c r="B18">
        <v>148</v>
      </c>
      <c r="C18">
        <v>21</v>
      </c>
      <c r="D18">
        <v>35</v>
      </c>
      <c r="E18">
        <v>5</v>
      </c>
      <c r="F18">
        <v>1</v>
      </c>
      <c r="G18">
        <v>5</v>
      </c>
      <c r="H18">
        <v>27</v>
      </c>
      <c r="I18">
        <v>4</v>
      </c>
      <c r="J18">
        <v>25</v>
      </c>
      <c r="K18">
        <f t="shared" si="0"/>
        <v>24</v>
      </c>
      <c r="M18">
        <f t="shared" si="2"/>
        <v>321</v>
      </c>
      <c r="N18">
        <f t="shared" si="1"/>
        <v>2.1689189189189189</v>
      </c>
    </row>
    <row r="19" spans="1:14" x14ac:dyDescent="0.25">
      <c r="A19" t="s">
        <v>1</v>
      </c>
      <c r="B19">
        <v>153</v>
      </c>
      <c r="C19">
        <v>14</v>
      </c>
      <c r="D19">
        <v>34</v>
      </c>
      <c r="E19">
        <v>4</v>
      </c>
      <c r="F19">
        <v>1</v>
      </c>
      <c r="G19">
        <v>3</v>
      </c>
      <c r="H19">
        <v>10</v>
      </c>
      <c r="I19">
        <v>3</v>
      </c>
      <c r="J19">
        <v>8</v>
      </c>
      <c r="K19">
        <f t="shared" si="0"/>
        <v>26</v>
      </c>
      <c r="M19">
        <f t="shared" si="2"/>
        <v>215</v>
      </c>
      <c r="N19">
        <f t="shared" si="1"/>
        <v>1.4052287581699345</v>
      </c>
    </row>
    <row r="20" spans="1:14" x14ac:dyDescent="0.25">
      <c r="A20" t="s">
        <v>4</v>
      </c>
      <c r="B20">
        <v>165</v>
      </c>
      <c r="C20">
        <v>34</v>
      </c>
      <c r="D20">
        <v>51</v>
      </c>
      <c r="E20">
        <v>15</v>
      </c>
      <c r="F20">
        <v>0</v>
      </c>
      <c r="G20">
        <v>8</v>
      </c>
      <c r="H20">
        <v>27</v>
      </c>
      <c r="I20">
        <v>16</v>
      </c>
      <c r="J20">
        <v>21</v>
      </c>
      <c r="K20">
        <f t="shared" si="0"/>
        <v>28</v>
      </c>
      <c r="M20">
        <f t="shared" si="2"/>
        <v>483</v>
      </c>
      <c r="N20">
        <f t="shared" si="1"/>
        <v>2.9272727272727272</v>
      </c>
    </row>
    <row r="21" spans="1:14" x14ac:dyDescent="0.25">
      <c r="A21" t="s">
        <v>9</v>
      </c>
      <c r="B21">
        <v>181</v>
      </c>
      <c r="C21">
        <v>13</v>
      </c>
      <c r="D21">
        <v>50</v>
      </c>
      <c r="E21">
        <v>6</v>
      </c>
      <c r="F21">
        <v>2</v>
      </c>
      <c r="G21">
        <v>3</v>
      </c>
      <c r="H21">
        <v>20</v>
      </c>
      <c r="I21">
        <v>1</v>
      </c>
      <c r="J21">
        <v>14</v>
      </c>
      <c r="K21">
        <f t="shared" si="0"/>
        <v>39</v>
      </c>
      <c r="M21">
        <f t="shared" si="2"/>
        <v>292</v>
      </c>
      <c r="N21">
        <f t="shared" si="1"/>
        <v>1.6132596685082874</v>
      </c>
    </row>
    <row r="22" spans="1:14" x14ac:dyDescent="0.25">
      <c r="A22" t="s">
        <v>2</v>
      </c>
      <c r="B22">
        <v>196</v>
      </c>
      <c r="C22">
        <v>16</v>
      </c>
      <c r="D22">
        <v>49</v>
      </c>
      <c r="E22">
        <v>13</v>
      </c>
      <c r="F22">
        <v>2</v>
      </c>
      <c r="G22">
        <v>5</v>
      </c>
      <c r="H22">
        <v>19</v>
      </c>
      <c r="I22">
        <v>1</v>
      </c>
      <c r="J22">
        <v>15</v>
      </c>
      <c r="K22">
        <f t="shared" si="0"/>
        <v>29</v>
      </c>
      <c r="M22">
        <f t="shared" si="2"/>
        <v>323</v>
      </c>
      <c r="N22">
        <f t="shared" si="1"/>
        <v>1.6479591836734695</v>
      </c>
    </row>
    <row r="23" spans="1:14" x14ac:dyDescent="0.25">
      <c r="A23" t="s">
        <v>3</v>
      </c>
      <c r="B23">
        <v>202</v>
      </c>
      <c r="C23">
        <v>24</v>
      </c>
      <c r="D23">
        <v>59</v>
      </c>
      <c r="E23">
        <v>8</v>
      </c>
      <c r="F23">
        <v>1</v>
      </c>
      <c r="G23">
        <v>5</v>
      </c>
      <c r="H23">
        <v>27</v>
      </c>
      <c r="I23">
        <v>4</v>
      </c>
      <c r="J23">
        <v>14</v>
      </c>
      <c r="K23">
        <f t="shared" si="0"/>
        <v>45</v>
      </c>
      <c r="M23">
        <f t="shared" si="2"/>
        <v>383</v>
      </c>
      <c r="N23">
        <f t="shared" si="1"/>
        <v>1.8960396039603959</v>
      </c>
    </row>
    <row r="24" spans="1:14" x14ac:dyDescent="0.25">
      <c r="A24" t="s">
        <v>33</v>
      </c>
      <c r="B24">
        <v>108</v>
      </c>
      <c r="C24">
        <v>19</v>
      </c>
      <c r="D24">
        <v>33</v>
      </c>
      <c r="E24">
        <v>7</v>
      </c>
      <c r="F24">
        <v>3</v>
      </c>
      <c r="G24">
        <v>2</v>
      </c>
      <c r="H24">
        <v>15</v>
      </c>
      <c r="I24">
        <v>5</v>
      </c>
      <c r="J24">
        <v>7</v>
      </c>
      <c r="K24">
        <f t="shared" si="0"/>
        <v>21</v>
      </c>
      <c r="M24">
        <f t="shared" si="2"/>
        <v>249</v>
      </c>
      <c r="N24">
        <f t="shared" si="1"/>
        <v>2.3055555555555554</v>
      </c>
    </row>
    <row r="25" spans="1:14" x14ac:dyDescent="0.25">
      <c r="A25" t="s">
        <v>31</v>
      </c>
      <c r="B25">
        <v>106</v>
      </c>
      <c r="C25">
        <v>14</v>
      </c>
      <c r="D25">
        <v>24</v>
      </c>
      <c r="E25">
        <v>6</v>
      </c>
      <c r="F25">
        <v>0</v>
      </c>
      <c r="G25">
        <v>6</v>
      </c>
      <c r="H25">
        <v>15</v>
      </c>
      <c r="I25">
        <v>0</v>
      </c>
      <c r="J25">
        <v>9</v>
      </c>
      <c r="K25">
        <f t="shared" si="0"/>
        <v>12</v>
      </c>
      <c r="M25">
        <f t="shared" si="2"/>
        <v>202</v>
      </c>
      <c r="N25">
        <f t="shared" si="1"/>
        <v>1.9056603773584906</v>
      </c>
    </row>
    <row r="26" spans="1:14" x14ac:dyDescent="0.25">
      <c r="A26" t="s">
        <v>32</v>
      </c>
      <c r="B26">
        <v>105</v>
      </c>
      <c r="C26">
        <v>16</v>
      </c>
      <c r="D26">
        <v>31</v>
      </c>
      <c r="E26">
        <v>7</v>
      </c>
      <c r="F26">
        <v>1</v>
      </c>
      <c r="G26">
        <v>1</v>
      </c>
      <c r="H26">
        <v>9</v>
      </c>
      <c r="I26">
        <v>5</v>
      </c>
      <c r="J26">
        <v>8</v>
      </c>
      <c r="K26">
        <f t="shared" si="0"/>
        <v>22</v>
      </c>
      <c r="M26">
        <f t="shared" si="2"/>
        <v>210</v>
      </c>
      <c r="N26">
        <f t="shared" si="1"/>
        <v>2</v>
      </c>
    </row>
    <row r="27" spans="1:14" x14ac:dyDescent="0.25">
      <c r="A27" t="s">
        <v>36</v>
      </c>
      <c r="B27">
        <v>104</v>
      </c>
      <c r="C27">
        <v>13</v>
      </c>
      <c r="D27">
        <v>28</v>
      </c>
      <c r="E27">
        <v>10</v>
      </c>
      <c r="F27">
        <v>0</v>
      </c>
      <c r="G27">
        <v>3</v>
      </c>
      <c r="H27">
        <v>23</v>
      </c>
      <c r="I27">
        <v>0</v>
      </c>
      <c r="J27">
        <v>11</v>
      </c>
      <c r="K27">
        <f t="shared" si="0"/>
        <v>15</v>
      </c>
      <c r="M27">
        <f t="shared" si="2"/>
        <v>219</v>
      </c>
      <c r="N27">
        <f t="shared" si="1"/>
        <v>2.1057692307692308</v>
      </c>
    </row>
    <row r="28" spans="1:14" x14ac:dyDescent="0.25">
      <c r="A28" t="s">
        <v>24</v>
      </c>
      <c r="B28">
        <v>102</v>
      </c>
      <c r="C28">
        <v>16</v>
      </c>
      <c r="D28">
        <v>28</v>
      </c>
      <c r="E28">
        <v>6</v>
      </c>
      <c r="F28">
        <v>0</v>
      </c>
      <c r="G28">
        <v>4</v>
      </c>
      <c r="H28">
        <v>12</v>
      </c>
      <c r="I28">
        <v>0</v>
      </c>
      <c r="J28">
        <v>16</v>
      </c>
      <c r="K28">
        <f t="shared" si="0"/>
        <v>18</v>
      </c>
      <c r="M28">
        <f t="shared" si="2"/>
        <v>212</v>
      </c>
      <c r="N28">
        <f t="shared" si="1"/>
        <v>2.0784313725490198</v>
      </c>
    </row>
    <row r="29" spans="1:14" x14ac:dyDescent="0.25">
      <c r="A29" t="s">
        <v>38</v>
      </c>
      <c r="B29">
        <v>100</v>
      </c>
      <c r="C29">
        <v>24</v>
      </c>
      <c r="D29">
        <v>28</v>
      </c>
      <c r="E29">
        <v>4</v>
      </c>
      <c r="F29">
        <v>0</v>
      </c>
      <c r="G29">
        <v>9</v>
      </c>
      <c r="H29">
        <v>16</v>
      </c>
      <c r="I29">
        <v>4</v>
      </c>
      <c r="J29">
        <v>15</v>
      </c>
      <c r="K29">
        <f t="shared" si="0"/>
        <v>15</v>
      </c>
      <c r="M29">
        <f t="shared" si="2"/>
        <v>285</v>
      </c>
      <c r="N29">
        <f t="shared" si="1"/>
        <v>2.85</v>
      </c>
    </row>
    <row r="30" spans="1:14" x14ac:dyDescent="0.25">
      <c r="A30" t="s">
        <v>48</v>
      </c>
      <c r="B30">
        <v>98</v>
      </c>
      <c r="C30">
        <v>13</v>
      </c>
      <c r="D30">
        <v>24</v>
      </c>
      <c r="E30">
        <v>5</v>
      </c>
      <c r="F30">
        <v>1</v>
      </c>
      <c r="G30">
        <v>1</v>
      </c>
      <c r="H30">
        <v>7</v>
      </c>
      <c r="I30">
        <v>3</v>
      </c>
      <c r="J30">
        <v>4</v>
      </c>
      <c r="K30">
        <f t="shared" si="0"/>
        <v>17</v>
      </c>
      <c r="M30">
        <f t="shared" si="2"/>
        <v>157</v>
      </c>
      <c r="N30">
        <f t="shared" si="1"/>
        <v>1.6020408163265305</v>
      </c>
    </row>
    <row r="31" spans="1:14" x14ac:dyDescent="0.25">
      <c r="A31" t="s">
        <v>35</v>
      </c>
      <c r="B31">
        <v>92</v>
      </c>
      <c r="C31">
        <v>10</v>
      </c>
      <c r="D31">
        <v>30</v>
      </c>
      <c r="E31">
        <v>4</v>
      </c>
      <c r="F31">
        <v>1</v>
      </c>
      <c r="G31">
        <v>2</v>
      </c>
      <c r="H31">
        <v>7</v>
      </c>
      <c r="I31">
        <v>0</v>
      </c>
      <c r="J31">
        <v>2</v>
      </c>
      <c r="K31">
        <f t="shared" si="0"/>
        <v>23</v>
      </c>
      <c r="M31">
        <f t="shared" si="2"/>
        <v>155</v>
      </c>
      <c r="N31">
        <f t="shared" si="1"/>
        <v>1.6847826086956521</v>
      </c>
    </row>
    <row r="32" spans="1:14" x14ac:dyDescent="0.25">
      <c r="A32" t="s">
        <v>40</v>
      </c>
      <c r="B32">
        <v>92</v>
      </c>
      <c r="C32">
        <v>10</v>
      </c>
      <c r="D32">
        <v>24</v>
      </c>
      <c r="E32">
        <v>3</v>
      </c>
      <c r="F32">
        <v>0</v>
      </c>
      <c r="G32">
        <v>2</v>
      </c>
      <c r="H32">
        <v>6</v>
      </c>
      <c r="I32">
        <v>1</v>
      </c>
      <c r="J32">
        <v>11</v>
      </c>
      <c r="K32">
        <f t="shared" si="0"/>
        <v>19</v>
      </c>
      <c r="M32">
        <f t="shared" si="2"/>
        <v>151</v>
      </c>
      <c r="N32">
        <f t="shared" si="1"/>
        <v>1.6413043478260869</v>
      </c>
    </row>
    <row r="33" spans="1:14" x14ac:dyDescent="0.25">
      <c r="A33" t="s">
        <v>50</v>
      </c>
      <c r="B33">
        <v>87</v>
      </c>
      <c r="C33">
        <v>9</v>
      </c>
      <c r="D33">
        <v>24</v>
      </c>
      <c r="E33">
        <v>5</v>
      </c>
      <c r="F33">
        <v>2</v>
      </c>
      <c r="G33">
        <v>2</v>
      </c>
      <c r="H33">
        <v>7</v>
      </c>
      <c r="I33">
        <v>0</v>
      </c>
      <c r="J33">
        <v>8</v>
      </c>
      <c r="K33">
        <f t="shared" si="0"/>
        <v>15</v>
      </c>
      <c r="M33">
        <f t="shared" si="2"/>
        <v>154</v>
      </c>
      <c r="N33">
        <f t="shared" si="1"/>
        <v>1.7701149425287357</v>
      </c>
    </row>
    <row r="34" spans="1:14" x14ac:dyDescent="0.25">
      <c r="A34" t="s">
        <v>45</v>
      </c>
      <c r="B34">
        <v>84</v>
      </c>
      <c r="C34">
        <v>8</v>
      </c>
      <c r="D34">
        <v>21</v>
      </c>
      <c r="E34">
        <v>5</v>
      </c>
      <c r="F34">
        <v>1</v>
      </c>
      <c r="G34">
        <v>1</v>
      </c>
      <c r="H34">
        <v>6</v>
      </c>
      <c r="I34">
        <v>4</v>
      </c>
      <c r="J34">
        <v>6</v>
      </c>
      <c r="K34">
        <f t="shared" si="0"/>
        <v>14</v>
      </c>
      <c r="M34">
        <f t="shared" si="2"/>
        <v>145</v>
      </c>
      <c r="N34">
        <f t="shared" si="1"/>
        <v>1.7261904761904763</v>
      </c>
    </row>
    <row r="35" spans="1:14" x14ac:dyDescent="0.25">
      <c r="A35" t="s">
        <v>41</v>
      </c>
      <c r="B35">
        <v>82</v>
      </c>
      <c r="C35">
        <v>10</v>
      </c>
      <c r="D35">
        <v>20</v>
      </c>
      <c r="E35">
        <v>4</v>
      </c>
      <c r="F35">
        <v>0</v>
      </c>
      <c r="G35">
        <v>2</v>
      </c>
      <c r="H35">
        <v>6</v>
      </c>
      <c r="I35">
        <v>0</v>
      </c>
      <c r="J35">
        <v>3</v>
      </c>
      <c r="K35">
        <f t="shared" si="0"/>
        <v>14</v>
      </c>
      <c r="M35">
        <f t="shared" si="2"/>
        <v>120</v>
      </c>
      <c r="N35">
        <f t="shared" si="1"/>
        <v>1.4634146341463414</v>
      </c>
    </row>
    <row r="36" spans="1:14" x14ac:dyDescent="0.25">
      <c r="A36" t="s">
        <v>46</v>
      </c>
      <c r="B36">
        <v>72</v>
      </c>
      <c r="C36">
        <v>10</v>
      </c>
      <c r="D36">
        <v>16</v>
      </c>
      <c r="E36">
        <v>3</v>
      </c>
      <c r="F36">
        <v>2</v>
      </c>
      <c r="G36">
        <v>0</v>
      </c>
      <c r="H36">
        <v>4</v>
      </c>
      <c r="I36">
        <v>1</v>
      </c>
      <c r="J36">
        <v>7</v>
      </c>
      <c r="K36">
        <f t="shared" si="0"/>
        <v>11</v>
      </c>
      <c r="M36">
        <f t="shared" si="2"/>
        <v>111</v>
      </c>
      <c r="N36">
        <f t="shared" si="1"/>
        <v>1.5416666666666667</v>
      </c>
    </row>
    <row r="37" spans="1:14" x14ac:dyDescent="0.25">
      <c r="A37" t="s">
        <v>43</v>
      </c>
      <c r="B37">
        <v>68</v>
      </c>
      <c r="C37">
        <v>8</v>
      </c>
      <c r="D37">
        <v>21</v>
      </c>
      <c r="E37">
        <v>4</v>
      </c>
      <c r="F37">
        <v>2</v>
      </c>
      <c r="G37">
        <v>2</v>
      </c>
      <c r="H37">
        <v>13</v>
      </c>
      <c r="I37">
        <v>1</v>
      </c>
      <c r="J37">
        <v>3</v>
      </c>
      <c r="K37">
        <f t="shared" si="0"/>
        <v>13</v>
      </c>
      <c r="M37">
        <f t="shared" si="2"/>
        <v>148</v>
      </c>
      <c r="N37">
        <f t="shared" si="1"/>
        <v>2.1764705882352939</v>
      </c>
    </row>
    <row r="38" spans="1:14" x14ac:dyDescent="0.25">
      <c r="A38" t="s">
        <v>52</v>
      </c>
      <c r="B38">
        <v>63</v>
      </c>
      <c r="C38">
        <v>10</v>
      </c>
      <c r="D38">
        <v>19</v>
      </c>
      <c r="E38">
        <v>3</v>
      </c>
      <c r="F38">
        <v>0</v>
      </c>
      <c r="G38">
        <v>3</v>
      </c>
      <c r="H38">
        <v>7</v>
      </c>
      <c r="I38">
        <v>4</v>
      </c>
      <c r="J38">
        <v>4</v>
      </c>
      <c r="K38">
        <f t="shared" si="0"/>
        <v>13</v>
      </c>
      <c r="M38">
        <f t="shared" si="2"/>
        <v>146</v>
      </c>
      <c r="N38">
        <f t="shared" si="1"/>
        <v>2.3174603174603177</v>
      </c>
    </row>
    <row r="39" spans="1:14" x14ac:dyDescent="0.25">
      <c r="A39" t="s">
        <v>44</v>
      </c>
      <c r="B39">
        <v>52</v>
      </c>
      <c r="C39">
        <v>4</v>
      </c>
      <c r="D39">
        <v>16</v>
      </c>
      <c r="E39">
        <v>2</v>
      </c>
      <c r="F39">
        <v>1</v>
      </c>
      <c r="G39">
        <v>1</v>
      </c>
      <c r="H39">
        <v>5</v>
      </c>
      <c r="I39">
        <v>8</v>
      </c>
      <c r="J39">
        <v>3</v>
      </c>
      <c r="K39">
        <f t="shared" si="0"/>
        <v>12</v>
      </c>
      <c r="M39">
        <f t="shared" si="2"/>
        <v>128</v>
      </c>
      <c r="N39">
        <f t="shared" si="1"/>
        <v>2.4615384615384617</v>
      </c>
    </row>
    <row r="40" spans="1:14" x14ac:dyDescent="0.25">
      <c r="A40" t="s">
        <v>54</v>
      </c>
      <c r="B40">
        <v>51</v>
      </c>
      <c r="C40">
        <v>5</v>
      </c>
      <c r="D40">
        <v>11</v>
      </c>
      <c r="E40">
        <v>1</v>
      </c>
      <c r="F40">
        <v>0</v>
      </c>
      <c r="G40">
        <v>0</v>
      </c>
      <c r="H40">
        <v>3</v>
      </c>
      <c r="I40">
        <v>0</v>
      </c>
      <c r="J40">
        <v>2</v>
      </c>
      <c r="K40">
        <f t="shared" si="0"/>
        <v>10</v>
      </c>
      <c r="M40">
        <f t="shared" si="2"/>
        <v>55</v>
      </c>
      <c r="N40">
        <f t="shared" si="1"/>
        <v>1.0784313725490196</v>
      </c>
    </row>
    <row r="41" spans="1:14" x14ac:dyDescent="0.25">
      <c r="A41" t="s">
        <v>58</v>
      </c>
      <c r="B41">
        <v>48</v>
      </c>
      <c r="C41">
        <v>4</v>
      </c>
      <c r="D41">
        <v>15</v>
      </c>
      <c r="E41">
        <v>2</v>
      </c>
      <c r="F41">
        <v>0</v>
      </c>
      <c r="G41">
        <v>1</v>
      </c>
      <c r="H41">
        <v>5</v>
      </c>
      <c r="I41">
        <v>1</v>
      </c>
      <c r="J41">
        <v>1</v>
      </c>
      <c r="K41">
        <f t="shared" si="0"/>
        <v>12</v>
      </c>
      <c r="M41">
        <f t="shared" si="2"/>
        <v>81</v>
      </c>
      <c r="N41">
        <f t="shared" si="1"/>
        <v>1.6875</v>
      </c>
    </row>
    <row r="42" spans="1:14" x14ac:dyDescent="0.25">
      <c r="A42" t="s">
        <v>49</v>
      </c>
      <c r="B42">
        <v>46</v>
      </c>
      <c r="C42">
        <v>10</v>
      </c>
      <c r="D42">
        <v>13</v>
      </c>
      <c r="E42">
        <v>3</v>
      </c>
      <c r="F42">
        <v>1</v>
      </c>
      <c r="G42">
        <v>1</v>
      </c>
      <c r="H42">
        <v>7</v>
      </c>
      <c r="I42">
        <v>2</v>
      </c>
      <c r="J42">
        <v>8</v>
      </c>
      <c r="K42">
        <f t="shared" si="0"/>
        <v>8</v>
      </c>
      <c r="M42">
        <f t="shared" si="2"/>
        <v>117</v>
      </c>
      <c r="N42">
        <f t="shared" si="1"/>
        <v>2.5434782608695654</v>
      </c>
    </row>
    <row r="43" spans="1:14" x14ac:dyDescent="0.25">
      <c r="A43" t="s">
        <v>47</v>
      </c>
      <c r="B43">
        <v>43</v>
      </c>
      <c r="C43">
        <v>7</v>
      </c>
      <c r="D43">
        <v>8</v>
      </c>
      <c r="E43">
        <v>2</v>
      </c>
      <c r="F43">
        <v>0</v>
      </c>
      <c r="G43">
        <v>0</v>
      </c>
      <c r="H43">
        <v>1</v>
      </c>
      <c r="I43">
        <v>0</v>
      </c>
      <c r="J43">
        <v>7</v>
      </c>
      <c r="K43">
        <f t="shared" si="0"/>
        <v>6</v>
      </c>
      <c r="M43">
        <f t="shared" si="2"/>
        <v>58</v>
      </c>
      <c r="N43">
        <f t="shared" si="1"/>
        <v>1.3488372093023255</v>
      </c>
    </row>
    <row r="44" spans="1:14" x14ac:dyDescent="0.25">
      <c r="A44" t="s">
        <v>42</v>
      </c>
      <c r="B44">
        <v>43</v>
      </c>
      <c r="C44">
        <v>6</v>
      </c>
      <c r="D44">
        <v>10</v>
      </c>
      <c r="E44">
        <v>3</v>
      </c>
      <c r="F44">
        <v>1</v>
      </c>
      <c r="G44">
        <v>1</v>
      </c>
      <c r="H44">
        <v>6</v>
      </c>
      <c r="I44">
        <v>0</v>
      </c>
      <c r="J44">
        <v>5</v>
      </c>
      <c r="K44">
        <f t="shared" si="0"/>
        <v>5</v>
      </c>
      <c r="M44">
        <f t="shared" si="2"/>
        <v>82</v>
      </c>
      <c r="N44">
        <f t="shared" si="1"/>
        <v>1.9069767441860466</v>
      </c>
    </row>
    <row r="45" spans="1:14" x14ac:dyDescent="0.25">
      <c r="A45" t="s">
        <v>59</v>
      </c>
      <c r="B45">
        <v>34</v>
      </c>
      <c r="C45">
        <v>1</v>
      </c>
      <c r="D45">
        <v>12</v>
      </c>
      <c r="E45">
        <v>2</v>
      </c>
      <c r="F45">
        <v>0</v>
      </c>
      <c r="G45">
        <v>1</v>
      </c>
      <c r="H45">
        <v>4</v>
      </c>
      <c r="I45">
        <v>0</v>
      </c>
      <c r="J45">
        <v>0</v>
      </c>
      <c r="K45">
        <f t="shared" si="0"/>
        <v>9</v>
      </c>
      <c r="M45">
        <f t="shared" si="2"/>
        <v>57</v>
      </c>
      <c r="N45">
        <f t="shared" si="1"/>
        <v>1.6764705882352942</v>
      </c>
    </row>
    <row r="46" spans="1:14" x14ac:dyDescent="0.25">
      <c r="A46" t="s">
        <v>61</v>
      </c>
      <c r="B46">
        <v>28</v>
      </c>
      <c r="C46">
        <v>1</v>
      </c>
      <c r="D46">
        <v>8</v>
      </c>
      <c r="E46">
        <v>3</v>
      </c>
      <c r="F46">
        <v>0</v>
      </c>
      <c r="G46">
        <v>1</v>
      </c>
      <c r="H46">
        <v>1</v>
      </c>
      <c r="I46">
        <v>0</v>
      </c>
      <c r="J46">
        <v>1</v>
      </c>
      <c r="K46">
        <f t="shared" si="0"/>
        <v>4</v>
      </c>
      <c r="M46">
        <f t="shared" si="2"/>
        <v>43</v>
      </c>
      <c r="N46">
        <f t="shared" si="1"/>
        <v>1.5357142857142858</v>
      </c>
    </row>
    <row r="47" spans="1:14" x14ac:dyDescent="0.25">
      <c r="A47" t="s">
        <v>56</v>
      </c>
      <c r="B47">
        <v>27</v>
      </c>
      <c r="C47">
        <v>5</v>
      </c>
      <c r="D47">
        <v>8</v>
      </c>
      <c r="E47">
        <v>6</v>
      </c>
      <c r="F47">
        <v>0</v>
      </c>
      <c r="G47">
        <v>1</v>
      </c>
      <c r="H47">
        <v>6</v>
      </c>
      <c r="I47">
        <v>0</v>
      </c>
      <c r="J47">
        <v>1</v>
      </c>
      <c r="K47">
        <f t="shared" si="0"/>
        <v>1</v>
      </c>
      <c r="M47">
        <f t="shared" si="2"/>
        <v>67</v>
      </c>
      <c r="N47">
        <f t="shared" si="1"/>
        <v>2.4814814814814814</v>
      </c>
    </row>
    <row r="48" spans="1:14" x14ac:dyDescent="0.25">
      <c r="A48" t="s">
        <v>57</v>
      </c>
      <c r="B48">
        <v>23</v>
      </c>
      <c r="C48">
        <v>6</v>
      </c>
      <c r="D48">
        <v>8</v>
      </c>
      <c r="E48">
        <v>2</v>
      </c>
      <c r="F48">
        <v>0</v>
      </c>
      <c r="G48">
        <v>1</v>
      </c>
      <c r="H48">
        <v>3</v>
      </c>
      <c r="I48">
        <v>0</v>
      </c>
      <c r="J48">
        <v>4</v>
      </c>
      <c r="K48">
        <f t="shared" si="0"/>
        <v>5</v>
      </c>
      <c r="M48">
        <f t="shared" si="2"/>
        <v>61</v>
      </c>
      <c r="N48">
        <f t="shared" si="1"/>
        <v>2.652173913043478</v>
      </c>
    </row>
    <row r="49" spans="1:14" x14ac:dyDescent="0.25">
      <c r="A49" t="s">
        <v>53</v>
      </c>
      <c r="B49">
        <v>22</v>
      </c>
      <c r="C49">
        <v>8</v>
      </c>
      <c r="D49">
        <v>10</v>
      </c>
      <c r="E49">
        <v>2</v>
      </c>
      <c r="F49">
        <v>1</v>
      </c>
      <c r="G49">
        <v>1</v>
      </c>
      <c r="H49">
        <v>3</v>
      </c>
      <c r="I49">
        <v>1</v>
      </c>
      <c r="J49">
        <v>4</v>
      </c>
      <c r="K49">
        <f t="shared" si="0"/>
        <v>6</v>
      </c>
      <c r="M49">
        <f t="shared" si="2"/>
        <v>81</v>
      </c>
      <c r="N49">
        <f t="shared" si="1"/>
        <v>3.6818181818181817</v>
      </c>
    </row>
    <row r="50" spans="1:14" x14ac:dyDescent="0.25">
      <c r="A50" t="s">
        <v>60</v>
      </c>
      <c r="B50">
        <v>22</v>
      </c>
      <c r="C50">
        <v>0</v>
      </c>
      <c r="D50">
        <v>3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f t="shared" si="0"/>
        <v>3</v>
      </c>
      <c r="M50">
        <f t="shared" si="2"/>
        <v>13</v>
      </c>
      <c r="N50">
        <f t="shared" si="1"/>
        <v>0.59090909090909094</v>
      </c>
    </row>
    <row r="51" spans="1:14" x14ac:dyDescent="0.25">
      <c r="A51" t="s">
        <v>55</v>
      </c>
      <c r="B51">
        <v>17</v>
      </c>
      <c r="C51">
        <v>8</v>
      </c>
      <c r="D51">
        <v>5</v>
      </c>
      <c r="E51">
        <v>1</v>
      </c>
      <c r="F51">
        <v>1</v>
      </c>
      <c r="G51">
        <v>1</v>
      </c>
      <c r="H51">
        <v>3</v>
      </c>
      <c r="I51">
        <v>2</v>
      </c>
      <c r="J51">
        <v>2</v>
      </c>
      <c r="K51">
        <f t="shared" si="0"/>
        <v>2</v>
      </c>
      <c r="M51">
        <f t="shared" si="2"/>
        <v>65</v>
      </c>
      <c r="N51">
        <f t="shared" si="1"/>
        <v>3.8235294117647061</v>
      </c>
    </row>
    <row r="52" spans="1:14" x14ac:dyDescent="0.25">
      <c r="A52" t="s">
        <v>62</v>
      </c>
      <c r="B52">
        <v>7</v>
      </c>
      <c r="C52">
        <v>3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1</v>
      </c>
      <c r="M52">
        <f t="shared" si="2"/>
        <v>9</v>
      </c>
      <c r="N52">
        <f t="shared" si="1"/>
        <v>1.2857142857142858</v>
      </c>
    </row>
    <row r="53" spans="1:14" x14ac:dyDescent="0.25">
      <c r="A53" t="s">
        <v>67</v>
      </c>
      <c r="B53">
        <v>7</v>
      </c>
      <c r="C53">
        <v>0</v>
      </c>
      <c r="D53">
        <v>2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1</v>
      </c>
      <c r="M53">
        <f t="shared" si="2"/>
        <v>8</v>
      </c>
      <c r="N53">
        <f t="shared" si="1"/>
        <v>1.1428571428571428</v>
      </c>
    </row>
    <row r="54" spans="1:14" x14ac:dyDescent="0.25">
      <c r="A54" t="s">
        <v>65</v>
      </c>
      <c r="B54">
        <v>5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f t="shared" si="0"/>
        <v>0</v>
      </c>
      <c r="M54">
        <f t="shared" si="2"/>
        <v>9</v>
      </c>
      <c r="N54">
        <f t="shared" si="1"/>
        <v>1.8</v>
      </c>
    </row>
    <row r="55" spans="1:14" x14ac:dyDescent="0.25">
      <c r="A55" t="s">
        <v>71</v>
      </c>
      <c r="B55">
        <v>5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f t="shared" si="0"/>
        <v>1</v>
      </c>
      <c r="M55">
        <f t="shared" si="2"/>
        <v>9</v>
      </c>
      <c r="N55">
        <f t="shared" si="1"/>
        <v>1.8</v>
      </c>
    </row>
    <row r="56" spans="1:14" x14ac:dyDescent="0.25">
      <c r="A56" t="s">
        <v>69</v>
      </c>
      <c r="B56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  <c r="M56">
        <f t="shared" si="2"/>
        <v>0</v>
      </c>
      <c r="N56">
        <f t="shared" si="1"/>
        <v>0</v>
      </c>
    </row>
    <row r="57" spans="1:14" x14ac:dyDescent="0.25">
      <c r="A57" t="s">
        <v>73</v>
      </c>
      <c r="B57">
        <v>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  <c r="M57">
        <f t="shared" si="2"/>
        <v>0</v>
      </c>
      <c r="N57">
        <f t="shared" si="1"/>
        <v>0</v>
      </c>
    </row>
    <row r="58" spans="1:14" x14ac:dyDescent="0.25">
      <c r="A58" t="s">
        <v>66</v>
      </c>
      <c r="B58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f t="shared" si="0"/>
        <v>0</v>
      </c>
      <c r="M58">
        <f t="shared" si="2"/>
        <v>4</v>
      </c>
      <c r="N58">
        <f t="shared" si="1"/>
        <v>1</v>
      </c>
    </row>
    <row r="59" spans="1:14" x14ac:dyDescent="0.25">
      <c r="A59" t="s">
        <v>63</v>
      </c>
      <c r="B59">
        <v>3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1</v>
      </c>
      <c r="M59">
        <f t="shared" si="2"/>
        <v>3</v>
      </c>
      <c r="N59">
        <f t="shared" si="1"/>
        <v>1</v>
      </c>
    </row>
    <row r="60" spans="1:14" x14ac:dyDescent="0.25">
      <c r="A60" t="s">
        <v>70</v>
      </c>
      <c r="B60">
        <v>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M60">
        <f t="shared" si="2"/>
        <v>0</v>
      </c>
      <c r="N60">
        <f t="shared" si="1"/>
        <v>0</v>
      </c>
    </row>
    <row r="61" spans="1:14" x14ac:dyDescent="0.25">
      <c r="A61" t="s">
        <v>64</v>
      </c>
      <c r="B61">
        <v>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  <c r="M61">
        <f t="shared" si="2"/>
        <v>0</v>
      </c>
      <c r="N6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I71" sqref="I71"/>
    </sheetView>
  </sheetViews>
  <sheetFormatPr defaultRowHeight="15" x14ac:dyDescent="0.25"/>
  <cols>
    <col min="1" max="1" width="18.85546875" bestFit="1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19</v>
      </c>
      <c r="J1" t="s">
        <v>20</v>
      </c>
      <c r="K1" t="s">
        <v>51</v>
      </c>
      <c r="M1" t="s">
        <v>74</v>
      </c>
      <c r="N1" t="s">
        <v>75</v>
      </c>
    </row>
    <row r="2" spans="1:14" x14ac:dyDescent="0.25">
      <c r="A2" t="s">
        <v>0</v>
      </c>
      <c r="B2">
        <v>527</v>
      </c>
      <c r="C2">
        <v>89</v>
      </c>
      <c r="D2">
        <v>154</v>
      </c>
      <c r="E2">
        <v>30</v>
      </c>
      <c r="F2">
        <v>1</v>
      </c>
      <c r="G2">
        <v>15</v>
      </c>
      <c r="H2">
        <v>69</v>
      </c>
      <c r="I2">
        <v>3</v>
      </c>
      <c r="J2">
        <v>40</v>
      </c>
      <c r="K2">
        <f>D2-E2-F2-G2</f>
        <v>108</v>
      </c>
      <c r="M2">
        <f>3*K2+5*E2+8*F2+10*G2+2*H2+2*C2+2*J2+5*I2</f>
        <v>1043</v>
      </c>
      <c r="N2">
        <f>M2/B2</f>
        <v>1.9791271347248578</v>
      </c>
    </row>
    <row r="3" spans="1:14" x14ac:dyDescent="0.25">
      <c r="A3" t="s">
        <v>1</v>
      </c>
      <c r="B3">
        <v>484</v>
      </c>
      <c r="C3">
        <v>43</v>
      </c>
      <c r="D3">
        <v>132</v>
      </c>
      <c r="E3">
        <v>20</v>
      </c>
      <c r="F3">
        <v>5</v>
      </c>
      <c r="G3">
        <v>4</v>
      </c>
      <c r="H3">
        <v>45</v>
      </c>
      <c r="I3">
        <v>3</v>
      </c>
      <c r="J3">
        <v>19</v>
      </c>
      <c r="K3">
        <f t="shared" ref="K3:K63" si="0">D3-E3-F3-G3</f>
        <v>103</v>
      </c>
      <c r="M3">
        <f t="shared" ref="M3:M63" si="1">3*K3+5*E3+8*F3+10*G3+2*H3+2*C3+2*J3+5*I3</f>
        <v>718</v>
      </c>
      <c r="N3">
        <f t="shared" ref="N3:N63" si="2">M3/B3</f>
        <v>1.4834710743801653</v>
      </c>
    </row>
    <row r="4" spans="1:14" x14ac:dyDescent="0.25">
      <c r="A4" t="s">
        <v>5</v>
      </c>
      <c r="B4">
        <v>440</v>
      </c>
      <c r="C4">
        <v>51</v>
      </c>
      <c r="D4">
        <v>110</v>
      </c>
      <c r="E4">
        <v>20</v>
      </c>
      <c r="F4">
        <v>3</v>
      </c>
      <c r="G4">
        <v>17</v>
      </c>
      <c r="H4">
        <v>53</v>
      </c>
      <c r="I4">
        <v>6</v>
      </c>
      <c r="J4">
        <v>23</v>
      </c>
      <c r="K4">
        <f t="shared" si="0"/>
        <v>70</v>
      </c>
      <c r="M4">
        <f t="shared" si="1"/>
        <v>788</v>
      </c>
      <c r="N4">
        <f t="shared" si="2"/>
        <v>1.790909090909091</v>
      </c>
    </row>
    <row r="5" spans="1:14" x14ac:dyDescent="0.25">
      <c r="A5" t="s">
        <v>21</v>
      </c>
      <c r="B5">
        <v>438</v>
      </c>
      <c r="C5">
        <v>65</v>
      </c>
      <c r="D5">
        <v>108</v>
      </c>
      <c r="E5">
        <v>24</v>
      </c>
      <c r="F5">
        <v>5</v>
      </c>
      <c r="G5">
        <v>27</v>
      </c>
      <c r="H5">
        <v>67</v>
      </c>
      <c r="I5">
        <v>4</v>
      </c>
      <c r="J5">
        <v>35</v>
      </c>
      <c r="K5">
        <f t="shared" si="0"/>
        <v>52</v>
      </c>
      <c r="M5">
        <f t="shared" si="1"/>
        <v>940</v>
      </c>
      <c r="N5">
        <f t="shared" si="2"/>
        <v>2.1461187214611872</v>
      </c>
    </row>
    <row r="6" spans="1:14" x14ac:dyDescent="0.25">
      <c r="A6" t="s">
        <v>2</v>
      </c>
      <c r="B6">
        <v>431</v>
      </c>
      <c r="C6">
        <v>89</v>
      </c>
      <c r="D6">
        <v>144</v>
      </c>
      <c r="E6">
        <v>27</v>
      </c>
      <c r="F6">
        <v>3</v>
      </c>
      <c r="G6">
        <v>21</v>
      </c>
      <c r="H6">
        <v>53</v>
      </c>
      <c r="I6">
        <v>3</v>
      </c>
      <c r="J6">
        <v>39</v>
      </c>
      <c r="K6">
        <f t="shared" si="0"/>
        <v>93</v>
      </c>
      <c r="M6">
        <f t="shared" si="1"/>
        <v>1025</v>
      </c>
      <c r="N6">
        <f t="shared" si="2"/>
        <v>2.3781902552204177</v>
      </c>
    </row>
    <row r="7" spans="1:14" x14ac:dyDescent="0.25">
      <c r="A7" t="s">
        <v>6</v>
      </c>
      <c r="B7">
        <v>429</v>
      </c>
      <c r="C7">
        <v>55</v>
      </c>
      <c r="D7">
        <v>123</v>
      </c>
      <c r="E7">
        <v>31</v>
      </c>
      <c r="F7">
        <v>2</v>
      </c>
      <c r="G7">
        <v>15</v>
      </c>
      <c r="H7">
        <v>69</v>
      </c>
      <c r="I7">
        <v>3</v>
      </c>
      <c r="J7">
        <v>50</v>
      </c>
      <c r="K7">
        <f t="shared" si="0"/>
        <v>75</v>
      </c>
      <c r="M7">
        <f t="shared" si="1"/>
        <v>909</v>
      </c>
      <c r="N7">
        <f t="shared" si="2"/>
        <v>2.1188811188811187</v>
      </c>
    </row>
    <row r="8" spans="1:14" x14ac:dyDescent="0.25">
      <c r="A8" t="s">
        <v>4</v>
      </c>
      <c r="B8">
        <v>424</v>
      </c>
      <c r="C8">
        <v>58</v>
      </c>
      <c r="D8">
        <v>117</v>
      </c>
      <c r="E8">
        <v>23</v>
      </c>
      <c r="F8">
        <v>3</v>
      </c>
      <c r="G8">
        <v>11</v>
      </c>
      <c r="H8">
        <v>36</v>
      </c>
      <c r="I8">
        <v>17</v>
      </c>
      <c r="J8">
        <v>58</v>
      </c>
      <c r="K8">
        <f t="shared" si="0"/>
        <v>80</v>
      </c>
      <c r="M8">
        <f t="shared" si="1"/>
        <v>878</v>
      </c>
      <c r="N8">
        <f t="shared" si="2"/>
        <v>2.0707547169811322</v>
      </c>
    </row>
    <row r="9" spans="1:14" x14ac:dyDescent="0.25">
      <c r="A9" t="s">
        <v>7</v>
      </c>
      <c r="B9">
        <v>420</v>
      </c>
      <c r="C9">
        <v>50</v>
      </c>
      <c r="D9">
        <v>97</v>
      </c>
      <c r="E9">
        <v>22</v>
      </c>
      <c r="F9">
        <v>2</v>
      </c>
      <c r="G9">
        <v>16</v>
      </c>
      <c r="H9">
        <v>56</v>
      </c>
      <c r="I9">
        <v>1</v>
      </c>
      <c r="J9">
        <v>42</v>
      </c>
      <c r="K9">
        <f t="shared" si="0"/>
        <v>57</v>
      </c>
      <c r="M9">
        <f t="shared" si="1"/>
        <v>758</v>
      </c>
      <c r="N9">
        <f t="shared" si="2"/>
        <v>1.8047619047619048</v>
      </c>
    </row>
    <row r="10" spans="1:14" x14ac:dyDescent="0.25">
      <c r="A10" t="s">
        <v>24</v>
      </c>
      <c r="B10">
        <v>417</v>
      </c>
      <c r="C10">
        <v>50</v>
      </c>
      <c r="D10">
        <v>105</v>
      </c>
      <c r="E10">
        <v>16</v>
      </c>
      <c r="F10">
        <v>3</v>
      </c>
      <c r="G10">
        <v>7</v>
      </c>
      <c r="H10">
        <v>47</v>
      </c>
      <c r="I10">
        <v>1</v>
      </c>
      <c r="J10">
        <v>35</v>
      </c>
      <c r="K10">
        <f t="shared" si="0"/>
        <v>79</v>
      </c>
      <c r="M10">
        <f t="shared" si="1"/>
        <v>680</v>
      </c>
      <c r="N10">
        <f t="shared" si="2"/>
        <v>1.630695443645084</v>
      </c>
    </row>
    <row r="11" spans="1:14" x14ac:dyDescent="0.25">
      <c r="A11" t="s">
        <v>8</v>
      </c>
      <c r="B11">
        <v>414</v>
      </c>
      <c r="C11">
        <v>55</v>
      </c>
      <c r="D11">
        <v>107</v>
      </c>
      <c r="E11">
        <v>22</v>
      </c>
      <c r="F11">
        <v>2</v>
      </c>
      <c r="G11">
        <v>16</v>
      </c>
      <c r="H11">
        <v>46</v>
      </c>
      <c r="I11">
        <v>0</v>
      </c>
      <c r="J11">
        <v>15</v>
      </c>
      <c r="K11">
        <f t="shared" si="0"/>
        <v>67</v>
      </c>
      <c r="M11">
        <f t="shared" si="1"/>
        <v>719</v>
      </c>
      <c r="N11">
        <f t="shared" si="2"/>
        <v>1.7367149758454106</v>
      </c>
    </row>
    <row r="12" spans="1:14" x14ac:dyDescent="0.25">
      <c r="A12" t="s">
        <v>23</v>
      </c>
      <c r="B12">
        <v>409</v>
      </c>
      <c r="C12">
        <v>50</v>
      </c>
      <c r="D12">
        <v>110</v>
      </c>
      <c r="E12">
        <v>23</v>
      </c>
      <c r="F12">
        <v>1</v>
      </c>
      <c r="G12">
        <v>20</v>
      </c>
      <c r="H12">
        <v>51</v>
      </c>
      <c r="I12">
        <v>1</v>
      </c>
      <c r="J12">
        <v>29</v>
      </c>
      <c r="K12">
        <f t="shared" si="0"/>
        <v>66</v>
      </c>
      <c r="M12">
        <f t="shared" si="1"/>
        <v>786</v>
      </c>
      <c r="N12">
        <f t="shared" si="2"/>
        <v>1.9217603911980441</v>
      </c>
    </row>
    <row r="13" spans="1:14" x14ac:dyDescent="0.25">
      <c r="A13" t="s">
        <v>3</v>
      </c>
      <c r="B13">
        <v>402</v>
      </c>
      <c r="C13">
        <v>75</v>
      </c>
      <c r="D13">
        <v>123</v>
      </c>
      <c r="E13">
        <v>22</v>
      </c>
      <c r="F13">
        <v>2</v>
      </c>
      <c r="G13">
        <v>10</v>
      </c>
      <c r="H13">
        <v>51</v>
      </c>
      <c r="I13">
        <v>4</v>
      </c>
      <c r="J13">
        <v>43</v>
      </c>
      <c r="K13">
        <f t="shared" si="0"/>
        <v>89</v>
      </c>
      <c r="M13">
        <f t="shared" si="1"/>
        <v>851</v>
      </c>
      <c r="N13">
        <f t="shared" si="2"/>
        <v>2.116915422885572</v>
      </c>
    </row>
    <row r="14" spans="1:14" x14ac:dyDescent="0.25">
      <c r="A14" t="s">
        <v>25</v>
      </c>
      <c r="B14">
        <v>397</v>
      </c>
      <c r="C14">
        <v>50</v>
      </c>
      <c r="D14">
        <v>84</v>
      </c>
      <c r="E14">
        <v>11</v>
      </c>
      <c r="F14">
        <v>0</v>
      </c>
      <c r="G14">
        <v>15</v>
      </c>
      <c r="H14">
        <v>48</v>
      </c>
      <c r="I14">
        <v>2</v>
      </c>
      <c r="J14">
        <v>48</v>
      </c>
      <c r="K14">
        <f t="shared" si="0"/>
        <v>58</v>
      </c>
      <c r="M14">
        <f t="shared" si="1"/>
        <v>681</v>
      </c>
      <c r="N14">
        <f t="shared" si="2"/>
        <v>1.7153652392947103</v>
      </c>
    </row>
    <row r="15" spans="1:14" x14ac:dyDescent="0.25">
      <c r="A15" t="s">
        <v>26</v>
      </c>
      <c r="B15">
        <v>397</v>
      </c>
      <c r="C15">
        <v>39</v>
      </c>
      <c r="D15">
        <v>97</v>
      </c>
      <c r="E15">
        <v>14</v>
      </c>
      <c r="F15">
        <v>4</v>
      </c>
      <c r="G15">
        <v>2</v>
      </c>
      <c r="H15">
        <v>28</v>
      </c>
      <c r="I15">
        <v>0</v>
      </c>
      <c r="J15">
        <v>23</v>
      </c>
      <c r="K15">
        <f t="shared" si="0"/>
        <v>77</v>
      </c>
      <c r="M15">
        <f t="shared" si="1"/>
        <v>533</v>
      </c>
      <c r="N15">
        <f t="shared" si="2"/>
        <v>1.3425692695214106</v>
      </c>
    </row>
    <row r="16" spans="1:14" x14ac:dyDescent="0.25">
      <c r="A16" t="s">
        <v>27</v>
      </c>
      <c r="B16">
        <v>391</v>
      </c>
      <c r="C16">
        <v>55</v>
      </c>
      <c r="D16">
        <v>113</v>
      </c>
      <c r="E16">
        <v>24</v>
      </c>
      <c r="F16">
        <v>5</v>
      </c>
      <c r="G16">
        <v>6</v>
      </c>
      <c r="H16">
        <v>50</v>
      </c>
      <c r="I16">
        <v>7</v>
      </c>
      <c r="J16">
        <v>36</v>
      </c>
      <c r="K16">
        <f t="shared" si="0"/>
        <v>78</v>
      </c>
      <c r="M16">
        <f t="shared" si="1"/>
        <v>771</v>
      </c>
      <c r="N16">
        <f t="shared" si="2"/>
        <v>1.9718670076726343</v>
      </c>
    </row>
    <row r="17" spans="1:14" x14ac:dyDescent="0.25">
      <c r="A17" t="s">
        <v>22</v>
      </c>
      <c r="B17">
        <v>386</v>
      </c>
      <c r="C17">
        <v>45</v>
      </c>
      <c r="D17">
        <v>94</v>
      </c>
      <c r="E17">
        <v>18</v>
      </c>
      <c r="F17">
        <v>3</v>
      </c>
      <c r="G17">
        <v>12</v>
      </c>
      <c r="H17">
        <v>67</v>
      </c>
      <c r="I17">
        <v>1</v>
      </c>
      <c r="J17">
        <v>35</v>
      </c>
      <c r="K17">
        <f t="shared" si="0"/>
        <v>61</v>
      </c>
      <c r="M17">
        <f t="shared" si="1"/>
        <v>716</v>
      </c>
      <c r="N17">
        <f t="shared" si="2"/>
        <v>1.854922279792746</v>
      </c>
    </row>
    <row r="18" spans="1:14" x14ac:dyDescent="0.25">
      <c r="A18" t="s">
        <v>28</v>
      </c>
      <c r="B18">
        <v>383</v>
      </c>
      <c r="C18">
        <v>40</v>
      </c>
      <c r="D18">
        <v>96</v>
      </c>
      <c r="E18">
        <v>18</v>
      </c>
      <c r="F18">
        <v>0</v>
      </c>
      <c r="G18">
        <v>19</v>
      </c>
      <c r="H18">
        <v>61</v>
      </c>
      <c r="I18">
        <v>0</v>
      </c>
      <c r="J18">
        <v>31</v>
      </c>
      <c r="K18">
        <f t="shared" si="0"/>
        <v>59</v>
      </c>
      <c r="M18">
        <f t="shared" si="1"/>
        <v>721</v>
      </c>
      <c r="N18">
        <f t="shared" si="2"/>
        <v>1.8825065274151436</v>
      </c>
    </row>
    <row r="19" spans="1:14" x14ac:dyDescent="0.25">
      <c r="A19" t="s">
        <v>9</v>
      </c>
      <c r="B19">
        <v>372</v>
      </c>
      <c r="C19">
        <v>54</v>
      </c>
      <c r="D19">
        <v>102</v>
      </c>
      <c r="E19">
        <v>22</v>
      </c>
      <c r="F19">
        <v>9</v>
      </c>
      <c r="G19">
        <v>9</v>
      </c>
      <c r="H19">
        <v>64</v>
      </c>
      <c r="I19">
        <v>0</v>
      </c>
      <c r="J19">
        <v>43</v>
      </c>
      <c r="K19">
        <f t="shared" si="0"/>
        <v>62</v>
      </c>
      <c r="M19">
        <f t="shared" si="1"/>
        <v>780</v>
      </c>
      <c r="N19">
        <f t="shared" si="2"/>
        <v>2.096774193548387</v>
      </c>
    </row>
    <row r="20" spans="1:14" x14ac:dyDescent="0.25">
      <c r="A20" t="s">
        <v>31</v>
      </c>
      <c r="B20">
        <v>358</v>
      </c>
      <c r="C20">
        <v>53</v>
      </c>
      <c r="D20">
        <v>93</v>
      </c>
      <c r="E20">
        <v>22</v>
      </c>
      <c r="F20">
        <v>2</v>
      </c>
      <c r="G20">
        <v>10</v>
      </c>
      <c r="H20">
        <v>35</v>
      </c>
      <c r="I20">
        <v>1</v>
      </c>
      <c r="J20">
        <v>28</v>
      </c>
      <c r="K20">
        <f t="shared" si="0"/>
        <v>59</v>
      </c>
      <c r="M20">
        <f t="shared" si="1"/>
        <v>640</v>
      </c>
      <c r="N20">
        <f t="shared" si="2"/>
        <v>1.7877094972067038</v>
      </c>
    </row>
    <row r="21" spans="1:14" x14ac:dyDescent="0.25">
      <c r="A21" t="s">
        <v>29</v>
      </c>
      <c r="B21">
        <v>347</v>
      </c>
      <c r="C21">
        <v>25</v>
      </c>
      <c r="D21">
        <v>74</v>
      </c>
      <c r="E21">
        <v>16</v>
      </c>
      <c r="F21">
        <v>0</v>
      </c>
      <c r="G21">
        <v>5</v>
      </c>
      <c r="H21">
        <v>30</v>
      </c>
      <c r="I21">
        <v>7</v>
      </c>
      <c r="J21">
        <v>14</v>
      </c>
      <c r="K21">
        <f t="shared" si="0"/>
        <v>53</v>
      </c>
      <c r="M21">
        <f t="shared" si="1"/>
        <v>462</v>
      </c>
      <c r="N21">
        <f t="shared" si="2"/>
        <v>1.3314121037463977</v>
      </c>
    </row>
    <row r="22" spans="1:14" x14ac:dyDescent="0.25">
      <c r="A22" t="s">
        <v>32</v>
      </c>
      <c r="B22">
        <v>343</v>
      </c>
      <c r="C22">
        <v>32</v>
      </c>
      <c r="D22">
        <v>95</v>
      </c>
      <c r="E22">
        <v>15</v>
      </c>
      <c r="F22">
        <v>1</v>
      </c>
      <c r="G22">
        <v>3</v>
      </c>
      <c r="H22">
        <v>35</v>
      </c>
      <c r="I22">
        <v>1</v>
      </c>
      <c r="J22">
        <v>20</v>
      </c>
      <c r="K22">
        <f t="shared" si="0"/>
        <v>76</v>
      </c>
      <c r="M22">
        <f t="shared" si="1"/>
        <v>520</v>
      </c>
      <c r="N22">
        <f t="shared" si="2"/>
        <v>1.5160349854227406</v>
      </c>
    </row>
    <row r="23" spans="1:14" x14ac:dyDescent="0.25">
      <c r="A23" t="s">
        <v>30</v>
      </c>
      <c r="B23">
        <v>333</v>
      </c>
      <c r="C23">
        <v>38</v>
      </c>
      <c r="D23">
        <v>85</v>
      </c>
      <c r="E23">
        <v>16</v>
      </c>
      <c r="F23">
        <v>0</v>
      </c>
      <c r="G23">
        <v>1</v>
      </c>
      <c r="H23">
        <v>22</v>
      </c>
      <c r="I23">
        <v>4</v>
      </c>
      <c r="J23">
        <v>19</v>
      </c>
      <c r="K23">
        <f t="shared" si="0"/>
        <v>68</v>
      </c>
      <c r="M23">
        <f t="shared" si="1"/>
        <v>472</v>
      </c>
      <c r="N23">
        <f t="shared" si="2"/>
        <v>1.4174174174174174</v>
      </c>
    </row>
    <row r="24" spans="1:14" x14ac:dyDescent="0.25">
      <c r="A24" t="s">
        <v>33</v>
      </c>
      <c r="B24">
        <v>329</v>
      </c>
      <c r="C24">
        <v>33</v>
      </c>
      <c r="D24">
        <v>88</v>
      </c>
      <c r="E24">
        <v>17</v>
      </c>
      <c r="F24">
        <v>8</v>
      </c>
      <c r="G24">
        <v>3</v>
      </c>
      <c r="H24">
        <v>34</v>
      </c>
      <c r="I24">
        <v>1</v>
      </c>
      <c r="J24">
        <v>13</v>
      </c>
      <c r="K24">
        <f t="shared" si="0"/>
        <v>60</v>
      </c>
      <c r="M24">
        <f t="shared" si="1"/>
        <v>524</v>
      </c>
      <c r="N24">
        <f t="shared" si="2"/>
        <v>1.5927051671732524</v>
      </c>
    </row>
    <row r="25" spans="1:14" x14ac:dyDescent="0.25">
      <c r="A25" t="s">
        <v>35</v>
      </c>
      <c r="B25">
        <v>318</v>
      </c>
      <c r="C25">
        <v>47</v>
      </c>
      <c r="D25">
        <v>86</v>
      </c>
      <c r="E25">
        <v>18</v>
      </c>
      <c r="F25">
        <v>5</v>
      </c>
      <c r="G25">
        <v>7</v>
      </c>
      <c r="H25">
        <v>23</v>
      </c>
      <c r="I25">
        <v>2</v>
      </c>
      <c r="J25">
        <v>11</v>
      </c>
      <c r="K25">
        <f t="shared" si="0"/>
        <v>56</v>
      </c>
      <c r="M25">
        <f t="shared" si="1"/>
        <v>540</v>
      </c>
      <c r="N25">
        <f t="shared" si="2"/>
        <v>1.6981132075471699</v>
      </c>
    </row>
    <row r="26" spans="1:14" x14ac:dyDescent="0.25">
      <c r="A26" t="s">
        <v>36</v>
      </c>
      <c r="B26">
        <v>301</v>
      </c>
      <c r="C26">
        <v>30</v>
      </c>
      <c r="D26">
        <v>81</v>
      </c>
      <c r="E26">
        <v>19</v>
      </c>
      <c r="F26">
        <v>0</v>
      </c>
      <c r="G26">
        <v>6</v>
      </c>
      <c r="H26">
        <v>25</v>
      </c>
      <c r="I26">
        <v>0</v>
      </c>
      <c r="J26">
        <v>15</v>
      </c>
      <c r="K26">
        <f t="shared" si="0"/>
        <v>56</v>
      </c>
      <c r="M26">
        <f t="shared" si="1"/>
        <v>463</v>
      </c>
      <c r="N26">
        <f t="shared" si="2"/>
        <v>1.5382059800664452</v>
      </c>
    </row>
    <row r="27" spans="1:14" x14ac:dyDescent="0.25">
      <c r="A27" t="s">
        <v>34</v>
      </c>
      <c r="B27">
        <v>294</v>
      </c>
      <c r="C27">
        <v>33</v>
      </c>
      <c r="D27">
        <v>82</v>
      </c>
      <c r="E27">
        <v>13</v>
      </c>
      <c r="F27">
        <v>1</v>
      </c>
      <c r="G27">
        <v>1</v>
      </c>
      <c r="H27">
        <v>21</v>
      </c>
      <c r="I27">
        <v>4</v>
      </c>
      <c r="J27">
        <v>14</v>
      </c>
      <c r="K27">
        <f t="shared" si="0"/>
        <v>67</v>
      </c>
      <c r="M27">
        <f t="shared" si="1"/>
        <v>440</v>
      </c>
      <c r="N27">
        <f t="shared" si="2"/>
        <v>1.4965986394557824</v>
      </c>
    </row>
    <row r="28" spans="1:14" x14ac:dyDescent="0.25">
      <c r="A28" t="s">
        <v>37</v>
      </c>
      <c r="B28">
        <v>287</v>
      </c>
      <c r="C28">
        <v>53</v>
      </c>
      <c r="D28">
        <v>91</v>
      </c>
      <c r="E28">
        <v>20</v>
      </c>
      <c r="F28">
        <v>3</v>
      </c>
      <c r="G28">
        <v>14</v>
      </c>
      <c r="H28">
        <v>54</v>
      </c>
      <c r="I28">
        <v>2</v>
      </c>
      <c r="J28">
        <v>29</v>
      </c>
      <c r="K28">
        <f t="shared" si="0"/>
        <v>54</v>
      </c>
      <c r="M28">
        <f t="shared" si="1"/>
        <v>708</v>
      </c>
      <c r="N28">
        <f t="shared" si="2"/>
        <v>2.4668989547038329</v>
      </c>
    </row>
    <row r="29" spans="1:14" x14ac:dyDescent="0.25">
      <c r="A29" t="s">
        <v>38</v>
      </c>
      <c r="B29">
        <v>272</v>
      </c>
      <c r="C29">
        <v>43</v>
      </c>
      <c r="D29">
        <v>73</v>
      </c>
      <c r="E29">
        <v>17</v>
      </c>
      <c r="F29">
        <v>4</v>
      </c>
      <c r="G29">
        <v>18</v>
      </c>
      <c r="H29">
        <v>56</v>
      </c>
      <c r="I29">
        <v>1</v>
      </c>
      <c r="J29">
        <v>20</v>
      </c>
      <c r="K29">
        <f t="shared" si="0"/>
        <v>34</v>
      </c>
      <c r="M29">
        <f t="shared" si="1"/>
        <v>642</v>
      </c>
      <c r="N29">
        <f t="shared" si="2"/>
        <v>2.3602941176470589</v>
      </c>
    </row>
    <row r="30" spans="1:14" x14ac:dyDescent="0.25">
      <c r="A30" t="s">
        <v>39</v>
      </c>
      <c r="B30">
        <v>241</v>
      </c>
      <c r="C30">
        <v>25</v>
      </c>
      <c r="D30">
        <v>60</v>
      </c>
      <c r="E30">
        <v>11</v>
      </c>
      <c r="F30">
        <v>1</v>
      </c>
      <c r="G30">
        <v>4</v>
      </c>
      <c r="H30">
        <v>27</v>
      </c>
      <c r="I30">
        <v>2</v>
      </c>
      <c r="J30">
        <v>15</v>
      </c>
      <c r="K30">
        <f t="shared" si="0"/>
        <v>44</v>
      </c>
      <c r="M30">
        <f t="shared" si="1"/>
        <v>379</v>
      </c>
      <c r="N30">
        <f t="shared" si="2"/>
        <v>1.5726141078838174</v>
      </c>
    </row>
    <row r="31" spans="1:14" x14ac:dyDescent="0.25">
      <c r="A31" t="s">
        <v>40</v>
      </c>
      <c r="B31">
        <v>241</v>
      </c>
      <c r="C31">
        <v>31</v>
      </c>
      <c r="D31">
        <v>62</v>
      </c>
      <c r="E31">
        <v>11</v>
      </c>
      <c r="F31">
        <v>2</v>
      </c>
      <c r="G31">
        <v>3</v>
      </c>
      <c r="H31">
        <v>22</v>
      </c>
      <c r="I31">
        <v>2</v>
      </c>
      <c r="J31">
        <v>12</v>
      </c>
      <c r="K31">
        <f t="shared" si="0"/>
        <v>46</v>
      </c>
      <c r="M31">
        <f t="shared" si="1"/>
        <v>379</v>
      </c>
      <c r="N31">
        <f t="shared" si="2"/>
        <v>1.5726141078838174</v>
      </c>
    </row>
    <row r="32" spans="1:14" x14ac:dyDescent="0.25">
      <c r="A32" t="s">
        <v>42</v>
      </c>
      <c r="B32">
        <v>207</v>
      </c>
      <c r="C32">
        <v>32</v>
      </c>
      <c r="D32">
        <v>56</v>
      </c>
      <c r="E32">
        <v>9</v>
      </c>
      <c r="F32">
        <v>1</v>
      </c>
      <c r="G32">
        <v>7</v>
      </c>
      <c r="H32">
        <v>32</v>
      </c>
      <c r="I32">
        <v>0</v>
      </c>
      <c r="J32">
        <v>29</v>
      </c>
      <c r="K32">
        <f t="shared" si="0"/>
        <v>39</v>
      </c>
      <c r="M32">
        <f t="shared" si="1"/>
        <v>426</v>
      </c>
      <c r="N32">
        <f t="shared" si="2"/>
        <v>2.0579710144927534</v>
      </c>
    </row>
    <row r="33" spans="1:14" x14ac:dyDescent="0.25">
      <c r="A33" t="s">
        <v>41</v>
      </c>
      <c r="B33">
        <v>202</v>
      </c>
      <c r="C33">
        <v>16</v>
      </c>
      <c r="D33">
        <v>42</v>
      </c>
      <c r="E33">
        <v>5</v>
      </c>
      <c r="F33">
        <v>1</v>
      </c>
      <c r="G33">
        <v>2</v>
      </c>
      <c r="H33">
        <v>14</v>
      </c>
      <c r="I33">
        <v>2</v>
      </c>
      <c r="J33">
        <v>12</v>
      </c>
      <c r="K33">
        <f t="shared" si="0"/>
        <v>34</v>
      </c>
      <c r="M33">
        <f t="shared" si="1"/>
        <v>249</v>
      </c>
      <c r="N33">
        <f t="shared" si="2"/>
        <v>1.2326732673267327</v>
      </c>
    </row>
    <row r="34" spans="1:14" x14ac:dyDescent="0.25">
      <c r="A34" t="s">
        <v>44</v>
      </c>
      <c r="B34">
        <v>189</v>
      </c>
      <c r="C34">
        <v>21</v>
      </c>
      <c r="D34">
        <v>62</v>
      </c>
      <c r="E34">
        <v>6</v>
      </c>
      <c r="F34">
        <v>1</v>
      </c>
      <c r="G34">
        <v>2</v>
      </c>
      <c r="H34">
        <v>20</v>
      </c>
      <c r="I34">
        <v>7</v>
      </c>
      <c r="J34">
        <v>4</v>
      </c>
      <c r="K34">
        <f t="shared" si="0"/>
        <v>53</v>
      </c>
      <c r="M34">
        <f t="shared" si="1"/>
        <v>342</v>
      </c>
      <c r="N34">
        <f t="shared" si="2"/>
        <v>1.8095238095238095</v>
      </c>
    </row>
    <row r="35" spans="1:14" x14ac:dyDescent="0.25">
      <c r="A35" t="s">
        <v>47</v>
      </c>
      <c r="B35">
        <v>178</v>
      </c>
      <c r="C35">
        <v>14</v>
      </c>
      <c r="D35">
        <v>48</v>
      </c>
      <c r="E35">
        <v>8</v>
      </c>
      <c r="F35">
        <v>0</v>
      </c>
      <c r="G35">
        <v>1</v>
      </c>
      <c r="H35">
        <v>19</v>
      </c>
      <c r="I35">
        <v>1</v>
      </c>
      <c r="J35">
        <v>10</v>
      </c>
      <c r="K35">
        <f t="shared" si="0"/>
        <v>39</v>
      </c>
      <c r="M35">
        <f t="shared" si="1"/>
        <v>258</v>
      </c>
      <c r="N35">
        <f t="shared" si="2"/>
        <v>1.449438202247191</v>
      </c>
    </row>
    <row r="36" spans="1:14" x14ac:dyDescent="0.25">
      <c r="A36" t="s">
        <v>43</v>
      </c>
      <c r="B36">
        <v>177</v>
      </c>
      <c r="C36">
        <v>16</v>
      </c>
      <c r="D36">
        <v>48</v>
      </c>
      <c r="E36">
        <v>11</v>
      </c>
      <c r="F36">
        <v>2</v>
      </c>
      <c r="G36">
        <v>2</v>
      </c>
      <c r="H36">
        <v>14</v>
      </c>
      <c r="I36">
        <v>2</v>
      </c>
      <c r="J36">
        <v>14</v>
      </c>
      <c r="K36">
        <f t="shared" si="0"/>
        <v>33</v>
      </c>
      <c r="M36">
        <f t="shared" si="1"/>
        <v>288</v>
      </c>
      <c r="N36">
        <f t="shared" si="2"/>
        <v>1.6271186440677967</v>
      </c>
    </row>
    <row r="37" spans="1:14" x14ac:dyDescent="0.25">
      <c r="A37" t="s">
        <v>49</v>
      </c>
      <c r="B37">
        <v>155</v>
      </c>
      <c r="C37">
        <v>11</v>
      </c>
      <c r="D37">
        <v>31</v>
      </c>
      <c r="E37">
        <v>7</v>
      </c>
      <c r="F37">
        <v>2</v>
      </c>
      <c r="G37">
        <v>3</v>
      </c>
      <c r="H37">
        <v>10</v>
      </c>
      <c r="I37">
        <v>0</v>
      </c>
      <c r="J37">
        <v>7</v>
      </c>
      <c r="K37">
        <f t="shared" si="0"/>
        <v>19</v>
      </c>
      <c r="M37">
        <f t="shared" si="1"/>
        <v>194</v>
      </c>
      <c r="N37">
        <f t="shared" si="2"/>
        <v>1.2516129032258065</v>
      </c>
    </row>
    <row r="38" spans="1:14" x14ac:dyDescent="0.25">
      <c r="A38" t="s">
        <v>46</v>
      </c>
      <c r="B38">
        <v>153</v>
      </c>
      <c r="C38">
        <v>15</v>
      </c>
      <c r="D38">
        <v>33</v>
      </c>
      <c r="E38">
        <v>4</v>
      </c>
      <c r="F38">
        <v>1</v>
      </c>
      <c r="G38">
        <v>2</v>
      </c>
      <c r="H38">
        <v>13</v>
      </c>
      <c r="I38">
        <v>3</v>
      </c>
      <c r="J38">
        <v>17</v>
      </c>
      <c r="K38">
        <f t="shared" si="0"/>
        <v>26</v>
      </c>
      <c r="M38">
        <f t="shared" si="1"/>
        <v>231</v>
      </c>
      <c r="N38">
        <f t="shared" si="2"/>
        <v>1.5098039215686274</v>
      </c>
    </row>
    <row r="39" spans="1:14" x14ac:dyDescent="0.25">
      <c r="A39" t="s">
        <v>45</v>
      </c>
      <c r="B39">
        <v>149</v>
      </c>
      <c r="C39">
        <v>16</v>
      </c>
      <c r="D39">
        <v>36</v>
      </c>
      <c r="E39">
        <v>9</v>
      </c>
      <c r="F39">
        <v>1</v>
      </c>
      <c r="G39">
        <v>0</v>
      </c>
      <c r="H39">
        <v>15</v>
      </c>
      <c r="I39">
        <v>1</v>
      </c>
      <c r="J39">
        <v>17</v>
      </c>
      <c r="K39">
        <f t="shared" si="0"/>
        <v>26</v>
      </c>
      <c r="M39">
        <f t="shared" si="1"/>
        <v>232</v>
      </c>
      <c r="N39">
        <f t="shared" si="2"/>
        <v>1.5570469798657718</v>
      </c>
    </row>
    <row r="40" spans="1:14" x14ac:dyDescent="0.25">
      <c r="A40" t="s">
        <v>53</v>
      </c>
      <c r="B40">
        <v>127</v>
      </c>
      <c r="C40">
        <v>17</v>
      </c>
      <c r="D40">
        <v>23</v>
      </c>
      <c r="E40">
        <v>6</v>
      </c>
      <c r="F40">
        <v>0</v>
      </c>
      <c r="G40">
        <v>1</v>
      </c>
      <c r="H40">
        <v>5</v>
      </c>
      <c r="I40">
        <v>2</v>
      </c>
      <c r="J40">
        <v>12</v>
      </c>
      <c r="K40">
        <f t="shared" si="0"/>
        <v>16</v>
      </c>
      <c r="M40">
        <f t="shared" si="1"/>
        <v>166</v>
      </c>
      <c r="N40">
        <f t="shared" si="2"/>
        <v>1.3070866141732282</v>
      </c>
    </row>
    <row r="41" spans="1:14" x14ac:dyDescent="0.25">
      <c r="A41" t="s">
        <v>52</v>
      </c>
      <c r="B41">
        <v>117</v>
      </c>
      <c r="C41">
        <v>15</v>
      </c>
      <c r="D41">
        <v>25</v>
      </c>
      <c r="E41">
        <v>3</v>
      </c>
      <c r="F41">
        <v>1</v>
      </c>
      <c r="G41">
        <v>1</v>
      </c>
      <c r="H41">
        <v>11</v>
      </c>
      <c r="I41">
        <v>2</v>
      </c>
      <c r="J41">
        <v>8</v>
      </c>
      <c r="K41">
        <f t="shared" si="0"/>
        <v>20</v>
      </c>
      <c r="M41">
        <f t="shared" si="1"/>
        <v>171</v>
      </c>
      <c r="N41">
        <f t="shared" si="2"/>
        <v>1.4615384615384615</v>
      </c>
    </row>
    <row r="42" spans="1:14" x14ac:dyDescent="0.25">
      <c r="A42" t="s">
        <v>48</v>
      </c>
      <c r="B42">
        <v>112</v>
      </c>
      <c r="C42">
        <v>11</v>
      </c>
      <c r="D42">
        <v>24</v>
      </c>
      <c r="E42">
        <v>4</v>
      </c>
      <c r="F42">
        <v>1</v>
      </c>
      <c r="G42">
        <v>1</v>
      </c>
      <c r="H42">
        <v>10</v>
      </c>
      <c r="I42">
        <v>1</v>
      </c>
      <c r="J42">
        <v>14</v>
      </c>
      <c r="K42">
        <f t="shared" si="0"/>
        <v>18</v>
      </c>
      <c r="M42">
        <f t="shared" si="1"/>
        <v>167</v>
      </c>
      <c r="N42">
        <f t="shared" si="2"/>
        <v>1.4910714285714286</v>
      </c>
    </row>
    <row r="43" spans="1:14" x14ac:dyDescent="0.25">
      <c r="A43" t="s">
        <v>55</v>
      </c>
      <c r="B43">
        <v>112</v>
      </c>
      <c r="C43">
        <v>12</v>
      </c>
      <c r="D43">
        <v>34</v>
      </c>
      <c r="E43">
        <v>6</v>
      </c>
      <c r="F43">
        <v>0</v>
      </c>
      <c r="G43">
        <v>2</v>
      </c>
      <c r="H43">
        <v>14</v>
      </c>
      <c r="I43">
        <v>0</v>
      </c>
      <c r="J43">
        <v>11</v>
      </c>
      <c r="K43">
        <f t="shared" si="0"/>
        <v>26</v>
      </c>
      <c r="M43">
        <f t="shared" si="1"/>
        <v>202</v>
      </c>
      <c r="N43">
        <f t="shared" si="2"/>
        <v>1.8035714285714286</v>
      </c>
    </row>
    <row r="44" spans="1:14" x14ac:dyDescent="0.25">
      <c r="A44" t="s">
        <v>50</v>
      </c>
      <c r="B44">
        <v>111</v>
      </c>
      <c r="C44">
        <v>16</v>
      </c>
      <c r="D44">
        <v>25</v>
      </c>
      <c r="E44">
        <v>7</v>
      </c>
      <c r="F44">
        <v>3</v>
      </c>
      <c r="G44">
        <v>3</v>
      </c>
      <c r="H44">
        <v>9</v>
      </c>
      <c r="I44">
        <v>0</v>
      </c>
      <c r="J44">
        <v>6</v>
      </c>
      <c r="K44">
        <f t="shared" si="0"/>
        <v>12</v>
      </c>
      <c r="M44">
        <f t="shared" si="1"/>
        <v>187</v>
      </c>
      <c r="N44">
        <f t="shared" si="2"/>
        <v>1.6846846846846846</v>
      </c>
    </row>
    <row r="45" spans="1:14" x14ac:dyDescent="0.25">
      <c r="A45" t="s">
        <v>54</v>
      </c>
      <c r="B45">
        <v>79</v>
      </c>
      <c r="C45">
        <v>3</v>
      </c>
      <c r="D45">
        <v>15</v>
      </c>
      <c r="E45">
        <v>0</v>
      </c>
      <c r="F45">
        <v>0</v>
      </c>
      <c r="G45">
        <v>0</v>
      </c>
      <c r="H45">
        <v>4</v>
      </c>
      <c r="I45">
        <v>0</v>
      </c>
      <c r="J45">
        <v>5</v>
      </c>
      <c r="K45">
        <f t="shared" si="0"/>
        <v>15</v>
      </c>
      <c r="M45">
        <f t="shared" si="1"/>
        <v>69</v>
      </c>
      <c r="N45">
        <f t="shared" si="2"/>
        <v>0.87341772151898733</v>
      </c>
    </row>
    <row r="46" spans="1:14" x14ac:dyDescent="0.25">
      <c r="A46" t="s">
        <v>56</v>
      </c>
      <c r="B46">
        <v>62</v>
      </c>
      <c r="C46">
        <v>6</v>
      </c>
      <c r="D46">
        <v>12</v>
      </c>
      <c r="E46">
        <v>2</v>
      </c>
      <c r="F46">
        <v>0</v>
      </c>
      <c r="G46">
        <v>2</v>
      </c>
      <c r="H46">
        <v>7</v>
      </c>
      <c r="I46">
        <v>1</v>
      </c>
      <c r="J46">
        <v>3</v>
      </c>
      <c r="K46">
        <f t="shared" si="0"/>
        <v>8</v>
      </c>
      <c r="M46">
        <f t="shared" si="1"/>
        <v>91</v>
      </c>
      <c r="N46">
        <f t="shared" si="2"/>
        <v>1.467741935483871</v>
      </c>
    </row>
    <row r="47" spans="1:14" x14ac:dyDescent="0.25">
      <c r="A47" t="s">
        <v>57</v>
      </c>
      <c r="B47">
        <v>57</v>
      </c>
      <c r="C47">
        <v>5</v>
      </c>
      <c r="D47">
        <v>7</v>
      </c>
      <c r="E47">
        <v>1</v>
      </c>
      <c r="F47">
        <v>0</v>
      </c>
      <c r="G47">
        <v>1</v>
      </c>
      <c r="H47">
        <v>6</v>
      </c>
      <c r="I47">
        <v>1</v>
      </c>
      <c r="J47">
        <v>7</v>
      </c>
      <c r="K47">
        <f t="shared" si="0"/>
        <v>5</v>
      </c>
      <c r="M47">
        <f t="shared" si="1"/>
        <v>71</v>
      </c>
      <c r="N47">
        <f t="shared" si="2"/>
        <v>1.2456140350877194</v>
      </c>
    </row>
    <row r="48" spans="1:14" x14ac:dyDescent="0.25">
      <c r="A48" t="s">
        <v>60</v>
      </c>
      <c r="B48">
        <v>34</v>
      </c>
      <c r="C48">
        <v>2</v>
      </c>
      <c r="D48">
        <v>5</v>
      </c>
      <c r="E48">
        <v>1</v>
      </c>
      <c r="F48">
        <v>0</v>
      </c>
      <c r="G48">
        <v>0</v>
      </c>
      <c r="H48">
        <v>3</v>
      </c>
      <c r="I48">
        <v>0</v>
      </c>
      <c r="J48">
        <v>0</v>
      </c>
      <c r="K48">
        <f t="shared" si="0"/>
        <v>4</v>
      </c>
      <c r="M48">
        <f t="shared" si="1"/>
        <v>27</v>
      </c>
      <c r="N48">
        <f t="shared" si="2"/>
        <v>0.79411764705882348</v>
      </c>
    </row>
    <row r="49" spans="1:14" x14ac:dyDescent="0.25">
      <c r="A49" t="s">
        <v>59</v>
      </c>
      <c r="B49">
        <v>29</v>
      </c>
      <c r="C49">
        <v>2</v>
      </c>
      <c r="D49">
        <v>4</v>
      </c>
      <c r="E49">
        <v>0</v>
      </c>
      <c r="F49">
        <v>0</v>
      </c>
      <c r="G49">
        <v>1</v>
      </c>
      <c r="H49">
        <v>3</v>
      </c>
      <c r="I49">
        <v>1</v>
      </c>
      <c r="J49">
        <v>2</v>
      </c>
      <c r="K49">
        <f t="shared" si="0"/>
        <v>3</v>
      </c>
      <c r="M49">
        <f t="shared" si="1"/>
        <v>38</v>
      </c>
      <c r="N49">
        <f t="shared" si="2"/>
        <v>1.3103448275862069</v>
      </c>
    </row>
    <row r="50" spans="1:14" x14ac:dyDescent="0.25">
      <c r="A50" t="s">
        <v>63</v>
      </c>
      <c r="B50">
        <v>26</v>
      </c>
      <c r="C50">
        <v>3</v>
      </c>
      <c r="D50">
        <v>5</v>
      </c>
      <c r="E50">
        <v>2</v>
      </c>
      <c r="F50">
        <v>0</v>
      </c>
      <c r="G50">
        <v>0</v>
      </c>
      <c r="H50">
        <v>1</v>
      </c>
      <c r="I50">
        <v>0</v>
      </c>
      <c r="J50">
        <v>0</v>
      </c>
      <c r="K50">
        <f t="shared" si="0"/>
        <v>3</v>
      </c>
      <c r="M50">
        <f t="shared" si="1"/>
        <v>27</v>
      </c>
      <c r="N50">
        <f t="shared" si="2"/>
        <v>1.0384615384615385</v>
      </c>
    </row>
    <row r="51" spans="1:14" x14ac:dyDescent="0.25">
      <c r="A51" t="s">
        <v>62</v>
      </c>
      <c r="B51">
        <v>24</v>
      </c>
      <c r="C51">
        <v>2</v>
      </c>
      <c r="D51">
        <v>6</v>
      </c>
      <c r="E51">
        <v>1</v>
      </c>
      <c r="F51">
        <v>0</v>
      </c>
      <c r="G51">
        <v>0</v>
      </c>
      <c r="H51">
        <v>1</v>
      </c>
      <c r="I51">
        <v>1</v>
      </c>
      <c r="J51">
        <v>2</v>
      </c>
      <c r="K51">
        <f t="shared" si="0"/>
        <v>5</v>
      </c>
      <c r="M51">
        <f t="shared" si="1"/>
        <v>35</v>
      </c>
      <c r="N51">
        <f t="shared" si="2"/>
        <v>1.4583333333333333</v>
      </c>
    </row>
    <row r="52" spans="1:14" x14ac:dyDescent="0.25">
      <c r="A52" t="s">
        <v>61</v>
      </c>
      <c r="B52">
        <v>23</v>
      </c>
      <c r="C52">
        <v>3</v>
      </c>
      <c r="D52">
        <v>4</v>
      </c>
      <c r="E52">
        <v>1</v>
      </c>
      <c r="F52">
        <v>0</v>
      </c>
      <c r="G52">
        <v>0</v>
      </c>
      <c r="H52">
        <v>3</v>
      </c>
      <c r="I52">
        <v>0</v>
      </c>
      <c r="J52">
        <v>2</v>
      </c>
      <c r="K52">
        <f t="shared" si="0"/>
        <v>3</v>
      </c>
      <c r="M52">
        <f t="shared" si="1"/>
        <v>30</v>
      </c>
      <c r="N52">
        <f t="shared" si="2"/>
        <v>1.3043478260869565</v>
      </c>
    </row>
    <row r="53" spans="1:14" x14ac:dyDescent="0.25">
      <c r="A53" t="s">
        <v>64</v>
      </c>
      <c r="B53">
        <v>22</v>
      </c>
      <c r="C53">
        <v>1</v>
      </c>
      <c r="D53">
        <v>3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f t="shared" si="0"/>
        <v>3</v>
      </c>
      <c r="M53">
        <f t="shared" si="1"/>
        <v>15</v>
      </c>
      <c r="N53">
        <f t="shared" si="2"/>
        <v>0.68181818181818177</v>
      </c>
    </row>
    <row r="54" spans="1:14" x14ac:dyDescent="0.25">
      <c r="A54" t="s">
        <v>58</v>
      </c>
      <c r="B54">
        <v>19</v>
      </c>
      <c r="C54">
        <v>2</v>
      </c>
      <c r="D54">
        <v>4</v>
      </c>
      <c r="E54">
        <v>1</v>
      </c>
      <c r="F54">
        <v>0</v>
      </c>
      <c r="G54">
        <v>0</v>
      </c>
      <c r="H54">
        <v>2</v>
      </c>
      <c r="I54">
        <v>0</v>
      </c>
      <c r="J54">
        <v>0</v>
      </c>
      <c r="K54">
        <f t="shared" si="0"/>
        <v>3</v>
      </c>
      <c r="M54">
        <f t="shared" si="1"/>
        <v>22</v>
      </c>
      <c r="N54">
        <f t="shared" si="2"/>
        <v>1.1578947368421053</v>
      </c>
    </row>
    <row r="55" spans="1:14" x14ac:dyDescent="0.25">
      <c r="A55" t="s">
        <v>65</v>
      </c>
      <c r="B55">
        <v>19</v>
      </c>
      <c r="C55">
        <v>3</v>
      </c>
      <c r="D55">
        <v>4</v>
      </c>
      <c r="E55">
        <v>0</v>
      </c>
      <c r="F55">
        <v>1</v>
      </c>
      <c r="G55">
        <v>0</v>
      </c>
      <c r="H55">
        <v>3</v>
      </c>
      <c r="I55">
        <v>1</v>
      </c>
      <c r="J55">
        <v>1</v>
      </c>
      <c r="K55">
        <f t="shared" si="0"/>
        <v>3</v>
      </c>
      <c r="M55">
        <f t="shared" si="1"/>
        <v>36</v>
      </c>
      <c r="N55">
        <f t="shared" si="2"/>
        <v>1.8947368421052631</v>
      </c>
    </row>
    <row r="56" spans="1:14" x14ac:dyDescent="0.25">
      <c r="A56" t="s">
        <v>68</v>
      </c>
      <c r="B56">
        <v>17</v>
      </c>
      <c r="C56">
        <v>0</v>
      </c>
      <c r="D56">
        <v>3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f t="shared" si="0"/>
        <v>3</v>
      </c>
      <c r="M56">
        <f t="shared" si="1"/>
        <v>13</v>
      </c>
      <c r="N56">
        <f t="shared" si="2"/>
        <v>0.76470588235294112</v>
      </c>
    </row>
    <row r="57" spans="1:14" x14ac:dyDescent="0.25">
      <c r="A57" t="s">
        <v>66</v>
      </c>
      <c r="B57">
        <v>17</v>
      </c>
      <c r="C57">
        <v>3</v>
      </c>
      <c r="D57">
        <v>7</v>
      </c>
      <c r="E57">
        <v>2</v>
      </c>
      <c r="F57">
        <v>0</v>
      </c>
      <c r="G57">
        <v>0</v>
      </c>
      <c r="H57">
        <v>1</v>
      </c>
      <c r="I57">
        <v>0</v>
      </c>
      <c r="J57">
        <v>2</v>
      </c>
      <c r="K57">
        <f t="shared" si="0"/>
        <v>5</v>
      </c>
      <c r="M57">
        <f t="shared" si="1"/>
        <v>37</v>
      </c>
      <c r="N57">
        <f t="shared" si="2"/>
        <v>2.1764705882352939</v>
      </c>
    </row>
    <row r="58" spans="1:14" x14ac:dyDescent="0.25">
      <c r="A58" t="s">
        <v>67</v>
      </c>
      <c r="B58">
        <v>12</v>
      </c>
      <c r="C58">
        <v>3</v>
      </c>
      <c r="D58">
        <v>3</v>
      </c>
      <c r="E58">
        <v>0</v>
      </c>
      <c r="F58">
        <v>0</v>
      </c>
      <c r="G58">
        <v>1</v>
      </c>
      <c r="H58">
        <v>2</v>
      </c>
      <c r="I58">
        <v>0</v>
      </c>
      <c r="J58">
        <v>0</v>
      </c>
      <c r="K58">
        <f t="shared" si="0"/>
        <v>2</v>
      </c>
      <c r="M58">
        <f t="shared" si="1"/>
        <v>26</v>
      </c>
      <c r="N58">
        <f t="shared" si="2"/>
        <v>2.1666666666666665</v>
      </c>
    </row>
    <row r="59" spans="1:14" x14ac:dyDescent="0.25">
      <c r="A59" t="s">
        <v>69</v>
      </c>
      <c r="B59">
        <v>9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1</v>
      </c>
      <c r="M59">
        <f t="shared" si="1"/>
        <v>5</v>
      </c>
      <c r="N59">
        <f t="shared" si="2"/>
        <v>0.55555555555555558</v>
      </c>
    </row>
    <row r="60" spans="1:14" x14ac:dyDescent="0.25">
      <c r="A60" t="s">
        <v>70</v>
      </c>
      <c r="B60">
        <v>8</v>
      </c>
      <c r="C60">
        <v>1</v>
      </c>
      <c r="D60">
        <v>1</v>
      </c>
      <c r="E60">
        <v>0</v>
      </c>
      <c r="F60">
        <v>1</v>
      </c>
      <c r="G60">
        <v>0</v>
      </c>
      <c r="H60">
        <v>2</v>
      </c>
      <c r="I60">
        <v>0</v>
      </c>
      <c r="J60">
        <v>0</v>
      </c>
      <c r="K60">
        <f t="shared" si="0"/>
        <v>0</v>
      </c>
      <c r="M60">
        <f t="shared" si="1"/>
        <v>14</v>
      </c>
      <c r="N60">
        <f t="shared" si="2"/>
        <v>1.75</v>
      </c>
    </row>
    <row r="61" spans="1:14" x14ac:dyDescent="0.25">
      <c r="A61" t="s">
        <v>71</v>
      </c>
      <c r="B61">
        <v>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f t="shared" si="0"/>
        <v>0</v>
      </c>
      <c r="M61">
        <f t="shared" si="1"/>
        <v>2</v>
      </c>
      <c r="N61">
        <f t="shared" si="2"/>
        <v>0.4</v>
      </c>
    </row>
    <row r="62" spans="1:14" x14ac:dyDescent="0.25">
      <c r="A62" t="s">
        <v>72</v>
      </c>
      <c r="B62">
        <v>4</v>
      </c>
      <c r="C62">
        <v>1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f t="shared" si="0"/>
        <v>0</v>
      </c>
      <c r="M62">
        <f t="shared" si="1"/>
        <v>9</v>
      </c>
      <c r="N62">
        <f t="shared" si="2"/>
        <v>2.25</v>
      </c>
    </row>
    <row r="63" spans="1:14" x14ac:dyDescent="0.25">
      <c r="A63" t="s">
        <v>73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  <c r="M63">
        <f t="shared" si="1"/>
        <v>0</v>
      </c>
      <c r="N63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P3" sqref="P3"/>
    </sheetView>
  </sheetViews>
  <sheetFormatPr defaultRowHeight="15" x14ac:dyDescent="0.25"/>
  <cols>
    <col min="1" max="1" width="18.85546875" bestFit="1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19</v>
      </c>
      <c r="J1" t="s">
        <v>20</v>
      </c>
      <c r="K1" t="s">
        <v>51</v>
      </c>
      <c r="M1" t="s">
        <v>74</v>
      </c>
      <c r="N1" t="s">
        <v>75</v>
      </c>
    </row>
    <row r="2" spans="1:14" x14ac:dyDescent="0.25">
      <c r="A2" t="s">
        <v>0</v>
      </c>
      <c r="B2">
        <v>319</v>
      </c>
      <c r="C2">
        <v>67</v>
      </c>
      <c r="D2">
        <v>103</v>
      </c>
      <c r="E2">
        <v>20</v>
      </c>
      <c r="F2">
        <v>1</v>
      </c>
      <c r="G2">
        <v>11</v>
      </c>
      <c r="H2">
        <v>48</v>
      </c>
      <c r="I2">
        <v>1</v>
      </c>
      <c r="J2">
        <v>34</v>
      </c>
      <c r="K2">
        <f>D2-E2-F2-G2</f>
        <v>71</v>
      </c>
      <c r="M2">
        <f>3*K2+5*E2+8*F2+10*G2+2*H2+2*C2+2*J2+5*I2</f>
        <v>734</v>
      </c>
      <c r="N2">
        <f>M2/B2</f>
        <v>2.3009404388714731</v>
      </c>
    </row>
    <row r="3" spans="1:14" x14ac:dyDescent="0.25">
      <c r="A3" t="s">
        <v>2</v>
      </c>
      <c r="B3">
        <v>312</v>
      </c>
      <c r="C3">
        <v>50</v>
      </c>
      <c r="D3">
        <v>100</v>
      </c>
      <c r="E3">
        <v>21</v>
      </c>
      <c r="F3">
        <v>2</v>
      </c>
      <c r="G3">
        <v>18</v>
      </c>
      <c r="H3">
        <v>37</v>
      </c>
      <c r="I3">
        <v>2</v>
      </c>
      <c r="J3">
        <v>24</v>
      </c>
      <c r="K3">
        <f>D3-E3-F3-G3</f>
        <v>59</v>
      </c>
      <c r="M3">
        <f t="shared" ref="M3:M56" si="0">3*K3+5*E3+8*F3+10*G3+2*H3+2*C3+2*J3+5*I3</f>
        <v>710</v>
      </c>
      <c r="N3">
        <f t="shared" ref="N3:N56" si="1">M3/B3</f>
        <v>2.2756410256410255</v>
      </c>
    </row>
    <row r="4" spans="1:14" x14ac:dyDescent="0.25">
      <c r="A4" t="s">
        <v>1</v>
      </c>
      <c r="B4">
        <v>310</v>
      </c>
      <c r="C4">
        <v>36</v>
      </c>
      <c r="D4">
        <v>84</v>
      </c>
      <c r="E4">
        <v>10</v>
      </c>
      <c r="F4">
        <v>4</v>
      </c>
      <c r="G4">
        <v>5</v>
      </c>
      <c r="H4">
        <v>34</v>
      </c>
      <c r="I4">
        <v>1</v>
      </c>
      <c r="J4">
        <v>15</v>
      </c>
      <c r="K4">
        <f t="shared" ref="K4:K56" si="2">D4-E4-F4-G4</f>
        <v>65</v>
      </c>
      <c r="M4">
        <f t="shared" si="0"/>
        <v>502</v>
      </c>
      <c r="N4">
        <f t="shared" si="1"/>
        <v>1.6193548387096774</v>
      </c>
    </row>
    <row r="5" spans="1:14" x14ac:dyDescent="0.25">
      <c r="A5" t="s">
        <v>3</v>
      </c>
      <c r="B5">
        <v>302</v>
      </c>
      <c r="C5">
        <v>59</v>
      </c>
      <c r="D5">
        <v>104</v>
      </c>
      <c r="E5">
        <v>23</v>
      </c>
      <c r="F5">
        <v>2</v>
      </c>
      <c r="G5">
        <v>6</v>
      </c>
      <c r="H5">
        <v>47</v>
      </c>
      <c r="I5">
        <v>3</v>
      </c>
      <c r="J5">
        <v>33</v>
      </c>
      <c r="K5">
        <f t="shared" si="2"/>
        <v>73</v>
      </c>
      <c r="M5">
        <f t="shared" si="0"/>
        <v>703</v>
      </c>
      <c r="N5">
        <f t="shared" si="1"/>
        <v>2.3278145695364238</v>
      </c>
    </row>
    <row r="6" spans="1:14" x14ac:dyDescent="0.25">
      <c r="A6" t="s">
        <v>6</v>
      </c>
      <c r="B6">
        <v>296</v>
      </c>
      <c r="C6">
        <v>36</v>
      </c>
      <c r="D6">
        <v>80</v>
      </c>
      <c r="E6">
        <v>19</v>
      </c>
      <c r="F6">
        <v>3</v>
      </c>
      <c r="G6">
        <v>8</v>
      </c>
      <c r="H6">
        <v>43</v>
      </c>
      <c r="I6">
        <v>1</v>
      </c>
      <c r="J6">
        <v>39</v>
      </c>
      <c r="K6">
        <f t="shared" si="2"/>
        <v>50</v>
      </c>
      <c r="M6">
        <f t="shared" si="0"/>
        <v>590</v>
      </c>
      <c r="N6">
        <f t="shared" si="1"/>
        <v>1.9932432432432432</v>
      </c>
    </row>
    <row r="7" spans="1:14" x14ac:dyDescent="0.25">
      <c r="A7" t="s">
        <v>4</v>
      </c>
      <c r="B7">
        <v>293</v>
      </c>
      <c r="C7">
        <v>45</v>
      </c>
      <c r="D7">
        <v>80</v>
      </c>
      <c r="E7">
        <v>20</v>
      </c>
      <c r="F7">
        <v>3</v>
      </c>
      <c r="G7">
        <v>6</v>
      </c>
      <c r="H7">
        <v>21</v>
      </c>
      <c r="I7">
        <v>13</v>
      </c>
      <c r="J7">
        <v>40</v>
      </c>
      <c r="K7">
        <f t="shared" si="2"/>
        <v>51</v>
      </c>
      <c r="M7">
        <f t="shared" si="0"/>
        <v>614</v>
      </c>
      <c r="N7">
        <f t="shared" si="1"/>
        <v>2.0955631399317407</v>
      </c>
    </row>
    <row r="8" spans="1:14" x14ac:dyDescent="0.25">
      <c r="A8" t="s">
        <v>5</v>
      </c>
      <c r="B8">
        <v>281</v>
      </c>
      <c r="C8">
        <v>23</v>
      </c>
      <c r="D8">
        <v>60</v>
      </c>
      <c r="E8">
        <v>9</v>
      </c>
      <c r="F8">
        <v>1</v>
      </c>
      <c r="G8">
        <v>11</v>
      </c>
      <c r="H8">
        <v>32</v>
      </c>
      <c r="I8">
        <v>2</v>
      </c>
      <c r="J8">
        <v>12</v>
      </c>
      <c r="K8">
        <f t="shared" si="2"/>
        <v>39</v>
      </c>
      <c r="M8">
        <f t="shared" si="0"/>
        <v>424</v>
      </c>
      <c r="N8">
        <f t="shared" si="1"/>
        <v>1.5088967971530249</v>
      </c>
    </row>
    <row r="9" spans="1:14" x14ac:dyDescent="0.25">
      <c r="A9" t="s">
        <v>9</v>
      </c>
      <c r="B9">
        <v>278</v>
      </c>
      <c r="C9">
        <v>38</v>
      </c>
      <c r="D9">
        <v>79</v>
      </c>
      <c r="E9">
        <v>13</v>
      </c>
      <c r="F9">
        <v>9</v>
      </c>
      <c r="G9">
        <v>4</v>
      </c>
      <c r="H9">
        <v>48</v>
      </c>
      <c r="I9">
        <v>0</v>
      </c>
      <c r="J9">
        <v>38</v>
      </c>
      <c r="K9">
        <f t="shared" si="2"/>
        <v>53</v>
      </c>
      <c r="M9">
        <f t="shared" si="0"/>
        <v>584</v>
      </c>
      <c r="N9">
        <f t="shared" si="1"/>
        <v>2.1007194244604315</v>
      </c>
    </row>
    <row r="10" spans="1:14" x14ac:dyDescent="0.25">
      <c r="A10" t="s">
        <v>21</v>
      </c>
      <c r="B10">
        <v>277</v>
      </c>
      <c r="C10">
        <v>38</v>
      </c>
      <c r="D10">
        <v>69</v>
      </c>
      <c r="E10">
        <v>12</v>
      </c>
      <c r="F10">
        <v>3</v>
      </c>
      <c r="G10">
        <v>22</v>
      </c>
      <c r="H10">
        <v>49</v>
      </c>
      <c r="I10">
        <v>2</v>
      </c>
      <c r="J10">
        <v>24</v>
      </c>
      <c r="K10">
        <f t="shared" si="2"/>
        <v>32</v>
      </c>
      <c r="M10">
        <f t="shared" si="0"/>
        <v>632</v>
      </c>
      <c r="N10">
        <f t="shared" si="1"/>
        <v>2.2815884476534296</v>
      </c>
    </row>
    <row r="11" spans="1:14" x14ac:dyDescent="0.25">
      <c r="A11" t="s">
        <v>8</v>
      </c>
      <c r="B11">
        <v>272</v>
      </c>
      <c r="C11">
        <v>33</v>
      </c>
      <c r="D11">
        <v>75</v>
      </c>
      <c r="E11">
        <v>18</v>
      </c>
      <c r="F11">
        <v>2</v>
      </c>
      <c r="G11">
        <v>11</v>
      </c>
      <c r="H11">
        <v>36</v>
      </c>
      <c r="I11">
        <v>1</v>
      </c>
      <c r="J11">
        <v>12</v>
      </c>
      <c r="K11">
        <f t="shared" si="2"/>
        <v>44</v>
      </c>
      <c r="M11">
        <f t="shared" si="0"/>
        <v>515</v>
      </c>
      <c r="N11">
        <f t="shared" si="1"/>
        <v>1.8933823529411764</v>
      </c>
    </row>
    <row r="12" spans="1:14" x14ac:dyDescent="0.25">
      <c r="A12" t="s">
        <v>22</v>
      </c>
      <c r="B12">
        <v>257</v>
      </c>
      <c r="C12">
        <v>33</v>
      </c>
      <c r="D12">
        <v>70</v>
      </c>
      <c r="E12">
        <v>18</v>
      </c>
      <c r="F12">
        <v>2</v>
      </c>
      <c r="G12">
        <v>11</v>
      </c>
      <c r="H12">
        <v>62</v>
      </c>
      <c r="I12">
        <v>0</v>
      </c>
      <c r="J12">
        <v>26</v>
      </c>
      <c r="K12">
        <f t="shared" si="2"/>
        <v>39</v>
      </c>
      <c r="M12">
        <f t="shared" si="0"/>
        <v>575</v>
      </c>
      <c r="N12">
        <f t="shared" si="1"/>
        <v>2.2373540856031129</v>
      </c>
    </row>
    <row r="13" spans="1:14" x14ac:dyDescent="0.25">
      <c r="A13" t="s">
        <v>25</v>
      </c>
      <c r="B13">
        <v>256</v>
      </c>
      <c r="C13">
        <v>36</v>
      </c>
      <c r="D13">
        <v>56</v>
      </c>
      <c r="E13">
        <v>7</v>
      </c>
      <c r="F13">
        <v>0</v>
      </c>
      <c r="G13">
        <v>12</v>
      </c>
      <c r="H13">
        <v>37</v>
      </c>
      <c r="I13">
        <v>2</v>
      </c>
      <c r="J13">
        <v>26</v>
      </c>
      <c r="K13">
        <f t="shared" si="2"/>
        <v>37</v>
      </c>
      <c r="M13">
        <f t="shared" si="0"/>
        <v>474</v>
      </c>
      <c r="N13">
        <f t="shared" si="1"/>
        <v>1.8515625</v>
      </c>
    </row>
    <row r="14" spans="1:14" x14ac:dyDescent="0.25">
      <c r="A14" t="s">
        <v>26</v>
      </c>
      <c r="B14">
        <v>256</v>
      </c>
      <c r="C14">
        <v>22</v>
      </c>
      <c r="D14">
        <v>55</v>
      </c>
      <c r="E14">
        <v>8</v>
      </c>
      <c r="F14">
        <v>2</v>
      </c>
      <c r="G14">
        <v>1</v>
      </c>
      <c r="H14">
        <v>17</v>
      </c>
      <c r="I14">
        <v>0</v>
      </c>
      <c r="J14">
        <v>13</v>
      </c>
      <c r="K14">
        <f t="shared" si="2"/>
        <v>44</v>
      </c>
      <c r="M14">
        <f t="shared" si="0"/>
        <v>302</v>
      </c>
      <c r="N14">
        <f t="shared" si="1"/>
        <v>1.1796875</v>
      </c>
    </row>
    <row r="15" spans="1:14" x14ac:dyDescent="0.25">
      <c r="A15" t="s">
        <v>23</v>
      </c>
      <c r="B15">
        <v>249</v>
      </c>
      <c r="C15">
        <v>38</v>
      </c>
      <c r="D15">
        <v>71</v>
      </c>
      <c r="E15">
        <v>10</v>
      </c>
      <c r="F15">
        <v>0</v>
      </c>
      <c r="G15">
        <v>18</v>
      </c>
      <c r="H15">
        <v>41</v>
      </c>
      <c r="I15">
        <v>0</v>
      </c>
      <c r="J15">
        <v>21</v>
      </c>
      <c r="K15">
        <f t="shared" si="2"/>
        <v>43</v>
      </c>
      <c r="M15">
        <f t="shared" si="0"/>
        <v>559</v>
      </c>
      <c r="N15">
        <f t="shared" si="1"/>
        <v>2.2449799196787148</v>
      </c>
    </row>
    <row r="16" spans="1:14" x14ac:dyDescent="0.25">
      <c r="A16" t="s">
        <v>27</v>
      </c>
      <c r="B16">
        <v>245</v>
      </c>
      <c r="C16">
        <v>43</v>
      </c>
      <c r="D16">
        <v>73</v>
      </c>
      <c r="E16">
        <v>14</v>
      </c>
      <c r="F16">
        <v>5</v>
      </c>
      <c r="G16">
        <v>3</v>
      </c>
      <c r="H16">
        <v>34</v>
      </c>
      <c r="I16">
        <v>4</v>
      </c>
      <c r="J16">
        <v>28</v>
      </c>
      <c r="K16">
        <f t="shared" si="2"/>
        <v>51</v>
      </c>
      <c r="M16">
        <f t="shared" si="0"/>
        <v>523</v>
      </c>
      <c r="N16">
        <f t="shared" si="1"/>
        <v>2.1346938775510202</v>
      </c>
    </row>
    <row r="17" spans="1:14" x14ac:dyDescent="0.25">
      <c r="A17" t="s">
        <v>28</v>
      </c>
      <c r="B17">
        <v>242</v>
      </c>
      <c r="C17">
        <v>29</v>
      </c>
      <c r="D17">
        <v>63</v>
      </c>
      <c r="E17">
        <v>6</v>
      </c>
      <c r="F17">
        <v>0</v>
      </c>
      <c r="G17">
        <v>13</v>
      </c>
      <c r="H17">
        <v>41</v>
      </c>
      <c r="I17">
        <v>0</v>
      </c>
      <c r="J17">
        <v>24</v>
      </c>
      <c r="K17">
        <f t="shared" si="2"/>
        <v>44</v>
      </c>
      <c r="M17">
        <f t="shared" si="0"/>
        <v>480</v>
      </c>
      <c r="N17">
        <f t="shared" si="1"/>
        <v>1.9834710743801653</v>
      </c>
    </row>
    <row r="18" spans="1:14" x14ac:dyDescent="0.25">
      <c r="A18" t="s">
        <v>24</v>
      </c>
      <c r="B18">
        <v>241</v>
      </c>
      <c r="C18">
        <v>34</v>
      </c>
      <c r="D18">
        <v>70</v>
      </c>
      <c r="E18">
        <v>9</v>
      </c>
      <c r="F18">
        <v>3</v>
      </c>
      <c r="G18">
        <v>4</v>
      </c>
      <c r="H18">
        <v>25</v>
      </c>
      <c r="I18">
        <v>0</v>
      </c>
      <c r="J18">
        <v>26</v>
      </c>
      <c r="K18">
        <f t="shared" si="2"/>
        <v>54</v>
      </c>
      <c r="M18">
        <f t="shared" si="0"/>
        <v>441</v>
      </c>
      <c r="N18">
        <f t="shared" si="1"/>
        <v>1.8298755186721991</v>
      </c>
    </row>
    <row r="19" spans="1:14" x14ac:dyDescent="0.25">
      <c r="A19" t="s">
        <v>30</v>
      </c>
      <c r="B19">
        <v>220</v>
      </c>
      <c r="C19">
        <v>28</v>
      </c>
      <c r="D19">
        <v>53</v>
      </c>
      <c r="E19">
        <v>11</v>
      </c>
      <c r="F19">
        <v>0</v>
      </c>
      <c r="G19">
        <v>1</v>
      </c>
      <c r="H19">
        <v>17</v>
      </c>
      <c r="I19">
        <v>4</v>
      </c>
      <c r="J19">
        <v>11</v>
      </c>
      <c r="K19">
        <f t="shared" si="2"/>
        <v>41</v>
      </c>
      <c r="M19">
        <f t="shared" si="0"/>
        <v>320</v>
      </c>
      <c r="N19">
        <f t="shared" si="1"/>
        <v>1.4545454545454546</v>
      </c>
    </row>
    <row r="20" spans="1:14" x14ac:dyDescent="0.25">
      <c r="A20" t="s">
        <v>35</v>
      </c>
      <c r="B20">
        <v>216</v>
      </c>
      <c r="C20">
        <v>33</v>
      </c>
      <c r="D20">
        <v>68</v>
      </c>
      <c r="E20">
        <v>12</v>
      </c>
      <c r="F20">
        <v>5</v>
      </c>
      <c r="G20">
        <v>5</v>
      </c>
      <c r="H20">
        <v>20</v>
      </c>
      <c r="I20">
        <v>1</v>
      </c>
      <c r="J20">
        <v>6</v>
      </c>
      <c r="K20">
        <f t="shared" si="2"/>
        <v>46</v>
      </c>
      <c r="M20">
        <f t="shared" si="0"/>
        <v>411</v>
      </c>
      <c r="N20">
        <f t="shared" si="1"/>
        <v>1.9027777777777777</v>
      </c>
    </row>
    <row r="21" spans="1:14" x14ac:dyDescent="0.25">
      <c r="A21" t="s">
        <v>33</v>
      </c>
      <c r="B21">
        <v>208</v>
      </c>
      <c r="C21">
        <v>25</v>
      </c>
      <c r="D21">
        <v>53</v>
      </c>
      <c r="E21">
        <v>11</v>
      </c>
      <c r="F21">
        <v>8</v>
      </c>
      <c r="G21">
        <v>5</v>
      </c>
      <c r="H21">
        <v>27</v>
      </c>
      <c r="I21">
        <v>0</v>
      </c>
      <c r="J21">
        <v>7</v>
      </c>
      <c r="K21">
        <f t="shared" si="2"/>
        <v>29</v>
      </c>
      <c r="M21">
        <f t="shared" si="0"/>
        <v>374</v>
      </c>
      <c r="N21">
        <f t="shared" si="1"/>
        <v>1.7980769230769231</v>
      </c>
    </row>
    <row r="22" spans="1:14" x14ac:dyDescent="0.25">
      <c r="A22" t="s">
        <v>29</v>
      </c>
      <c r="B22">
        <v>204</v>
      </c>
      <c r="C22">
        <v>16</v>
      </c>
      <c r="D22">
        <v>40</v>
      </c>
      <c r="E22">
        <v>7</v>
      </c>
      <c r="F22">
        <v>2</v>
      </c>
      <c r="G22">
        <v>3</v>
      </c>
      <c r="H22">
        <v>20</v>
      </c>
      <c r="I22">
        <v>4</v>
      </c>
      <c r="J22">
        <v>12</v>
      </c>
      <c r="K22">
        <f t="shared" si="2"/>
        <v>28</v>
      </c>
      <c r="M22">
        <f t="shared" si="0"/>
        <v>281</v>
      </c>
      <c r="N22">
        <f t="shared" si="1"/>
        <v>1.3774509803921569</v>
      </c>
    </row>
    <row r="23" spans="1:14" x14ac:dyDescent="0.25">
      <c r="A23" t="s">
        <v>32</v>
      </c>
      <c r="B23">
        <v>201</v>
      </c>
      <c r="C23">
        <v>23</v>
      </c>
      <c r="D23">
        <v>60</v>
      </c>
      <c r="E23">
        <v>9</v>
      </c>
      <c r="F23">
        <v>1</v>
      </c>
      <c r="G23">
        <v>4</v>
      </c>
      <c r="H23">
        <v>24</v>
      </c>
      <c r="I23">
        <v>1</v>
      </c>
      <c r="J23">
        <v>15</v>
      </c>
      <c r="K23">
        <f t="shared" si="2"/>
        <v>46</v>
      </c>
      <c r="M23">
        <f t="shared" si="0"/>
        <v>360</v>
      </c>
      <c r="N23">
        <f t="shared" si="1"/>
        <v>1.791044776119403</v>
      </c>
    </row>
    <row r="24" spans="1:14" x14ac:dyDescent="0.25">
      <c r="A24" t="s">
        <v>34</v>
      </c>
      <c r="B24">
        <v>197</v>
      </c>
      <c r="C24">
        <v>24</v>
      </c>
      <c r="D24">
        <v>51</v>
      </c>
      <c r="E24">
        <v>9</v>
      </c>
      <c r="F24">
        <v>1</v>
      </c>
      <c r="G24">
        <v>1</v>
      </c>
      <c r="H24">
        <v>18</v>
      </c>
      <c r="I24">
        <v>2</v>
      </c>
      <c r="J24">
        <v>7</v>
      </c>
      <c r="K24">
        <f t="shared" si="2"/>
        <v>40</v>
      </c>
      <c r="M24">
        <f t="shared" si="0"/>
        <v>291</v>
      </c>
      <c r="N24">
        <f t="shared" si="1"/>
        <v>1.4771573604060915</v>
      </c>
    </row>
    <row r="25" spans="1:14" x14ac:dyDescent="0.25">
      <c r="A25" t="s">
        <v>31</v>
      </c>
      <c r="B25">
        <v>194</v>
      </c>
      <c r="C25">
        <v>28</v>
      </c>
      <c r="D25">
        <v>47</v>
      </c>
      <c r="E25">
        <v>12</v>
      </c>
      <c r="F25">
        <v>0</v>
      </c>
      <c r="G25">
        <v>7</v>
      </c>
      <c r="H25">
        <v>19</v>
      </c>
      <c r="I25">
        <v>1</v>
      </c>
      <c r="J25">
        <v>22</v>
      </c>
      <c r="K25">
        <f t="shared" si="2"/>
        <v>28</v>
      </c>
      <c r="M25">
        <f t="shared" si="0"/>
        <v>357</v>
      </c>
      <c r="N25">
        <f t="shared" si="1"/>
        <v>1.8402061855670102</v>
      </c>
    </row>
    <row r="26" spans="1:14" x14ac:dyDescent="0.25">
      <c r="A26" t="s">
        <v>36</v>
      </c>
      <c r="B26">
        <v>187</v>
      </c>
      <c r="C26">
        <v>19</v>
      </c>
      <c r="D26">
        <v>50</v>
      </c>
      <c r="E26">
        <v>11</v>
      </c>
      <c r="F26">
        <v>0</v>
      </c>
      <c r="G26">
        <v>4</v>
      </c>
      <c r="H26">
        <v>15</v>
      </c>
      <c r="I26">
        <v>0</v>
      </c>
      <c r="J26">
        <v>12</v>
      </c>
      <c r="K26">
        <f t="shared" si="2"/>
        <v>35</v>
      </c>
      <c r="M26">
        <f t="shared" si="0"/>
        <v>292</v>
      </c>
      <c r="N26">
        <f t="shared" si="1"/>
        <v>1.5614973262032086</v>
      </c>
    </row>
    <row r="27" spans="1:14" x14ac:dyDescent="0.25">
      <c r="A27" t="s">
        <v>38</v>
      </c>
      <c r="B27">
        <v>176</v>
      </c>
      <c r="C27">
        <v>39</v>
      </c>
      <c r="D27">
        <v>55</v>
      </c>
      <c r="E27">
        <v>13</v>
      </c>
      <c r="F27">
        <v>3</v>
      </c>
      <c r="G27">
        <v>16</v>
      </c>
      <c r="H27">
        <v>40</v>
      </c>
      <c r="I27">
        <v>2</v>
      </c>
      <c r="J27">
        <v>20</v>
      </c>
      <c r="K27">
        <f t="shared" si="2"/>
        <v>23</v>
      </c>
      <c r="M27">
        <f t="shared" si="0"/>
        <v>526</v>
      </c>
      <c r="N27">
        <f t="shared" si="1"/>
        <v>2.9886363636363638</v>
      </c>
    </row>
    <row r="28" spans="1:14" x14ac:dyDescent="0.25">
      <c r="A28" t="s">
        <v>40</v>
      </c>
      <c r="B28">
        <v>174</v>
      </c>
      <c r="C28">
        <v>22</v>
      </c>
      <c r="D28">
        <v>62</v>
      </c>
      <c r="E28">
        <v>10</v>
      </c>
      <c r="F28">
        <v>2</v>
      </c>
      <c r="G28">
        <v>1</v>
      </c>
      <c r="H28">
        <v>15</v>
      </c>
      <c r="I28">
        <v>4</v>
      </c>
      <c r="J28">
        <v>15</v>
      </c>
      <c r="K28">
        <f t="shared" si="2"/>
        <v>49</v>
      </c>
      <c r="M28">
        <f t="shared" si="0"/>
        <v>347</v>
      </c>
      <c r="N28">
        <f t="shared" si="1"/>
        <v>1.9942528735632183</v>
      </c>
    </row>
    <row r="29" spans="1:14" x14ac:dyDescent="0.25">
      <c r="A29" t="s">
        <v>39</v>
      </c>
      <c r="B29">
        <v>163</v>
      </c>
      <c r="C29">
        <v>16</v>
      </c>
      <c r="D29">
        <v>48</v>
      </c>
      <c r="E29">
        <v>5</v>
      </c>
      <c r="F29">
        <v>2</v>
      </c>
      <c r="G29">
        <v>3</v>
      </c>
      <c r="H29">
        <v>22</v>
      </c>
      <c r="I29">
        <v>1</v>
      </c>
      <c r="J29">
        <v>6</v>
      </c>
      <c r="K29">
        <f t="shared" si="2"/>
        <v>38</v>
      </c>
      <c r="M29">
        <f t="shared" si="0"/>
        <v>278</v>
      </c>
      <c r="N29">
        <f t="shared" si="1"/>
        <v>1.705521472392638</v>
      </c>
    </row>
    <row r="30" spans="1:14" x14ac:dyDescent="0.25">
      <c r="A30" t="s">
        <v>42</v>
      </c>
      <c r="B30">
        <v>130</v>
      </c>
      <c r="C30">
        <v>22</v>
      </c>
      <c r="D30">
        <v>36</v>
      </c>
      <c r="E30">
        <v>6</v>
      </c>
      <c r="F30">
        <v>2</v>
      </c>
      <c r="G30">
        <v>3</v>
      </c>
      <c r="H30">
        <v>22</v>
      </c>
      <c r="I30">
        <v>0</v>
      </c>
      <c r="J30">
        <v>17</v>
      </c>
      <c r="K30">
        <f t="shared" si="2"/>
        <v>25</v>
      </c>
      <c r="M30">
        <f t="shared" si="0"/>
        <v>273</v>
      </c>
      <c r="N30">
        <f t="shared" si="1"/>
        <v>2.1</v>
      </c>
    </row>
    <row r="31" spans="1:14" x14ac:dyDescent="0.25">
      <c r="A31" t="s">
        <v>47</v>
      </c>
      <c r="B31">
        <v>124</v>
      </c>
      <c r="C31">
        <v>15</v>
      </c>
      <c r="D31">
        <v>32</v>
      </c>
      <c r="E31">
        <v>8</v>
      </c>
      <c r="F31">
        <v>0</v>
      </c>
      <c r="G31">
        <v>0</v>
      </c>
      <c r="H31">
        <v>10</v>
      </c>
      <c r="I31">
        <v>0</v>
      </c>
      <c r="J31">
        <v>10</v>
      </c>
      <c r="K31">
        <f t="shared" si="2"/>
        <v>24</v>
      </c>
      <c r="M31">
        <f t="shared" si="0"/>
        <v>182</v>
      </c>
      <c r="N31">
        <f t="shared" si="1"/>
        <v>1.467741935483871</v>
      </c>
    </row>
    <row r="32" spans="1:14" x14ac:dyDescent="0.25">
      <c r="A32" t="s">
        <v>44</v>
      </c>
      <c r="B32">
        <v>117</v>
      </c>
      <c r="C32">
        <v>14</v>
      </c>
      <c r="D32">
        <v>41</v>
      </c>
      <c r="E32">
        <v>5</v>
      </c>
      <c r="F32">
        <v>1</v>
      </c>
      <c r="G32">
        <v>1</v>
      </c>
      <c r="H32">
        <v>10</v>
      </c>
      <c r="I32">
        <v>5</v>
      </c>
      <c r="J32">
        <v>3</v>
      </c>
      <c r="K32">
        <f t="shared" si="2"/>
        <v>34</v>
      </c>
      <c r="M32">
        <f t="shared" si="0"/>
        <v>224</v>
      </c>
      <c r="N32">
        <f t="shared" si="1"/>
        <v>1.9145299145299146</v>
      </c>
    </row>
    <row r="33" spans="1:14" x14ac:dyDescent="0.25">
      <c r="A33" t="s">
        <v>43</v>
      </c>
      <c r="B33">
        <v>114</v>
      </c>
      <c r="C33">
        <v>9</v>
      </c>
      <c r="D33">
        <v>28</v>
      </c>
      <c r="E33">
        <v>6</v>
      </c>
      <c r="F33">
        <v>2</v>
      </c>
      <c r="G33">
        <v>1</v>
      </c>
      <c r="H33">
        <v>7</v>
      </c>
      <c r="I33">
        <v>3</v>
      </c>
      <c r="J33">
        <v>5</v>
      </c>
      <c r="K33">
        <f t="shared" si="2"/>
        <v>19</v>
      </c>
      <c r="M33">
        <f t="shared" si="0"/>
        <v>170</v>
      </c>
      <c r="N33">
        <f t="shared" si="1"/>
        <v>1.4912280701754386</v>
      </c>
    </row>
    <row r="34" spans="1:14" x14ac:dyDescent="0.25">
      <c r="A34" t="s">
        <v>45</v>
      </c>
      <c r="B34">
        <v>109</v>
      </c>
      <c r="C34">
        <v>10</v>
      </c>
      <c r="D34">
        <v>26</v>
      </c>
      <c r="E34">
        <v>4</v>
      </c>
      <c r="F34">
        <v>1</v>
      </c>
      <c r="G34">
        <v>1</v>
      </c>
      <c r="H34">
        <v>9</v>
      </c>
      <c r="I34">
        <v>1</v>
      </c>
      <c r="J34">
        <v>6</v>
      </c>
      <c r="K34">
        <f t="shared" si="2"/>
        <v>20</v>
      </c>
      <c r="M34">
        <f t="shared" si="0"/>
        <v>153</v>
      </c>
      <c r="N34">
        <f t="shared" si="1"/>
        <v>1.4036697247706422</v>
      </c>
    </row>
    <row r="35" spans="1:14" x14ac:dyDescent="0.25">
      <c r="A35" t="s">
        <v>46</v>
      </c>
      <c r="B35">
        <v>106</v>
      </c>
      <c r="C35">
        <v>17</v>
      </c>
      <c r="D35">
        <v>30</v>
      </c>
      <c r="E35">
        <v>5</v>
      </c>
      <c r="F35">
        <v>3</v>
      </c>
      <c r="G35">
        <v>0</v>
      </c>
      <c r="H35">
        <v>8</v>
      </c>
      <c r="I35">
        <v>0</v>
      </c>
      <c r="J35">
        <v>15</v>
      </c>
      <c r="K35">
        <f t="shared" si="2"/>
        <v>22</v>
      </c>
      <c r="M35">
        <f t="shared" si="0"/>
        <v>195</v>
      </c>
      <c r="N35">
        <f t="shared" si="1"/>
        <v>1.8396226415094339</v>
      </c>
    </row>
    <row r="36" spans="1:14" x14ac:dyDescent="0.25">
      <c r="A36" t="s">
        <v>48</v>
      </c>
      <c r="B36">
        <v>103</v>
      </c>
      <c r="C36">
        <v>10</v>
      </c>
      <c r="D36">
        <v>21</v>
      </c>
      <c r="E36">
        <v>2</v>
      </c>
      <c r="F36">
        <v>1</v>
      </c>
      <c r="G36">
        <v>2</v>
      </c>
      <c r="H36">
        <v>9</v>
      </c>
      <c r="I36">
        <v>1</v>
      </c>
      <c r="J36">
        <v>11</v>
      </c>
      <c r="K36">
        <f t="shared" si="2"/>
        <v>16</v>
      </c>
      <c r="M36">
        <f t="shared" si="0"/>
        <v>151</v>
      </c>
      <c r="N36">
        <f t="shared" si="1"/>
        <v>1.4660194174757282</v>
      </c>
    </row>
    <row r="37" spans="1:14" x14ac:dyDescent="0.25">
      <c r="A37" t="s">
        <v>50</v>
      </c>
      <c r="B37">
        <v>93</v>
      </c>
      <c r="C37">
        <v>8</v>
      </c>
      <c r="D37">
        <v>19</v>
      </c>
      <c r="E37">
        <v>5</v>
      </c>
      <c r="F37">
        <v>3</v>
      </c>
      <c r="G37">
        <v>1</v>
      </c>
      <c r="H37">
        <v>5</v>
      </c>
      <c r="I37">
        <v>1</v>
      </c>
      <c r="J37">
        <v>7</v>
      </c>
      <c r="K37">
        <f t="shared" si="2"/>
        <v>10</v>
      </c>
      <c r="M37">
        <f t="shared" si="0"/>
        <v>134</v>
      </c>
      <c r="N37">
        <f t="shared" si="1"/>
        <v>1.4408602150537635</v>
      </c>
    </row>
    <row r="38" spans="1:14" x14ac:dyDescent="0.25">
      <c r="A38" t="s">
        <v>49</v>
      </c>
      <c r="B38">
        <v>89</v>
      </c>
      <c r="C38">
        <v>10</v>
      </c>
      <c r="D38">
        <v>21</v>
      </c>
      <c r="E38">
        <v>5</v>
      </c>
      <c r="F38">
        <v>1</v>
      </c>
      <c r="G38">
        <v>2</v>
      </c>
      <c r="H38">
        <v>8</v>
      </c>
      <c r="I38">
        <v>0</v>
      </c>
      <c r="J38">
        <v>7</v>
      </c>
      <c r="K38">
        <f t="shared" si="2"/>
        <v>13</v>
      </c>
      <c r="M38">
        <f t="shared" si="0"/>
        <v>142</v>
      </c>
      <c r="N38">
        <f t="shared" si="1"/>
        <v>1.595505617977528</v>
      </c>
    </row>
    <row r="39" spans="1:14" x14ac:dyDescent="0.25">
      <c r="A39" t="s">
        <v>54</v>
      </c>
      <c r="B39">
        <v>73</v>
      </c>
      <c r="C39">
        <v>3</v>
      </c>
      <c r="D39">
        <v>16</v>
      </c>
      <c r="E39">
        <v>1</v>
      </c>
      <c r="F39">
        <v>0</v>
      </c>
      <c r="G39">
        <v>0</v>
      </c>
      <c r="H39">
        <v>7</v>
      </c>
      <c r="I39">
        <v>0</v>
      </c>
      <c r="J39">
        <v>4</v>
      </c>
      <c r="K39">
        <f t="shared" si="2"/>
        <v>15</v>
      </c>
      <c r="M39">
        <f t="shared" si="0"/>
        <v>78</v>
      </c>
      <c r="N39">
        <f t="shared" si="1"/>
        <v>1.0684931506849316</v>
      </c>
    </row>
    <row r="40" spans="1:14" x14ac:dyDescent="0.25">
      <c r="A40" t="s">
        <v>55</v>
      </c>
      <c r="B40">
        <v>73</v>
      </c>
      <c r="C40">
        <v>13</v>
      </c>
      <c r="D40">
        <v>21</v>
      </c>
      <c r="E40">
        <v>6</v>
      </c>
      <c r="F40">
        <v>1</v>
      </c>
      <c r="G40">
        <v>1</v>
      </c>
      <c r="H40">
        <v>9</v>
      </c>
      <c r="I40">
        <v>0</v>
      </c>
      <c r="J40">
        <v>10</v>
      </c>
      <c r="K40">
        <f t="shared" si="2"/>
        <v>13</v>
      </c>
      <c r="M40">
        <f t="shared" si="0"/>
        <v>151</v>
      </c>
      <c r="N40">
        <f t="shared" si="1"/>
        <v>2.0684931506849313</v>
      </c>
    </row>
    <row r="41" spans="1:14" x14ac:dyDescent="0.25">
      <c r="A41" t="s">
        <v>53</v>
      </c>
      <c r="B41">
        <v>62</v>
      </c>
      <c r="C41">
        <v>9</v>
      </c>
      <c r="D41">
        <v>12</v>
      </c>
      <c r="E41">
        <v>4</v>
      </c>
      <c r="F41">
        <v>0</v>
      </c>
      <c r="G41">
        <v>0</v>
      </c>
      <c r="H41">
        <v>1</v>
      </c>
      <c r="I41">
        <v>2</v>
      </c>
      <c r="J41">
        <v>11</v>
      </c>
      <c r="K41">
        <f t="shared" si="2"/>
        <v>8</v>
      </c>
      <c r="M41">
        <f t="shared" si="0"/>
        <v>96</v>
      </c>
      <c r="N41">
        <f t="shared" si="1"/>
        <v>1.5483870967741935</v>
      </c>
    </row>
    <row r="42" spans="1:14" x14ac:dyDescent="0.25">
      <c r="A42" t="s">
        <v>56</v>
      </c>
      <c r="B42">
        <v>46</v>
      </c>
      <c r="C42">
        <v>6</v>
      </c>
      <c r="D42">
        <v>12</v>
      </c>
      <c r="E42">
        <v>6</v>
      </c>
      <c r="F42">
        <v>0</v>
      </c>
      <c r="G42">
        <v>2</v>
      </c>
      <c r="H42">
        <v>8</v>
      </c>
      <c r="I42">
        <v>1</v>
      </c>
      <c r="J42">
        <v>0</v>
      </c>
      <c r="K42">
        <f t="shared" si="2"/>
        <v>4</v>
      </c>
      <c r="M42">
        <f t="shared" si="0"/>
        <v>95</v>
      </c>
      <c r="N42">
        <f t="shared" si="1"/>
        <v>2.0652173913043477</v>
      </c>
    </row>
    <row r="43" spans="1:14" x14ac:dyDescent="0.25">
      <c r="A43" t="s">
        <v>58</v>
      </c>
      <c r="B43">
        <v>32</v>
      </c>
      <c r="C43">
        <v>4</v>
      </c>
      <c r="D43">
        <v>12</v>
      </c>
      <c r="E43">
        <v>0</v>
      </c>
      <c r="F43">
        <v>0</v>
      </c>
      <c r="G43">
        <v>1</v>
      </c>
      <c r="H43">
        <v>4</v>
      </c>
      <c r="I43">
        <v>0</v>
      </c>
      <c r="J43">
        <v>1</v>
      </c>
      <c r="K43">
        <f t="shared" si="2"/>
        <v>11</v>
      </c>
      <c r="M43">
        <f t="shared" si="0"/>
        <v>61</v>
      </c>
      <c r="N43">
        <f t="shared" si="1"/>
        <v>1.90625</v>
      </c>
    </row>
    <row r="44" spans="1:14" x14ac:dyDescent="0.25">
      <c r="A44" t="s">
        <v>61</v>
      </c>
      <c r="B44">
        <v>26</v>
      </c>
      <c r="C44">
        <v>2</v>
      </c>
      <c r="D44">
        <v>7</v>
      </c>
      <c r="E44">
        <v>4</v>
      </c>
      <c r="F44">
        <v>0</v>
      </c>
      <c r="G44">
        <v>0</v>
      </c>
      <c r="H44">
        <v>2</v>
      </c>
      <c r="I44">
        <v>0</v>
      </c>
      <c r="J44">
        <v>2</v>
      </c>
      <c r="K44">
        <f t="shared" si="2"/>
        <v>3</v>
      </c>
      <c r="M44">
        <f t="shared" si="0"/>
        <v>41</v>
      </c>
      <c r="N44">
        <f t="shared" si="1"/>
        <v>1.5769230769230769</v>
      </c>
    </row>
    <row r="45" spans="1:14" x14ac:dyDescent="0.25">
      <c r="A45" t="s">
        <v>57</v>
      </c>
      <c r="B45">
        <v>23</v>
      </c>
      <c r="C45">
        <v>5</v>
      </c>
      <c r="D45">
        <v>6</v>
      </c>
      <c r="E45">
        <v>2</v>
      </c>
      <c r="F45">
        <v>0</v>
      </c>
      <c r="G45">
        <v>0</v>
      </c>
      <c r="H45">
        <v>2</v>
      </c>
      <c r="I45">
        <v>0</v>
      </c>
      <c r="J45">
        <v>7</v>
      </c>
      <c r="K45">
        <f t="shared" si="2"/>
        <v>4</v>
      </c>
      <c r="M45">
        <f t="shared" si="0"/>
        <v>50</v>
      </c>
      <c r="N45">
        <f t="shared" si="1"/>
        <v>2.1739130434782608</v>
      </c>
    </row>
    <row r="46" spans="1:14" x14ac:dyDescent="0.25">
      <c r="A46" t="s">
        <v>60</v>
      </c>
      <c r="B46">
        <v>23</v>
      </c>
      <c r="C46">
        <v>1</v>
      </c>
      <c r="D46">
        <v>4</v>
      </c>
      <c r="E46">
        <v>1</v>
      </c>
      <c r="F46">
        <v>0</v>
      </c>
      <c r="G46">
        <v>0</v>
      </c>
      <c r="H46">
        <v>4</v>
      </c>
      <c r="I46">
        <v>0</v>
      </c>
      <c r="J46">
        <v>0</v>
      </c>
      <c r="K46">
        <f t="shared" si="2"/>
        <v>3</v>
      </c>
      <c r="M46">
        <f t="shared" si="0"/>
        <v>24</v>
      </c>
      <c r="N46">
        <f t="shared" si="1"/>
        <v>1.0434782608695652</v>
      </c>
    </row>
    <row r="47" spans="1:14" x14ac:dyDescent="0.25">
      <c r="A47" t="s">
        <v>64</v>
      </c>
      <c r="B47">
        <v>22</v>
      </c>
      <c r="C47">
        <v>1</v>
      </c>
      <c r="D47">
        <v>3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f t="shared" si="2"/>
        <v>3</v>
      </c>
      <c r="M47">
        <f t="shared" si="0"/>
        <v>15</v>
      </c>
      <c r="N47">
        <f t="shared" si="1"/>
        <v>0.68181818181818177</v>
      </c>
    </row>
    <row r="48" spans="1:14" x14ac:dyDescent="0.25">
      <c r="A48" t="s">
        <v>62</v>
      </c>
      <c r="B48">
        <v>15</v>
      </c>
      <c r="C48">
        <v>3</v>
      </c>
      <c r="D48">
        <v>3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f t="shared" si="2"/>
        <v>3</v>
      </c>
      <c r="M48">
        <f t="shared" si="0"/>
        <v>20</v>
      </c>
      <c r="N48">
        <f t="shared" si="1"/>
        <v>1.3333333333333333</v>
      </c>
    </row>
    <row r="49" spans="1:14" x14ac:dyDescent="0.25">
      <c r="A49" t="s">
        <v>63</v>
      </c>
      <c r="B49">
        <v>14</v>
      </c>
      <c r="C49">
        <v>1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2</v>
      </c>
      <c r="M49">
        <f t="shared" si="0"/>
        <v>8</v>
      </c>
      <c r="N49">
        <f t="shared" si="1"/>
        <v>0.5714285714285714</v>
      </c>
    </row>
    <row r="50" spans="1:14" x14ac:dyDescent="0.25">
      <c r="A50" t="s">
        <v>69</v>
      </c>
      <c r="B50">
        <v>10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1</v>
      </c>
      <c r="M50">
        <f t="shared" si="0"/>
        <v>5</v>
      </c>
      <c r="N50">
        <f t="shared" si="1"/>
        <v>0.5</v>
      </c>
    </row>
    <row r="51" spans="1:14" x14ac:dyDescent="0.25">
      <c r="A51" t="s">
        <v>65</v>
      </c>
      <c r="B51">
        <v>10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f t="shared" si="2"/>
        <v>1</v>
      </c>
      <c r="M51">
        <f t="shared" si="0"/>
        <v>14</v>
      </c>
      <c r="N51">
        <f t="shared" si="1"/>
        <v>1.4</v>
      </c>
    </row>
    <row r="52" spans="1:14" x14ac:dyDescent="0.25">
      <c r="A52" t="s">
        <v>67</v>
      </c>
      <c r="B52">
        <v>10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f t="shared" si="2"/>
        <v>1</v>
      </c>
      <c r="M52">
        <f t="shared" si="0"/>
        <v>9</v>
      </c>
      <c r="N52">
        <f t="shared" si="1"/>
        <v>0.9</v>
      </c>
    </row>
    <row r="53" spans="1:14" x14ac:dyDescent="0.25">
      <c r="A53" t="s">
        <v>66</v>
      </c>
      <c r="B53">
        <v>8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f t="shared" si="2"/>
        <v>1</v>
      </c>
      <c r="M53">
        <f t="shared" si="0"/>
        <v>5</v>
      </c>
      <c r="N53">
        <f t="shared" si="1"/>
        <v>0.625</v>
      </c>
    </row>
    <row r="54" spans="1:14" x14ac:dyDescent="0.25">
      <c r="A54" t="s">
        <v>71</v>
      </c>
      <c r="B54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f t="shared" si="2"/>
        <v>0</v>
      </c>
      <c r="M54">
        <f t="shared" si="0"/>
        <v>4</v>
      </c>
      <c r="N54">
        <f t="shared" si="1"/>
        <v>0.5714285714285714</v>
      </c>
    </row>
    <row r="55" spans="1:14" x14ac:dyDescent="0.25">
      <c r="A55" t="s">
        <v>68</v>
      </c>
      <c r="B55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f t="shared" si="2"/>
        <v>0</v>
      </c>
      <c r="M55">
        <f t="shared" si="0"/>
        <v>9</v>
      </c>
      <c r="N55">
        <f t="shared" si="1"/>
        <v>1.8</v>
      </c>
    </row>
    <row r="56" spans="1:14" x14ac:dyDescent="0.25">
      <c r="A56" t="s">
        <v>72</v>
      </c>
      <c r="B56">
        <v>5</v>
      </c>
      <c r="C56">
        <v>2</v>
      </c>
      <c r="D56">
        <v>2</v>
      </c>
      <c r="E56">
        <v>2</v>
      </c>
      <c r="F56">
        <v>0</v>
      </c>
      <c r="G56">
        <v>0</v>
      </c>
      <c r="H56">
        <v>2</v>
      </c>
      <c r="I56">
        <v>0</v>
      </c>
      <c r="J56">
        <v>0</v>
      </c>
      <c r="K56">
        <f t="shared" si="2"/>
        <v>0</v>
      </c>
      <c r="M56">
        <f t="shared" si="0"/>
        <v>18</v>
      </c>
      <c r="N56">
        <f t="shared" si="1"/>
        <v>3.6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P61" sqref="P61"/>
    </sheetView>
  </sheetViews>
  <sheetFormatPr defaultRowHeight="15" x14ac:dyDescent="0.25"/>
  <cols>
    <col min="1" max="1" width="18.85546875" bestFit="1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19</v>
      </c>
      <c r="J1" t="s">
        <v>20</v>
      </c>
      <c r="K1" t="s">
        <v>51</v>
      </c>
      <c r="M1" t="s">
        <v>74</v>
      </c>
      <c r="N1" t="s">
        <v>75</v>
      </c>
    </row>
    <row r="2" spans="1:14" x14ac:dyDescent="0.25">
      <c r="A2" t="s">
        <v>0</v>
      </c>
      <c r="B2">
        <v>333</v>
      </c>
      <c r="C2">
        <v>48</v>
      </c>
      <c r="D2">
        <v>89</v>
      </c>
      <c r="E2">
        <v>14</v>
      </c>
      <c r="F2">
        <v>0</v>
      </c>
      <c r="G2">
        <v>10</v>
      </c>
      <c r="H2">
        <v>41</v>
      </c>
      <c r="I2">
        <v>3</v>
      </c>
      <c r="J2">
        <v>24</v>
      </c>
      <c r="K2">
        <f>D2-E2-F2-G2</f>
        <v>65</v>
      </c>
      <c r="M2">
        <f>3*K2+5*E2+8*F2+10*G2+2*H2+2*C2+2*J2+5*I2</f>
        <v>606</v>
      </c>
      <c r="N2">
        <f>M2/B2</f>
        <v>1.8198198198198199</v>
      </c>
    </row>
    <row r="3" spans="1:14" x14ac:dyDescent="0.25">
      <c r="A3" t="s">
        <v>1</v>
      </c>
      <c r="B3">
        <v>327</v>
      </c>
      <c r="C3">
        <v>21</v>
      </c>
      <c r="D3">
        <v>82</v>
      </c>
      <c r="E3">
        <v>14</v>
      </c>
      <c r="F3">
        <v>2</v>
      </c>
      <c r="G3">
        <v>2</v>
      </c>
      <c r="H3">
        <v>21</v>
      </c>
      <c r="I3">
        <v>3</v>
      </c>
      <c r="J3">
        <v>12</v>
      </c>
      <c r="K3">
        <f t="shared" ref="K3:K63" si="0">D3-E3-F3-G3</f>
        <v>64</v>
      </c>
      <c r="M3">
        <f t="shared" ref="M3:M63" si="1">3*K3+5*E3+8*F3+10*G3+2*H3+2*C3+2*J3+5*I3</f>
        <v>421</v>
      </c>
      <c r="N3">
        <f t="shared" ref="N3:N63" si="2">M3/B3</f>
        <v>1.2874617737003058</v>
      </c>
    </row>
    <row r="4" spans="1:14" x14ac:dyDescent="0.25">
      <c r="A4" t="s">
        <v>2</v>
      </c>
      <c r="B4">
        <v>315</v>
      </c>
      <c r="C4">
        <v>55</v>
      </c>
      <c r="D4">
        <v>93</v>
      </c>
      <c r="E4">
        <v>19</v>
      </c>
      <c r="F4">
        <v>3</v>
      </c>
      <c r="G4">
        <v>8</v>
      </c>
      <c r="H4">
        <v>35</v>
      </c>
      <c r="I4">
        <v>1</v>
      </c>
      <c r="J4">
        <v>30</v>
      </c>
      <c r="K4">
        <f t="shared" si="0"/>
        <v>63</v>
      </c>
      <c r="M4">
        <f t="shared" si="1"/>
        <v>633</v>
      </c>
      <c r="N4">
        <f t="shared" si="2"/>
        <v>2.0095238095238095</v>
      </c>
    </row>
    <row r="5" spans="1:14" x14ac:dyDescent="0.25">
      <c r="A5" t="s">
        <v>5</v>
      </c>
      <c r="B5">
        <v>303</v>
      </c>
      <c r="C5">
        <v>38</v>
      </c>
      <c r="D5">
        <v>81</v>
      </c>
      <c r="E5">
        <v>17</v>
      </c>
      <c r="F5">
        <v>2</v>
      </c>
      <c r="G5">
        <v>9</v>
      </c>
      <c r="H5">
        <v>35</v>
      </c>
      <c r="I5">
        <v>4</v>
      </c>
      <c r="J5">
        <v>13</v>
      </c>
      <c r="K5">
        <f t="shared" si="0"/>
        <v>53</v>
      </c>
      <c r="M5">
        <f t="shared" si="1"/>
        <v>542</v>
      </c>
      <c r="N5">
        <f t="shared" si="2"/>
        <v>1.7887788778877889</v>
      </c>
    </row>
    <row r="6" spans="1:14" x14ac:dyDescent="0.25">
      <c r="A6" t="s">
        <v>3</v>
      </c>
      <c r="B6">
        <v>302</v>
      </c>
      <c r="C6">
        <v>40</v>
      </c>
      <c r="D6">
        <v>78</v>
      </c>
      <c r="E6">
        <v>7</v>
      </c>
      <c r="F6">
        <v>1</v>
      </c>
      <c r="G6">
        <v>9</v>
      </c>
      <c r="H6">
        <v>31</v>
      </c>
      <c r="I6">
        <v>2</v>
      </c>
      <c r="J6">
        <v>24</v>
      </c>
      <c r="K6">
        <f t="shared" si="0"/>
        <v>61</v>
      </c>
      <c r="M6">
        <f t="shared" si="1"/>
        <v>516</v>
      </c>
      <c r="N6">
        <f t="shared" si="2"/>
        <v>1.7086092715231789</v>
      </c>
    </row>
    <row r="7" spans="1:14" x14ac:dyDescent="0.25">
      <c r="A7" t="s">
        <v>7</v>
      </c>
      <c r="B7">
        <v>300</v>
      </c>
      <c r="C7">
        <v>39</v>
      </c>
      <c r="D7">
        <v>72</v>
      </c>
      <c r="E7">
        <v>18</v>
      </c>
      <c r="F7">
        <v>0</v>
      </c>
      <c r="G7">
        <v>17</v>
      </c>
      <c r="H7">
        <v>51</v>
      </c>
      <c r="I7">
        <v>2</v>
      </c>
      <c r="J7">
        <v>31</v>
      </c>
      <c r="K7">
        <f t="shared" si="0"/>
        <v>37</v>
      </c>
      <c r="M7">
        <f t="shared" si="1"/>
        <v>623</v>
      </c>
      <c r="N7">
        <f t="shared" si="2"/>
        <v>2.0766666666666667</v>
      </c>
    </row>
    <row r="8" spans="1:14" x14ac:dyDescent="0.25">
      <c r="A8" t="s">
        <v>4</v>
      </c>
      <c r="B8">
        <v>296</v>
      </c>
      <c r="C8">
        <v>47</v>
      </c>
      <c r="D8">
        <v>88</v>
      </c>
      <c r="E8">
        <v>18</v>
      </c>
      <c r="F8">
        <v>0</v>
      </c>
      <c r="G8">
        <v>13</v>
      </c>
      <c r="H8">
        <v>42</v>
      </c>
      <c r="I8">
        <v>5</v>
      </c>
      <c r="J8">
        <v>39</v>
      </c>
      <c r="K8">
        <f t="shared" si="0"/>
        <v>57</v>
      </c>
      <c r="M8">
        <f t="shared" si="1"/>
        <v>672</v>
      </c>
      <c r="N8">
        <f t="shared" si="2"/>
        <v>2.2702702702702702</v>
      </c>
    </row>
    <row r="9" spans="1:14" x14ac:dyDescent="0.25">
      <c r="A9" t="s">
        <v>8</v>
      </c>
      <c r="B9">
        <v>290</v>
      </c>
      <c r="C9">
        <v>35</v>
      </c>
      <c r="D9">
        <v>80</v>
      </c>
      <c r="E9">
        <v>14</v>
      </c>
      <c r="F9">
        <v>0</v>
      </c>
      <c r="G9">
        <v>9</v>
      </c>
      <c r="H9">
        <v>34</v>
      </c>
      <c r="I9">
        <v>0</v>
      </c>
      <c r="J9">
        <v>7</v>
      </c>
      <c r="K9">
        <f t="shared" si="0"/>
        <v>57</v>
      </c>
      <c r="M9">
        <f t="shared" si="1"/>
        <v>483</v>
      </c>
      <c r="N9">
        <f t="shared" si="2"/>
        <v>1.6655172413793105</v>
      </c>
    </row>
    <row r="10" spans="1:14" x14ac:dyDescent="0.25">
      <c r="A10" t="s">
        <v>6</v>
      </c>
      <c r="B10">
        <v>281</v>
      </c>
      <c r="C10">
        <v>40</v>
      </c>
      <c r="D10">
        <v>78</v>
      </c>
      <c r="E10">
        <v>17</v>
      </c>
      <c r="F10">
        <v>0</v>
      </c>
      <c r="G10">
        <v>12</v>
      </c>
      <c r="H10">
        <v>53</v>
      </c>
      <c r="I10">
        <v>2</v>
      </c>
      <c r="J10">
        <v>36</v>
      </c>
      <c r="K10">
        <f t="shared" si="0"/>
        <v>49</v>
      </c>
      <c r="M10">
        <f t="shared" si="1"/>
        <v>620</v>
      </c>
      <c r="N10">
        <f t="shared" si="2"/>
        <v>2.2064056939501779</v>
      </c>
    </row>
    <row r="11" spans="1:14" x14ac:dyDescent="0.25">
      <c r="A11" t="s">
        <v>24</v>
      </c>
      <c r="B11">
        <v>278</v>
      </c>
      <c r="C11">
        <v>32</v>
      </c>
      <c r="D11">
        <v>63</v>
      </c>
      <c r="E11">
        <v>13</v>
      </c>
      <c r="F11">
        <v>0</v>
      </c>
      <c r="G11">
        <v>7</v>
      </c>
      <c r="H11">
        <v>34</v>
      </c>
      <c r="I11">
        <v>1</v>
      </c>
      <c r="J11">
        <v>25</v>
      </c>
      <c r="K11">
        <f t="shared" si="0"/>
        <v>43</v>
      </c>
      <c r="M11">
        <f t="shared" si="1"/>
        <v>451</v>
      </c>
      <c r="N11">
        <f t="shared" si="2"/>
        <v>1.6223021582733812</v>
      </c>
    </row>
    <row r="12" spans="1:14" x14ac:dyDescent="0.25">
      <c r="A12" t="s">
        <v>9</v>
      </c>
      <c r="B12">
        <v>275</v>
      </c>
      <c r="C12">
        <v>29</v>
      </c>
      <c r="D12">
        <v>73</v>
      </c>
      <c r="E12">
        <v>15</v>
      </c>
      <c r="F12">
        <v>2</v>
      </c>
      <c r="G12">
        <v>8</v>
      </c>
      <c r="H12">
        <v>36</v>
      </c>
      <c r="I12">
        <v>0</v>
      </c>
      <c r="J12">
        <v>19</v>
      </c>
      <c r="K12">
        <f t="shared" si="0"/>
        <v>48</v>
      </c>
      <c r="M12">
        <f t="shared" si="1"/>
        <v>483</v>
      </c>
      <c r="N12">
        <f t="shared" si="2"/>
        <v>1.7563636363636363</v>
      </c>
    </row>
    <row r="13" spans="1:14" x14ac:dyDescent="0.25">
      <c r="A13" t="s">
        <v>29</v>
      </c>
      <c r="B13">
        <v>274</v>
      </c>
      <c r="C13">
        <v>22</v>
      </c>
      <c r="D13">
        <v>75</v>
      </c>
      <c r="E13">
        <v>15</v>
      </c>
      <c r="F13">
        <v>0</v>
      </c>
      <c r="G13">
        <v>3</v>
      </c>
      <c r="H13">
        <v>28</v>
      </c>
      <c r="I13">
        <v>5</v>
      </c>
      <c r="J13">
        <v>9</v>
      </c>
      <c r="K13">
        <f t="shared" si="0"/>
        <v>57</v>
      </c>
      <c r="M13">
        <f t="shared" si="1"/>
        <v>419</v>
      </c>
      <c r="N13">
        <f t="shared" si="2"/>
        <v>1.5291970802919708</v>
      </c>
    </row>
    <row r="14" spans="1:14" x14ac:dyDescent="0.25">
      <c r="A14" t="s">
        <v>23</v>
      </c>
      <c r="B14">
        <v>272</v>
      </c>
      <c r="C14">
        <v>27</v>
      </c>
      <c r="D14">
        <v>75</v>
      </c>
      <c r="E14">
        <v>20</v>
      </c>
      <c r="F14">
        <v>1</v>
      </c>
      <c r="G14">
        <v>5</v>
      </c>
      <c r="H14">
        <v>21</v>
      </c>
      <c r="I14">
        <v>1</v>
      </c>
      <c r="J14">
        <v>17</v>
      </c>
      <c r="K14">
        <f t="shared" si="0"/>
        <v>49</v>
      </c>
      <c r="M14">
        <f t="shared" si="1"/>
        <v>440</v>
      </c>
      <c r="N14">
        <f t="shared" si="2"/>
        <v>1.6176470588235294</v>
      </c>
    </row>
    <row r="15" spans="1:14" x14ac:dyDescent="0.25">
      <c r="A15" t="s">
        <v>21</v>
      </c>
      <c r="B15">
        <v>271</v>
      </c>
      <c r="C15">
        <v>35</v>
      </c>
      <c r="D15">
        <v>64</v>
      </c>
      <c r="E15">
        <v>17</v>
      </c>
      <c r="F15">
        <v>3</v>
      </c>
      <c r="G15">
        <v>8</v>
      </c>
      <c r="H15">
        <v>32</v>
      </c>
      <c r="I15">
        <v>2</v>
      </c>
      <c r="J15">
        <v>23</v>
      </c>
      <c r="K15">
        <f t="shared" si="0"/>
        <v>36</v>
      </c>
      <c r="M15">
        <f t="shared" si="1"/>
        <v>487</v>
      </c>
      <c r="N15">
        <f t="shared" si="2"/>
        <v>1.7970479704797049</v>
      </c>
    </row>
    <row r="16" spans="1:14" x14ac:dyDescent="0.25">
      <c r="A16" t="s">
        <v>31</v>
      </c>
      <c r="B16">
        <v>270</v>
      </c>
      <c r="C16">
        <v>39</v>
      </c>
      <c r="D16">
        <v>70</v>
      </c>
      <c r="E16">
        <v>16</v>
      </c>
      <c r="F16">
        <v>2</v>
      </c>
      <c r="G16">
        <v>9</v>
      </c>
      <c r="H16">
        <v>31</v>
      </c>
      <c r="I16">
        <v>0</v>
      </c>
      <c r="J16">
        <v>15</v>
      </c>
      <c r="K16">
        <f t="shared" si="0"/>
        <v>43</v>
      </c>
      <c r="M16">
        <f t="shared" si="1"/>
        <v>485</v>
      </c>
      <c r="N16">
        <f t="shared" si="2"/>
        <v>1.7962962962962963</v>
      </c>
    </row>
    <row r="17" spans="1:14" x14ac:dyDescent="0.25">
      <c r="A17" t="s">
        <v>22</v>
      </c>
      <c r="B17">
        <v>268</v>
      </c>
      <c r="C17">
        <v>34</v>
      </c>
      <c r="D17">
        <v>55</v>
      </c>
      <c r="E17">
        <v>7</v>
      </c>
      <c r="F17">
        <v>1</v>
      </c>
      <c r="G17">
        <v>10</v>
      </c>
      <c r="H17">
        <v>33</v>
      </c>
      <c r="I17">
        <v>1</v>
      </c>
      <c r="J17">
        <v>29</v>
      </c>
      <c r="K17">
        <f t="shared" si="0"/>
        <v>37</v>
      </c>
      <c r="M17">
        <f t="shared" si="1"/>
        <v>451</v>
      </c>
      <c r="N17">
        <f t="shared" si="2"/>
        <v>1.6828358208955223</v>
      </c>
    </row>
    <row r="18" spans="1:14" x14ac:dyDescent="0.25">
      <c r="A18" t="s">
        <v>27</v>
      </c>
      <c r="B18">
        <v>261</v>
      </c>
      <c r="C18">
        <v>32</v>
      </c>
      <c r="D18">
        <v>80</v>
      </c>
      <c r="E18">
        <v>17</v>
      </c>
      <c r="F18">
        <v>2</v>
      </c>
      <c r="G18">
        <v>5</v>
      </c>
      <c r="H18">
        <v>35</v>
      </c>
      <c r="I18">
        <v>4</v>
      </c>
      <c r="J18">
        <v>19</v>
      </c>
      <c r="K18">
        <f t="shared" si="0"/>
        <v>56</v>
      </c>
      <c r="M18">
        <f t="shared" si="1"/>
        <v>511</v>
      </c>
      <c r="N18">
        <f t="shared" si="2"/>
        <v>1.9578544061302683</v>
      </c>
    </row>
    <row r="19" spans="1:14" x14ac:dyDescent="0.25">
      <c r="A19" t="s">
        <v>25</v>
      </c>
      <c r="B19">
        <v>260</v>
      </c>
      <c r="C19">
        <v>30</v>
      </c>
      <c r="D19">
        <v>52</v>
      </c>
      <c r="E19">
        <v>8</v>
      </c>
      <c r="F19">
        <v>0</v>
      </c>
      <c r="G19">
        <v>12</v>
      </c>
      <c r="H19">
        <v>35</v>
      </c>
      <c r="I19">
        <v>0</v>
      </c>
      <c r="J19">
        <v>28</v>
      </c>
      <c r="K19">
        <f t="shared" si="0"/>
        <v>32</v>
      </c>
      <c r="M19">
        <f t="shared" si="1"/>
        <v>442</v>
      </c>
      <c r="N19">
        <f t="shared" si="2"/>
        <v>1.7</v>
      </c>
    </row>
    <row r="20" spans="1:14" x14ac:dyDescent="0.25">
      <c r="A20" t="s">
        <v>26</v>
      </c>
      <c r="B20">
        <v>252</v>
      </c>
      <c r="C20">
        <v>30</v>
      </c>
      <c r="D20">
        <v>65</v>
      </c>
      <c r="E20">
        <v>9</v>
      </c>
      <c r="F20">
        <v>4</v>
      </c>
      <c r="G20">
        <v>2</v>
      </c>
      <c r="H20">
        <v>21</v>
      </c>
      <c r="I20">
        <v>0</v>
      </c>
      <c r="J20">
        <v>20</v>
      </c>
      <c r="K20">
        <f t="shared" si="0"/>
        <v>50</v>
      </c>
      <c r="M20">
        <f t="shared" si="1"/>
        <v>389</v>
      </c>
      <c r="N20">
        <f t="shared" si="2"/>
        <v>1.5436507936507937</v>
      </c>
    </row>
    <row r="21" spans="1:14" x14ac:dyDescent="0.25">
      <c r="A21" t="s">
        <v>28</v>
      </c>
      <c r="B21">
        <v>250</v>
      </c>
      <c r="C21">
        <v>25</v>
      </c>
      <c r="D21">
        <v>62</v>
      </c>
      <c r="E21">
        <v>15</v>
      </c>
      <c r="F21">
        <v>0</v>
      </c>
      <c r="G21">
        <v>11</v>
      </c>
      <c r="H21">
        <v>38</v>
      </c>
      <c r="I21">
        <v>0</v>
      </c>
      <c r="J21">
        <v>19</v>
      </c>
      <c r="K21">
        <f t="shared" si="0"/>
        <v>36</v>
      </c>
      <c r="M21">
        <f t="shared" si="1"/>
        <v>457</v>
      </c>
      <c r="N21">
        <f t="shared" si="2"/>
        <v>1.8280000000000001</v>
      </c>
    </row>
    <row r="22" spans="1:14" x14ac:dyDescent="0.25">
      <c r="A22" t="s">
        <v>30</v>
      </c>
      <c r="B22">
        <v>247</v>
      </c>
      <c r="C22">
        <v>29</v>
      </c>
      <c r="D22">
        <v>66</v>
      </c>
      <c r="E22">
        <v>15</v>
      </c>
      <c r="F22">
        <v>0</v>
      </c>
      <c r="G22">
        <v>3</v>
      </c>
      <c r="H22">
        <v>15</v>
      </c>
      <c r="I22">
        <v>0</v>
      </c>
      <c r="J22">
        <v>17</v>
      </c>
      <c r="K22">
        <f t="shared" si="0"/>
        <v>48</v>
      </c>
      <c r="M22">
        <f t="shared" si="1"/>
        <v>371</v>
      </c>
      <c r="N22">
        <f t="shared" si="2"/>
        <v>1.5020242914979758</v>
      </c>
    </row>
    <row r="23" spans="1:14" x14ac:dyDescent="0.25">
      <c r="A23" t="s">
        <v>32</v>
      </c>
      <c r="B23">
        <v>247</v>
      </c>
      <c r="C23">
        <v>25</v>
      </c>
      <c r="D23">
        <v>66</v>
      </c>
      <c r="E23">
        <v>13</v>
      </c>
      <c r="F23">
        <v>1</v>
      </c>
      <c r="G23">
        <v>0</v>
      </c>
      <c r="H23">
        <v>20</v>
      </c>
      <c r="I23">
        <v>0</v>
      </c>
      <c r="J23">
        <v>13</v>
      </c>
      <c r="K23">
        <f t="shared" si="0"/>
        <v>52</v>
      </c>
      <c r="M23">
        <f t="shared" si="1"/>
        <v>345</v>
      </c>
      <c r="N23">
        <f t="shared" si="2"/>
        <v>1.3967611336032388</v>
      </c>
    </row>
    <row r="24" spans="1:14" x14ac:dyDescent="0.25">
      <c r="A24" t="s">
        <v>34</v>
      </c>
      <c r="B24">
        <v>240</v>
      </c>
      <c r="C24">
        <v>31</v>
      </c>
      <c r="D24">
        <v>62</v>
      </c>
      <c r="E24">
        <v>12</v>
      </c>
      <c r="F24">
        <v>1</v>
      </c>
      <c r="G24">
        <v>0</v>
      </c>
      <c r="H24">
        <v>15</v>
      </c>
      <c r="I24">
        <v>3</v>
      </c>
      <c r="J24">
        <v>11</v>
      </c>
      <c r="K24">
        <f t="shared" si="0"/>
        <v>49</v>
      </c>
      <c r="M24">
        <f t="shared" si="1"/>
        <v>344</v>
      </c>
      <c r="N24">
        <f t="shared" si="2"/>
        <v>1.4333333333333333</v>
      </c>
    </row>
    <row r="25" spans="1:14" x14ac:dyDescent="0.25">
      <c r="A25" t="s">
        <v>33</v>
      </c>
      <c r="B25">
        <v>229</v>
      </c>
      <c r="C25">
        <v>27</v>
      </c>
      <c r="D25">
        <v>68</v>
      </c>
      <c r="E25">
        <v>13</v>
      </c>
      <c r="F25">
        <v>3</v>
      </c>
      <c r="G25">
        <v>0</v>
      </c>
      <c r="H25">
        <v>22</v>
      </c>
      <c r="I25">
        <v>2</v>
      </c>
      <c r="J25">
        <v>13</v>
      </c>
      <c r="K25">
        <f t="shared" si="0"/>
        <v>52</v>
      </c>
      <c r="M25">
        <f t="shared" si="1"/>
        <v>379</v>
      </c>
      <c r="N25">
        <f t="shared" si="2"/>
        <v>1.6550218340611353</v>
      </c>
    </row>
    <row r="26" spans="1:14" x14ac:dyDescent="0.25">
      <c r="A26" t="s">
        <v>36</v>
      </c>
      <c r="B26">
        <v>218</v>
      </c>
      <c r="C26">
        <v>24</v>
      </c>
      <c r="D26">
        <v>59</v>
      </c>
      <c r="E26">
        <v>18</v>
      </c>
      <c r="F26">
        <v>0</v>
      </c>
      <c r="G26">
        <v>5</v>
      </c>
      <c r="H26">
        <v>33</v>
      </c>
      <c r="I26">
        <v>0</v>
      </c>
      <c r="J26">
        <v>14</v>
      </c>
      <c r="K26">
        <f t="shared" si="0"/>
        <v>36</v>
      </c>
      <c r="M26">
        <f t="shared" si="1"/>
        <v>390</v>
      </c>
      <c r="N26">
        <f t="shared" si="2"/>
        <v>1.7889908256880733</v>
      </c>
    </row>
    <row r="27" spans="1:14" x14ac:dyDescent="0.25">
      <c r="A27" t="s">
        <v>38</v>
      </c>
      <c r="B27">
        <v>196</v>
      </c>
      <c r="C27">
        <v>28</v>
      </c>
      <c r="D27">
        <v>46</v>
      </c>
      <c r="E27">
        <v>8</v>
      </c>
      <c r="F27">
        <v>1</v>
      </c>
      <c r="G27">
        <v>11</v>
      </c>
      <c r="H27">
        <v>32</v>
      </c>
      <c r="I27">
        <v>3</v>
      </c>
      <c r="J27">
        <v>15</v>
      </c>
      <c r="K27">
        <f t="shared" si="0"/>
        <v>26</v>
      </c>
      <c r="M27">
        <f t="shared" si="1"/>
        <v>401</v>
      </c>
      <c r="N27">
        <f t="shared" si="2"/>
        <v>2.045918367346939</v>
      </c>
    </row>
    <row r="28" spans="1:14" x14ac:dyDescent="0.25">
      <c r="A28" t="s">
        <v>35</v>
      </c>
      <c r="B28">
        <v>194</v>
      </c>
      <c r="C28">
        <v>24</v>
      </c>
      <c r="D28">
        <v>48</v>
      </c>
      <c r="E28">
        <v>10</v>
      </c>
      <c r="F28">
        <v>1</v>
      </c>
      <c r="G28">
        <v>4</v>
      </c>
      <c r="H28">
        <v>10</v>
      </c>
      <c r="I28">
        <v>1</v>
      </c>
      <c r="J28">
        <v>7</v>
      </c>
      <c r="K28">
        <f t="shared" si="0"/>
        <v>33</v>
      </c>
      <c r="M28">
        <f t="shared" si="1"/>
        <v>284</v>
      </c>
      <c r="N28">
        <f t="shared" si="2"/>
        <v>1.4639175257731958</v>
      </c>
    </row>
    <row r="29" spans="1:14" x14ac:dyDescent="0.25">
      <c r="A29" t="s">
        <v>37</v>
      </c>
      <c r="B29">
        <v>192</v>
      </c>
      <c r="C29">
        <v>36</v>
      </c>
      <c r="D29">
        <v>61</v>
      </c>
      <c r="E29">
        <v>13</v>
      </c>
      <c r="F29">
        <v>1</v>
      </c>
      <c r="G29">
        <v>10</v>
      </c>
      <c r="H29">
        <v>35</v>
      </c>
      <c r="I29">
        <v>2</v>
      </c>
      <c r="J29">
        <v>18</v>
      </c>
      <c r="K29">
        <f t="shared" si="0"/>
        <v>37</v>
      </c>
      <c r="M29">
        <f t="shared" si="1"/>
        <v>472</v>
      </c>
      <c r="N29">
        <f t="shared" si="2"/>
        <v>2.4583333333333335</v>
      </c>
    </row>
    <row r="30" spans="1:14" x14ac:dyDescent="0.25">
      <c r="A30" t="s">
        <v>39</v>
      </c>
      <c r="B30">
        <v>189</v>
      </c>
      <c r="C30">
        <v>16</v>
      </c>
      <c r="D30">
        <v>35</v>
      </c>
      <c r="E30">
        <v>9</v>
      </c>
      <c r="F30">
        <v>0</v>
      </c>
      <c r="G30">
        <v>3</v>
      </c>
      <c r="H30">
        <v>15</v>
      </c>
      <c r="I30">
        <v>2</v>
      </c>
      <c r="J30">
        <v>15</v>
      </c>
      <c r="K30">
        <f t="shared" si="0"/>
        <v>23</v>
      </c>
      <c r="M30">
        <f t="shared" si="1"/>
        <v>246</v>
      </c>
      <c r="N30">
        <f t="shared" si="2"/>
        <v>1.3015873015873016</v>
      </c>
    </row>
    <row r="31" spans="1:14" x14ac:dyDescent="0.25">
      <c r="A31" t="s">
        <v>40</v>
      </c>
      <c r="B31">
        <v>159</v>
      </c>
      <c r="C31">
        <v>19</v>
      </c>
      <c r="D31">
        <v>24</v>
      </c>
      <c r="E31">
        <v>4</v>
      </c>
      <c r="F31">
        <v>0</v>
      </c>
      <c r="G31">
        <v>4</v>
      </c>
      <c r="H31">
        <v>13</v>
      </c>
      <c r="I31">
        <v>1</v>
      </c>
      <c r="J31">
        <v>8</v>
      </c>
      <c r="K31">
        <f t="shared" si="0"/>
        <v>16</v>
      </c>
      <c r="M31">
        <f t="shared" si="1"/>
        <v>193</v>
      </c>
      <c r="N31">
        <f t="shared" si="2"/>
        <v>1.2138364779874213</v>
      </c>
    </row>
    <row r="32" spans="1:14" x14ac:dyDescent="0.25">
      <c r="A32" t="s">
        <v>43</v>
      </c>
      <c r="B32">
        <v>131</v>
      </c>
      <c r="C32">
        <v>15</v>
      </c>
      <c r="D32">
        <v>41</v>
      </c>
      <c r="E32">
        <v>9</v>
      </c>
      <c r="F32">
        <v>2</v>
      </c>
      <c r="G32">
        <v>3</v>
      </c>
      <c r="H32">
        <v>20</v>
      </c>
      <c r="I32">
        <v>0</v>
      </c>
      <c r="J32">
        <v>12</v>
      </c>
      <c r="K32">
        <f t="shared" si="0"/>
        <v>27</v>
      </c>
      <c r="M32">
        <f t="shared" si="1"/>
        <v>266</v>
      </c>
      <c r="N32">
        <f t="shared" si="2"/>
        <v>2.0305343511450382</v>
      </c>
    </row>
    <row r="33" spans="1:14" x14ac:dyDescent="0.25">
      <c r="A33" t="s">
        <v>41</v>
      </c>
      <c r="B33">
        <v>127</v>
      </c>
      <c r="C33">
        <v>10</v>
      </c>
      <c r="D33">
        <v>26</v>
      </c>
      <c r="E33">
        <v>4</v>
      </c>
      <c r="F33">
        <v>0</v>
      </c>
      <c r="G33">
        <v>3</v>
      </c>
      <c r="H33">
        <v>12</v>
      </c>
      <c r="I33">
        <v>1</v>
      </c>
      <c r="J33">
        <v>5</v>
      </c>
      <c r="K33">
        <f t="shared" si="0"/>
        <v>19</v>
      </c>
      <c r="M33">
        <f t="shared" si="1"/>
        <v>166</v>
      </c>
      <c r="N33">
        <f t="shared" si="2"/>
        <v>1.3070866141732282</v>
      </c>
    </row>
    <row r="34" spans="1:14" x14ac:dyDescent="0.25">
      <c r="A34" t="s">
        <v>45</v>
      </c>
      <c r="B34">
        <v>124</v>
      </c>
      <c r="C34">
        <v>14</v>
      </c>
      <c r="D34">
        <v>31</v>
      </c>
      <c r="E34">
        <v>10</v>
      </c>
      <c r="F34">
        <v>1</v>
      </c>
      <c r="G34">
        <v>0</v>
      </c>
      <c r="H34">
        <v>12</v>
      </c>
      <c r="I34">
        <v>2</v>
      </c>
      <c r="J34">
        <v>17</v>
      </c>
      <c r="K34">
        <f t="shared" si="0"/>
        <v>20</v>
      </c>
      <c r="M34">
        <f t="shared" si="1"/>
        <v>214</v>
      </c>
      <c r="N34">
        <f t="shared" si="2"/>
        <v>1.7258064516129032</v>
      </c>
    </row>
    <row r="35" spans="1:14" x14ac:dyDescent="0.25">
      <c r="A35" t="s">
        <v>44</v>
      </c>
      <c r="B35">
        <v>124</v>
      </c>
      <c r="C35">
        <v>11</v>
      </c>
      <c r="D35">
        <v>37</v>
      </c>
      <c r="E35">
        <v>3</v>
      </c>
      <c r="F35">
        <v>1</v>
      </c>
      <c r="G35">
        <v>2</v>
      </c>
      <c r="H35">
        <v>15</v>
      </c>
      <c r="I35">
        <v>5</v>
      </c>
      <c r="J35">
        <v>4</v>
      </c>
      <c r="K35">
        <f t="shared" si="0"/>
        <v>31</v>
      </c>
      <c r="M35">
        <f t="shared" si="1"/>
        <v>221</v>
      </c>
      <c r="N35">
        <f t="shared" si="2"/>
        <v>1.782258064516129</v>
      </c>
    </row>
    <row r="36" spans="1:14" x14ac:dyDescent="0.25">
      <c r="A36" t="s">
        <v>42</v>
      </c>
      <c r="B36">
        <v>120</v>
      </c>
      <c r="C36">
        <v>16</v>
      </c>
      <c r="D36">
        <v>30</v>
      </c>
      <c r="E36">
        <v>6</v>
      </c>
      <c r="F36">
        <v>0</v>
      </c>
      <c r="G36">
        <v>5</v>
      </c>
      <c r="H36">
        <v>16</v>
      </c>
      <c r="I36">
        <v>0</v>
      </c>
      <c r="J36">
        <v>17</v>
      </c>
      <c r="K36">
        <f t="shared" si="0"/>
        <v>19</v>
      </c>
      <c r="M36">
        <f t="shared" si="1"/>
        <v>235</v>
      </c>
      <c r="N36">
        <f t="shared" si="2"/>
        <v>1.9583333333333333</v>
      </c>
    </row>
    <row r="37" spans="1:14" x14ac:dyDescent="0.25">
      <c r="A37" t="s">
        <v>46</v>
      </c>
      <c r="B37">
        <v>119</v>
      </c>
      <c r="C37">
        <v>8</v>
      </c>
      <c r="D37">
        <v>19</v>
      </c>
      <c r="E37">
        <v>2</v>
      </c>
      <c r="F37">
        <v>0</v>
      </c>
      <c r="G37">
        <v>2</v>
      </c>
      <c r="H37">
        <v>9</v>
      </c>
      <c r="I37">
        <v>3</v>
      </c>
      <c r="J37">
        <v>9</v>
      </c>
      <c r="K37">
        <f t="shared" si="0"/>
        <v>15</v>
      </c>
      <c r="M37">
        <f t="shared" si="1"/>
        <v>142</v>
      </c>
      <c r="N37">
        <f t="shared" si="2"/>
        <v>1.1932773109243697</v>
      </c>
    </row>
    <row r="38" spans="1:14" x14ac:dyDescent="0.25">
      <c r="A38" t="s">
        <v>49</v>
      </c>
      <c r="B38">
        <v>112</v>
      </c>
      <c r="C38">
        <v>11</v>
      </c>
      <c r="D38">
        <v>23</v>
      </c>
      <c r="E38">
        <v>5</v>
      </c>
      <c r="F38">
        <v>2</v>
      </c>
      <c r="G38">
        <v>2</v>
      </c>
      <c r="H38">
        <v>9</v>
      </c>
      <c r="I38">
        <v>0</v>
      </c>
      <c r="J38">
        <v>8</v>
      </c>
      <c r="K38">
        <f t="shared" si="0"/>
        <v>14</v>
      </c>
      <c r="M38">
        <f t="shared" si="1"/>
        <v>159</v>
      </c>
      <c r="N38">
        <f t="shared" si="2"/>
        <v>1.4196428571428572</v>
      </c>
    </row>
    <row r="39" spans="1:14" x14ac:dyDescent="0.25">
      <c r="A39" t="s">
        <v>48</v>
      </c>
      <c r="B39">
        <v>107</v>
      </c>
      <c r="C39">
        <v>14</v>
      </c>
      <c r="D39">
        <v>27</v>
      </c>
      <c r="E39">
        <v>7</v>
      </c>
      <c r="F39">
        <v>1</v>
      </c>
      <c r="G39">
        <v>0</v>
      </c>
      <c r="H39">
        <v>8</v>
      </c>
      <c r="I39">
        <v>1</v>
      </c>
      <c r="J39">
        <v>7</v>
      </c>
      <c r="K39">
        <f t="shared" si="0"/>
        <v>19</v>
      </c>
      <c r="M39">
        <f t="shared" si="1"/>
        <v>163</v>
      </c>
      <c r="N39">
        <f t="shared" si="2"/>
        <v>1.5233644859813085</v>
      </c>
    </row>
    <row r="40" spans="1:14" x14ac:dyDescent="0.25">
      <c r="A40" t="s">
        <v>50</v>
      </c>
      <c r="B40">
        <v>105</v>
      </c>
      <c r="C40">
        <v>17</v>
      </c>
      <c r="D40">
        <v>30</v>
      </c>
      <c r="E40">
        <v>7</v>
      </c>
      <c r="F40">
        <v>2</v>
      </c>
      <c r="G40">
        <v>4</v>
      </c>
      <c r="H40">
        <v>11</v>
      </c>
      <c r="I40">
        <v>0</v>
      </c>
      <c r="J40">
        <v>7</v>
      </c>
      <c r="K40">
        <f t="shared" si="0"/>
        <v>17</v>
      </c>
      <c r="M40">
        <f t="shared" si="1"/>
        <v>212</v>
      </c>
      <c r="N40">
        <f t="shared" si="2"/>
        <v>2.019047619047619</v>
      </c>
    </row>
    <row r="41" spans="1:14" x14ac:dyDescent="0.25">
      <c r="A41" t="s">
        <v>47</v>
      </c>
      <c r="B41">
        <v>97</v>
      </c>
      <c r="C41">
        <v>6</v>
      </c>
      <c r="D41">
        <v>24</v>
      </c>
      <c r="E41">
        <v>2</v>
      </c>
      <c r="F41">
        <v>0</v>
      </c>
      <c r="G41">
        <v>1</v>
      </c>
      <c r="H41">
        <v>10</v>
      </c>
      <c r="I41">
        <v>1</v>
      </c>
      <c r="J41">
        <v>7</v>
      </c>
      <c r="K41">
        <f t="shared" si="0"/>
        <v>21</v>
      </c>
      <c r="M41">
        <f t="shared" si="1"/>
        <v>134</v>
      </c>
      <c r="N41">
        <f t="shared" si="2"/>
        <v>1.3814432989690721</v>
      </c>
    </row>
    <row r="42" spans="1:14" x14ac:dyDescent="0.25">
      <c r="A42" t="s">
        <v>52</v>
      </c>
      <c r="B42">
        <v>95</v>
      </c>
      <c r="C42">
        <v>14</v>
      </c>
      <c r="D42">
        <v>28</v>
      </c>
      <c r="E42">
        <v>4</v>
      </c>
      <c r="F42">
        <v>1</v>
      </c>
      <c r="G42">
        <v>3</v>
      </c>
      <c r="H42">
        <v>13</v>
      </c>
      <c r="I42">
        <v>1</v>
      </c>
      <c r="J42">
        <v>5</v>
      </c>
      <c r="K42">
        <f t="shared" si="0"/>
        <v>20</v>
      </c>
      <c r="M42">
        <f t="shared" si="1"/>
        <v>187</v>
      </c>
      <c r="N42">
        <f t="shared" si="2"/>
        <v>1.9684210526315788</v>
      </c>
    </row>
    <row r="43" spans="1:14" x14ac:dyDescent="0.25">
      <c r="A43" t="s">
        <v>53</v>
      </c>
      <c r="B43">
        <v>87</v>
      </c>
      <c r="C43">
        <v>16</v>
      </c>
      <c r="D43">
        <v>21</v>
      </c>
      <c r="E43">
        <v>4</v>
      </c>
      <c r="F43">
        <v>1</v>
      </c>
      <c r="G43">
        <v>2</v>
      </c>
      <c r="H43">
        <v>7</v>
      </c>
      <c r="I43">
        <v>0</v>
      </c>
      <c r="J43">
        <v>5</v>
      </c>
      <c r="K43">
        <f t="shared" si="0"/>
        <v>14</v>
      </c>
      <c r="M43">
        <f t="shared" si="1"/>
        <v>146</v>
      </c>
      <c r="N43">
        <f t="shared" si="2"/>
        <v>1.6781609195402298</v>
      </c>
    </row>
    <row r="44" spans="1:14" x14ac:dyDescent="0.25">
      <c r="A44" t="s">
        <v>57</v>
      </c>
      <c r="B44">
        <v>57</v>
      </c>
      <c r="C44">
        <v>6</v>
      </c>
      <c r="D44">
        <v>9</v>
      </c>
      <c r="E44">
        <v>1</v>
      </c>
      <c r="F44">
        <v>0</v>
      </c>
      <c r="G44">
        <v>2</v>
      </c>
      <c r="H44">
        <v>7</v>
      </c>
      <c r="I44">
        <v>1</v>
      </c>
      <c r="J44">
        <v>4</v>
      </c>
      <c r="K44">
        <f t="shared" si="0"/>
        <v>6</v>
      </c>
      <c r="M44">
        <f t="shared" si="1"/>
        <v>82</v>
      </c>
      <c r="N44">
        <f t="shared" si="2"/>
        <v>1.4385964912280702</v>
      </c>
    </row>
    <row r="45" spans="1:14" x14ac:dyDescent="0.25">
      <c r="A45" t="s">
        <v>54</v>
      </c>
      <c r="B45">
        <v>57</v>
      </c>
      <c r="C45">
        <v>5</v>
      </c>
      <c r="D45">
        <v>10</v>
      </c>
      <c r="E45">
        <v>0</v>
      </c>
      <c r="F45">
        <v>0</v>
      </c>
      <c r="G45">
        <v>0</v>
      </c>
      <c r="H45">
        <v>0</v>
      </c>
      <c r="I45">
        <v>1</v>
      </c>
      <c r="J45">
        <v>3</v>
      </c>
      <c r="K45">
        <f t="shared" si="0"/>
        <v>10</v>
      </c>
      <c r="M45">
        <f t="shared" si="1"/>
        <v>51</v>
      </c>
      <c r="N45">
        <f t="shared" si="2"/>
        <v>0.89473684210526316</v>
      </c>
    </row>
    <row r="46" spans="1:14" x14ac:dyDescent="0.25">
      <c r="A46" t="s">
        <v>55</v>
      </c>
      <c r="B46">
        <v>56</v>
      </c>
      <c r="C46">
        <v>7</v>
      </c>
      <c r="D46">
        <v>18</v>
      </c>
      <c r="E46">
        <v>1</v>
      </c>
      <c r="F46">
        <v>0</v>
      </c>
      <c r="G46">
        <v>2</v>
      </c>
      <c r="H46">
        <v>8</v>
      </c>
      <c r="I46">
        <v>0</v>
      </c>
      <c r="J46">
        <v>3</v>
      </c>
      <c r="K46">
        <f t="shared" si="0"/>
        <v>15</v>
      </c>
      <c r="M46">
        <f t="shared" si="1"/>
        <v>106</v>
      </c>
      <c r="N46">
        <f t="shared" si="2"/>
        <v>1.8928571428571428</v>
      </c>
    </row>
    <row r="47" spans="1:14" x14ac:dyDescent="0.25">
      <c r="A47" t="s">
        <v>59</v>
      </c>
      <c r="B47">
        <v>43</v>
      </c>
      <c r="C47">
        <v>2</v>
      </c>
      <c r="D47">
        <v>9</v>
      </c>
      <c r="E47">
        <v>1</v>
      </c>
      <c r="F47">
        <v>0</v>
      </c>
      <c r="G47">
        <v>1</v>
      </c>
      <c r="H47">
        <v>5</v>
      </c>
      <c r="I47">
        <v>1</v>
      </c>
      <c r="J47">
        <v>1</v>
      </c>
      <c r="K47">
        <f t="shared" si="0"/>
        <v>7</v>
      </c>
      <c r="M47">
        <f t="shared" si="1"/>
        <v>57</v>
      </c>
      <c r="N47">
        <f t="shared" si="2"/>
        <v>1.3255813953488371</v>
      </c>
    </row>
    <row r="48" spans="1:14" x14ac:dyDescent="0.25">
      <c r="A48" t="s">
        <v>56</v>
      </c>
      <c r="B48">
        <v>43</v>
      </c>
      <c r="C48">
        <v>5</v>
      </c>
      <c r="D48">
        <v>8</v>
      </c>
      <c r="E48">
        <v>2</v>
      </c>
      <c r="F48">
        <v>0</v>
      </c>
      <c r="G48">
        <v>1</v>
      </c>
      <c r="H48">
        <v>5</v>
      </c>
      <c r="I48">
        <v>0</v>
      </c>
      <c r="J48">
        <v>4</v>
      </c>
      <c r="K48">
        <f t="shared" si="0"/>
        <v>5</v>
      </c>
      <c r="M48">
        <f t="shared" si="1"/>
        <v>63</v>
      </c>
      <c r="N48">
        <f t="shared" si="2"/>
        <v>1.4651162790697674</v>
      </c>
    </row>
    <row r="49" spans="1:14" x14ac:dyDescent="0.25">
      <c r="A49" t="s">
        <v>58</v>
      </c>
      <c r="B49">
        <v>35</v>
      </c>
      <c r="C49">
        <v>2</v>
      </c>
      <c r="D49">
        <v>7</v>
      </c>
      <c r="E49">
        <v>3</v>
      </c>
      <c r="F49">
        <v>0</v>
      </c>
      <c r="G49">
        <v>0</v>
      </c>
      <c r="H49">
        <v>3</v>
      </c>
      <c r="I49">
        <v>0</v>
      </c>
      <c r="J49">
        <v>0</v>
      </c>
      <c r="K49">
        <f t="shared" si="0"/>
        <v>4</v>
      </c>
      <c r="M49">
        <f t="shared" si="1"/>
        <v>37</v>
      </c>
      <c r="N49">
        <f t="shared" si="2"/>
        <v>1.0571428571428572</v>
      </c>
    </row>
    <row r="50" spans="1:14" x14ac:dyDescent="0.25">
      <c r="A50" t="s">
        <v>60</v>
      </c>
      <c r="B50">
        <v>33</v>
      </c>
      <c r="C50">
        <v>1</v>
      </c>
      <c r="D50">
        <v>4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f t="shared" si="0"/>
        <v>4</v>
      </c>
      <c r="M50">
        <f t="shared" si="1"/>
        <v>16</v>
      </c>
      <c r="N50">
        <f t="shared" si="2"/>
        <v>0.48484848484848486</v>
      </c>
    </row>
    <row r="51" spans="1:14" x14ac:dyDescent="0.25">
      <c r="A51" t="s">
        <v>61</v>
      </c>
      <c r="B51">
        <v>25</v>
      </c>
      <c r="C51">
        <v>2</v>
      </c>
      <c r="D51">
        <v>5</v>
      </c>
      <c r="E51">
        <v>0</v>
      </c>
      <c r="F51">
        <v>0</v>
      </c>
      <c r="G51">
        <v>1</v>
      </c>
      <c r="H51">
        <v>2</v>
      </c>
      <c r="I51">
        <v>0</v>
      </c>
      <c r="J51">
        <v>1</v>
      </c>
      <c r="K51">
        <f t="shared" si="0"/>
        <v>4</v>
      </c>
      <c r="M51">
        <f t="shared" si="1"/>
        <v>32</v>
      </c>
      <c r="N51">
        <f t="shared" si="2"/>
        <v>1.28</v>
      </c>
    </row>
    <row r="52" spans="1:14" x14ac:dyDescent="0.25">
      <c r="A52" t="s">
        <v>62</v>
      </c>
      <c r="B52">
        <v>16</v>
      </c>
      <c r="C52">
        <v>2</v>
      </c>
      <c r="D52">
        <v>4</v>
      </c>
      <c r="E52">
        <v>1</v>
      </c>
      <c r="F52">
        <v>0</v>
      </c>
      <c r="G52">
        <v>0</v>
      </c>
      <c r="H52">
        <v>1</v>
      </c>
      <c r="I52">
        <v>0</v>
      </c>
      <c r="J52">
        <v>2</v>
      </c>
      <c r="K52">
        <f t="shared" si="0"/>
        <v>3</v>
      </c>
      <c r="M52">
        <f t="shared" si="1"/>
        <v>24</v>
      </c>
      <c r="N52">
        <f t="shared" si="2"/>
        <v>1.5</v>
      </c>
    </row>
    <row r="53" spans="1:14" x14ac:dyDescent="0.25">
      <c r="A53" t="s">
        <v>63</v>
      </c>
      <c r="B53">
        <v>15</v>
      </c>
      <c r="C53">
        <v>2</v>
      </c>
      <c r="D53">
        <v>4</v>
      </c>
      <c r="E53">
        <v>2</v>
      </c>
      <c r="F53">
        <v>0</v>
      </c>
      <c r="G53">
        <v>0</v>
      </c>
      <c r="H53">
        <v>1</v>
      </c>
      <c r="I53">
        <v>0</v>
      </c>
      <c r="J53">
        <v>0</v>
      </c>
      <c r="K53">
        <f t="shared" si="0"/>
        <v>2</v>
      </c>
      <c r="M53">
        <f t="shared" si="1"/>
        <v>22</v>
      </c>
      <c r="N53">
        <f t="shared" si="2"/>
        <v>1.4666666666666666</v>
      </c>
    </row>
    <row r="54" spans="1:14" x14ac:dyDescent="0.25">
      <c r="A54" t="s">
        <v>65</v>
      </c>
      <c r="B54">
        <v>14</v>
      </c>
      <c r="C54">
        <v>3</v>
      </c>
      <c r="D54">
        <v>4</v>
      </c>
      <c r="E54">
        <v>1</v>
      </c>
      <c r="F54">
        <v>1</v>
      </c>
      <c r="G54">
        <v>0</v>
      </c>
      <c r="H54">
        <v>3</v>
      </c>
      <c r="I54">
        <v>0</v>
      </c>
      <c r="J54">
        <v>0</v>
      </c>
      <c r="K54">
        <f t="shared" si="0"/>
        <v>2</v>
      </c>
      <c r="M54">
        <f t="shared" si="1"/>
        <v>31</v>
      </c>
      <c r="N54">
        <f t="shared" si="2"/>
        <v>2.2142857142857144</v>
      </c>
    </row>
    <row r="55" spans="1:14" x14ac:dyDescent="0.25">
      <c r="A55" t="s">
        <v>68</v>
      </c>
      <c r="B55">
        <v>13</v>
      </c>
      <c r="C55">
        <v>0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3</v>
      </c>
      <c r="M55">
        <f t="shared" si="1"/>
        <v>9</v>
      </c>
      <c r="N55">
        <f t="shared" si="2"/>
        <v>0.69230769230769229</v>
      </c>
    </row>
    <row r="56" spans="1:14" x14ac:dyDescent="0.25">
      <c r="A56" t="s">
        <v>66</v>
      </c>
      <c r="B56">
        <v>13</v>
      </c>
      <c r="C56">
        <v>3</v>
      </c>
      <c r="D56">
        <v>6</v>
      </c>
      <c r="E56">
        <v>2</v>
      </c>
      <c r="F56">
        <v>0</v>
      </c>
      <c r="G56">
        <v>0</v>
      </c>
      <c r="H56">
        <v>1</v>
      </c>
      <c r="I56">
        <v>0</v>
      </c>
      <c r="J56">
        <v>3</v>
      </c>
      <c r="K56">
        <f t="shared" si="0"/>
        <v>4</v>
      </c>
      <c r="M56">
        <f t="shared" si="1"/>
        <v>36</v>
      </c>
      <c r="N56">
        <f t="shared" si="2"/>
        <v>2.7692307692307692</v>
      </c>
    </row>
    <row r="57" spans="1:14" x14ac:dyDescent="0.25">
      <c r="A57" t="s">
        <v>67</v>
      </c>
      <c r="B57">
        <v>9</v>
      </c>
      <c r="C57">
        <v>1</v>
      </c>
      <c r="D57">
        <v>4</v>
      </c>
      <c r="E57">
        <v>1</v>
      </c>
      <c r="F57">
        <v>0</v>
      </c>
      <c r="G57">
        <v>1</v>
      </c>
      <c r="H57">
        <v>1</v>
      </c>
      <c r="I57">
        <v>0</v>
      </c>
      <c r="J57">
        <v>0</v>
      </c>
      <c r="K57">
        <f t="shared" si="0"/>
        <v>2</v>
      </c>
      <c r="M57">
        <f t="shared" si="1"/>
        <v>25</v>
      </c>
      <c r="N57">
        <f t="shared" si="2"/>
        <v>2.7777777777777777</v>
      </c>
    </row>
    <row r="58" spans="1:14" x14ac:dyDescent="0.25">
      <c r="A58" t="s">
        <v>70</v>
      </c>
      <c r="B58">
        <v>7</v>
      </c>
      <c r="C58">
        <v>1</v>
      </c>
      <c r="D58">
        <v>1</v>
      </c>
      <c r="E58">
        <v>0</v>
      </c>
      <c r="F58">
        <v>1</v>
      </c>
      <c r="G58">
        <v>0</v>
      </c>
      <c r="H58">
        <v>2</v>
      </c>
      <c r="I58">
        <v>0</v>
      </c>
      <c r="J58">
        <v>0</v>
      </c>
      <c r="K58">
        <f t="shared" si="0"/>
        <v>0</v>
      </c>
      <c r="M58">
        <f t="shared" si="1"/>
        <v>14</v>
      </c>
      <c r="N58">
        <f t="shared" si="2"/>
        <v>2</v>
      </c>
    </row>
    <row r="59" spans="1:14" x14ac:dyDescent="0.25">
      <c r="A59" t="s">
        <v>73</v>
      </c>
      <c r="B59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  <c r="M59">
        <f t="shared" si="1"/>
        <v>0</v>
      </c>
      <c r="N59">
        <f t="shared" si="2"/>
        <v>0</v>
      </c>
    </row>
    <row r="60" spans="1:14" x14ac:dyDescent="0.25">
      <c r="A60" t="s">
        <v>69</v>
      </c>
      <c r="B60">
        <v>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M60">
        <f t="shared" si="1"/>
        <v>0</v>
      </c>
      <c r="N60">
        <f t="shared" si="2"/>
        <v>0</v>
      </c>
    </row>
    <row r="61" spans="1:14" x14ac:dyDescent="0.25">
      <c r="A61" t="s">
        <v>71</v>
      </c>
      <c r="B61">
        <v>3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f t="shared" si="0"/>
        <v>1</v>
      </c>
      <c r="M61">
        <f t="shared" si="1"/>
        <v>7</v>
      </c>
      <c r="N61">
        <f t="shared" si="2"/>
        <v>2.3333333333333335</v>
      </c>
    </row>
    <row r="62" spans="1:14" x14ac:dyDescent="0.25">
      <c r="K62">
        <f t="shared" si="0"/>
        <v>0</v>
      </c>
      <c r="M62">
        <f t="shared" si="1"/>
        <v>0</v>
      </c>
      <c r="N62" t="e">
        <f t="shared" si="2"/>
        <v>#DIV/0!</v>
      </c>
    </row>
    <row r="63" spans="1:14" x14ac:dyDescent="0.25">
      <c r="K63">
        <f t="shared" si="0"/>
        <v>0</v>
      </c>
      <c r="M63">
        <f t="shared" si="1"/>
        <v>0</v>
      </c>
      <c r="N63" t="e">
        <f t="shared" si="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Q59" sqref="Q59"/>
    </sheetView>
  </sheetViews>
  <sheetFormatPr defaultRowHeight="15" x14ac:dyDescent="0.25"/>
  <cols>
    <col min="1" max="1" width="18.85546875" bestFit="1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19</v>
      </c>
      <c r="J1" t="s">
        <v>20</v>
      </c>
      <c r="K1" t="s">
        <v>51</v>
      </c>
      <c r="M1" t="s">
        <v>74</v>
      </c>
      <c r="N1" t="s">
        <v>75</v>
      </c>
    </row>
    <row r="2" spans="1:14" x14ac:dyDescent="0.25">
      <c r="A2" t="s">
        <v>22</v>
      </c>
      <c r="B2">
        <v>230</v>
      </c>
      <c r="C2">
        <v>31</v>
      </c>
      <c r="D2">
        <v>61</v>
      </c>
      <c r="E2">
        <v>11</v>
      </c>
      <c r="F2">
        <v>0</v>
      </c>
      <c r="G2">
        <v>10</v>
      </c>
      <c r="H2">
        <v>44</v>
      </c>
      <c r="I2">
        <v>1</v>
      </c>
      <c r="J2">
        <v>25</v>
      </c>
      <c r="K2">
        <f>D2-E2-F2-G2</f>
        <v>40</v>
      </c>
      <c r="M2">
        <f>3*K2+5*E2+8*F2+10*G2+2*H2+2*C2+2*J2+5*I2</f>
        <v>480</v>
      </c>
      <c r="N2">
        <f>M2/B2</f>
        <v>2.0869565217391304</v>
      </c>
    </row>
    <row r="3" spans="1:14" x14ac:dyDescent="0.25">
      <c r="A3" t="s">
        <v>7</v>
      </c>
      <c r="B3">
        <v>206</v>
      </c>
      <c r="C3">
        <v>20</v>
      </c>
      <c r="D3">
        <v>50</v>
      </c>
      <c r="E3">
        <v>11</v>
      </c>
      <c r="F3">
        <v>0</v>
      </c>
      <c r="G3">
        <v>8</v>
      </c>
      <c r="H3">
        <v>23</v>
      </c>
      <c r="I3">
        <v>2</v>
      </c>
      <c r="J3">
        <v>21</v>
      </c>
      <c r="K3">
        <f t="shared" ref="K3:K63" si="0">D3-E3-F3-G3</f>
        <v>31</v>
      </c>
      <c r="M3">
        <f t="shared" ref="M3:M63" si="1">3*K3+5*E3+8*F3+10*G3+2*H3+2*C3+2*J3+5*I3</f>
        <v>366</v>
      </c>
      <c r="N3">
        <f t="shared" ref="N3:N63" si="2">M3/B3</f>
        <v>1.7766990291262137</v>
      </c>
    </row>
    <row r="4" spans="1:14" x14ac:dyDescent="0.25">
      <c r="A4" t="s">
        <v>0</v>
      </c>
      <c r="B4">
        <v>203</v>
      </c>
      <c r="C4">
        <v>39</v>
      </c>
      <c r="D4">
        <v>64</v>
      </c>
      <c r="E4">
        <v>13</v>
      </c>
      <c r="F4">
        <v>0</v>
      </c>
      <c r="G4">
        <v>10</v>
      </c>
      <c r="H4">
        <v>34</v>
      </c>
      <c r="I4">
        <v>1</v>
      </c>
      <c r="J4">
        <v>13</v>
      </c>
      <c r="K4">
        <f t="shared" si="0"/>
        <v>41</v>
      </c>
      <c r="M4">
        <f t="shared" si="1"/>
        <v>465</v>
      </c>
      <c r="N4">
        <f t="shared" si="2"/>
        <v>2.2906403940886699</v>
      </c>
    </row>
    <row r="5" spans="1:14" x14ac:dyDescent="0.25">
      <c r="A5" t="s">
        <v>4</v>
      </c>
      <c r="B5">
        <v>200</v>
      </c>
      <c r="C5">
        <v>28</v>
      </c>
      <c r="D5">
        <v>53</v>
      </c>
      <c r="E5">
        <v>15</v>
      </c>
      <c r="F5">
        <v>2</v>
      </c>
      <c r="G5">
        <v>5</v>
      </c>
      <c r="H5">
        <v>17</v>
      </c>
      <c r="I5">
        <v>6</v>
      </c>
      <c r="J5">
        <v>27</v>
      </c>
      <c r="K5">
        <f t="shared" si="0"/>
        <v>31</v>
      </c>
      <c r="M5">
        <f t="shared" si="1"/>
        <v>408</v>
      </c>
      <c r="N5">
        <f t="shared" si="2"/>
        <v>2.04</v>
      </c>
    </row>
    <row r="6" spans="1:14" x14ac:dyDescent="0.25">
      <c r="A6" t="s">
        <v>3</v>
      </c>
      <c r="B6">
        <v>200</v>
      </c>
      <c r="C6">
        <v>31</v>
      </c>
      <c r="D6">
        <v>61</v>
      </c>
      <c r="E6">
        <v>8</v>
      </c>
      <c r="F6">
        <v>0</v>
      </c>
      <c r="G6">
        <v>6</v>
      </c>
      <c r="H6">
        <v>28</v>
      </c>
      <c r="I6">
        <v>2</v>
      </c>
      <c r="J6">
        <v>20</v>
      </c>
      <c r="K6">
        <f t="shared" si="0"/>
        <v>47</v>
      </c>
      <c r="M6">
        <f t="shared" si="1"/>
        <v>409</v>
      </c>
      <c r="N6">
        <f t="shared" si="2"/>
        <v>2.0449999999999999</v>
      </c>
    </row>
    <row r="7" spans="1:14" x14ac:dyDescent="0.25">
      <c r="A7" t="s">
        <v>21</v>
      </c>
      <c r="B7">
        <v>197</v>
      </c>
      <c r="C7">
        <v>29</v>
      </c>
      <c r="D7">
        <v>48</v>
      </c>
      <c r="E7">
        <v>9</v>
      </c>
      <c r="F7">
        <v>2</v>
      </c>
      <c r="G7">
        <v>13</v>
      </c>
      <c r="H7">
        <v>29</v>
      </c>
      <c r="I7">
        <v>1</v>
      </c>
      <c r="J7">
        <v>19</v>
      </c>
      <c r="K7">
        <f t="shared" si="0"/>
        <v>24</v>
      </c>
      <c r="M7">
        <f t="shared" si="1"/>
        <v>422</v>
      </c>
      <c r="N7">
        <f t="shared" si="2"/>
        <v>2.1421319796954315</v>
      </c>
    </row>
    <row r="8" spans="1:14" x14ac:dyDescent="0.25">
      <c r="A8" t="s">
        <v>28</v>
      </c>
      <c r="B8">
        <v>195</v>
      </c>
      <c r="C8">
        <v>26</v>
      </c>
      <c r="D8">
        <v>53</v>
      </c>
      <c r="E8">
        <v>7</v>
      </c>
      <c r="F8">
        <v>0</v>
      </c>
      <c r="G8">
        <v>14</v>
      </c>
      <c r="H8">
        <v>36</v>
      </c>
      <c r="I8">
        <v>0</v>
      </c>
      <c r="J8">
        <v>14</v>
      </c>
      <c r="K8">
        <f t="shared" si="0"/>
        <v>32</v>
      </c>
      <c r="M8">
        <f t="shared" si="1"/>
        <v>423</v>
      </c>
      <c r="N8">
        <f t="shared" si="2"/>
        <v>2.1692307692307691</v>
      </c>
    </row>
    <row r="9" spans="1:14" x14ac:dyDescent="0.25">
      <c r="A9" t="s">
        <v>5</v>
      </c>
      <c r="B9">
        <v>190</v>
      </c>
      <c r="C9">
        <v>21</v>
      </c>
      <c r="D9">
        <v>47</v>
      </c>
      <c r="E9">
        <v>6</v>
      </c>
      <c r="F9">
        <v>2</v>
      </c>
      <c r="G9">
        <v>7</v>
      </c>
      <c r="H9">
        <v>29</v>
      </c>
      <c r="I9">
        <v>2</v>
      </c>
      <c r="J9">
        <v>6</v>
      </c>
      <c r="K9">
        <f t="shared" si="0"/>
        <v>32</v>
      </c>
      <c r="M9">
        <f t="shared" si="1"/>
        <v>334</v>
      </c>
      <c r="N9">
        <f t="shared" si="2"/>
        <v>1.7578947368421052</v>
      </c>
    </row>
    <row r="10" spans="1:14" x14ac:dyDescent="0.25">
      <c r="A10" t="s">
        <v>9</v>
      </c>
      <c r="B10">
        <v>189</v>
      </c>
      <c r="C10">
        <v>20</v>
      </c>
      <c r="D10">
        <v>44</v>
      </c>
      <c r="E10">
        <v>6</v>
      </c>
      <c r="F10">
        <v>2</v>
      </c>
      <c r="G10">
        <v>1</v>
      </c>
      <c r="H10">
        <v>18</v>
      </c>
      <c r="I10">
        <v>0</v>
      </c>
      <c r="J10">
        <v>22</v>
      </c>
      <c r="K10">
        <f t="shared" si="0"/>
        <v>35</v>
      </c>
      <c r="M10">
        <f t="shared" si="1"/>
        <v>281</v>
      </c>
      <c r="N10">
        <f t="shared" si="2"/>
        <v>1.4867724867724867</v>
      </c>
    </row>
    <row r="11" spans="1:14" x14ac:dyDescent="0.25">
      <c r="A11" t="s">
        <v>8</v>
      </c>
      <c r="B11">
        <v>180</v>
      </c>
      <c r="C11">
        <v>21</v>
      </c>
      <c r="D11">
        <v>44</v>
      </c>
      <c r="E11">
        <v>8</v>
      </c>
      <c r="F11">
        <v>0</v>
      </c>
      <c r="G11">
        <v>7</v>
      </c>
      <c r="H11">
        <v>22</v>
      </c>
      <c r="I11">
        <v>0</v>
      </c>
      <c r="J11">
        <v>8</v>
      </c>
      <c r="K11">
        <f t="shared" si="0"/>
        <v>29</v>
      </c>
      <c r="M11">
        <f t="shared" si="1"/>
        <v>299</v>
      </c>
      <c r="N11">
        <f t="shared" si="2"/>
        <v>1.6611111111111112</v>
      </c>
    </row>
    <row r="12" spans="1:14" x14ac:dyDescent="0.25">
      <c r="A12" t="s">
        <v>30</v>
      </c>
      <c r="B12">
        <v>177</v>
      </c>
      <c r="C12">
        <v>15</v>
      </c>
      <c r="D12">
        <v>43</v>
      </c>
      <c r="E12">
        <v>10</v>
      </c>
      <c r="F12">
        <v>0</v>
      </c>
      <c r="G12">
        <v>0</v>
      </c>
      <c r="H12">
        <v>8</v>
      </c>
      <c r="I12">
        <v>0</v>
      </c>
      <c r="J12">
        <v>7</v>
      </c>
      <c r="K12">
        <f t="shared" si="0"/>
        <v>33</v>
      </c>
      <c r="M12">
        <f t="shared" si="1"/>
        <v>209</v>
      </c>
      <c r="N12">
        <f t="shared" si="2"/>
        <v>1.1807909604519775</v>
      </c>
    </row>
    <row r="13" spans="1:14" x14ac:dyDescent="0.25">
      <c r="A13" t="s">
        <v>6</v>
      </c>
      <c r="B13">
        <v>175</v>
      </c>
      <c r="C13">
        <v>21</v>
      </c>
      <c r="D13">
        <v>52</v>
      </c>
      <c r="E13">
        <v>13</v>
      </c>
      <c r="F13">
        <v>1</v>
      </c>
      <c r="G13">
        <v>6</v>
      </c>
      <c r="H13">
        <v>34</v>
      </c>
      <c r="I13">
        <v>2</v>
      </c>
      <c r="J13">
        <v>26</v>
      </c>
      <c r="K13">
        <f t="shared" si="0"/>
        <v>32</v>
      </c>
      <c r="M13">
        <f t="shared" si="1"/>
        <v>401</v>
      </c>
      <c r="N13">
        <f t="shared" si="2"/>
        <v>2.2914285714285714</v>
      </c>
    </row>
    <row r="14" spans="1:14" x14ac:dyDescent="0.25">
      <c r="A14" t="s">
        <v>25</v>
      </c>
      <c r="B14">
        <v>173</v>
      </c>
      <c r="C14">
        <v>21</v>
      </c>
      <c r="D14">
        <v>35</v>
      </c>
      <c r="E14">
        <v>7</v>
      </c>
      <c r="F14">
        <v>0</v>
      </c>
      <c r="G14">
        <v>7</v>
      </c>
      <c r="H14">
        <v>22</v>
      </c>
      <c r="I14">
        <v>2</v>
      </c>
      <c r="J14">
        <v>17</v>
      </c>
      <c r="K14">
        <f t="shared" si="0"/>
        <v>21</v>
      </c>
      <c r="M14">
        <f t="shared" si="1"/>
        <v>298</v>
      </c>
      <c r="N14">
        <f t="shared" si="2"/>
        <v>1.722543352601156</v>
      </c>
    </row>
    <row r="15" spans="1:14" x14ac:dyDescent="0.25">
      <c r="A15" t="s">
        <v>2</v>
      </c>
      <c r="B15">
        <v>173</v>
      </c>
      <c r="C15">
        <v>27</v>
      </c>
      <c r="D15">
        <v>52</v>
      </c>
      <c r="E15">
        <v>12</v>
      </c>
      <c r="F15">
        <v>2</v>
      </c>
      <c r="G15">
        <v>7</v>
      </c>
      <c r="H15">
        <v>29</v>
      </c>
      <c r="I15">
        <v>0</v>
      </c>
      <c r="J15">
        <v>14</v>
      </c>
      <c r="K15">
        <f t="shared" si="0"/>
        <v>31</v>
      </c>
      <c r="M15">
        <f t="shared" si="1"/>
        <v>379</v>
      </c>
      <c r="N15">
        <f t="shared" si="2"/>
        <v>2.1907514450867054</v>
      </c>
    </row>
    <row r="16" spans="1:14" x14ac:dyDescent="0.25">
      <c r="A16" t="s">
        <v>1</v>
      </c>
      <c r="B16">
        <v>168</v>
      </c>
      <c r="C16">
        <v>16</v>
      </c>
      <c r="D16">
        <v>50</v>
      </c>
      <c r="E16">
        <v>7</v>
      </c>
      <c r="F16">
        <v>2</v>
      </c>
      <c r="G16">
        <v>3</v>
      </c>
      <c r="H16">
        <v>15</v>
      </c>
      <c r="I16">
        <v>1</v>
      </c>
      <c r="J16">
        <v>3</v>
      </c>
      <c r="K16">
        <f t="shared" si="0"/>
        <v>38</v>
      </c>
      <c r="M16">
        <f t="shared" si="1"/>
        <v>268</v>
      </c>
      <c r="N16">
        <f t="shared" si="2"/>
        <v>1.5952380952380953</v>
      </c>
    </row>
    <row r="17" spans="1:14" x14ac:dyDescent="0.25">
      <c r="A17" t="s">
        <v>24</v>
      </c>
      <c r="B17">
        <v>155</v>
      </c>
      <c r="C17">
        <v>18</v>
      </c>
      <c r="D17">
        <v>34</v>
      </c>
      <c r="E17">
        <v>5</v>
      </c>
      <c r="F17">
        <v>1</v>
      </c>
      <c r="G17">
        <v>2</v>
      </c>
      <c r="H17">
        <v>13</v>
      </c>
      <c r="I17">
        <v>0</v>
      </c>
      <c r="J17">
        <v>17</v>
      </c>
      <c r="K17">
        <f t="shared" si="0"/>
        <v>26</v>
      </c>
      <c r="M17">
        <f t="shared" si="1"/>
        <v>227</v>
      </c>
      <c r="N17">
        <f t="shared" si="2"/>
        <v>1.4645161290322581</v>
      </c>
    </row>
    <row r="18" spans="1:14" x14ac:dyDescent="0.25">
      <c r="A18" t="s">
        <v>39</v>
      </c>
      <c r="B18">
        <v>141</v>
      </c>
      <c r="C18">
        <v>13</v>
      </c>
      <c r="D18">
        <v>31</v>
      </c>
      <c r="E18">
        <v>3</v>
      </c>
      <c r="F18">
        <v>1</v>
      </c>
      <c r="G18">
        <v>2</v>
      </c>
      <c r="H18">
        <v>19</v>
      </c>
      <c r="I18">
        <v>1</v>
      </c>
      <c r="J18">
        <v>10</v>
      </c>
      <c r="K18">
        <f t="shared" si="0"/>
        <v>25</v>
      </c>
      <c r="M18">
        <f t="shared" si="1"/>
        <v>207</v>
      </c>
      <c r="N18">
        <f t="shared" si="2"/>
        <v>1.4680851063829787</v>
      </c>
    </row>
    <row r="19" spans="1:14" x14ac:dyDescent="0.25">
      <c r="A19" t="s">
        <v>34</v>
      </c>
      <c r="B19">
        <v>141</v>
      </c>
      <c r="C19">
        <v>18</v>
      </c>
      <c r="D19">
        <v>38</v>
      </c>
      <c r="E19">
        <v>7</v>
      </c>
      <c r="F19">
        <v>0</v>
      </c>
      <c r="G19">
        <v>0</v>
      </c>
      <c r="H19">
        <v>7</v>
      </c>
      <c r="I19">
        <v>4</v>
      </c>
      <c r="J19">
        <v>8</v>
      </c>
      <c r="K19">
        <f t="shared" si="0"/>
        <v>31</v>
      </c>
      <c r="M19">
        <f t="shared" si="1"/>
        <v>214</v>
      </c>
      <c r="N19">
        <f t="shared" si="2"/>
        <v>1.5177304964539007</v>
      </c>
    </row>
    <row r="20" spans="1:14" x14ac:dyDescent="0.25">
      <c r="A20" t="s">
        <v>29</v>
      </c>
      <c r="B20">
        <v>139</v>
      </c>
      <c r="C20">
        <v>13</v>
      </c>
      <c r="D20">
        <v>35</v>
      </c>
      <c r="E20">
        <v>7</v>
      </c>
      <c r="F20">
        <v>1</v>
      </c>
      <c r="G20">
        <v>1</v>
      </c>
      <c r="H20">
        <v>12</v>
      </c>
      <c r="I20">
        <v>3</v>
      </c>
      <c r="J20">
        <v>5</v>
      </c>
      <c r="K20">
        <f t="shared" si="0"/>
        <v>26</v>
      </c>
      <c r="M20">
        <f t="shared" si="1"/>
        <v>206</v>
      </c>
      <c r="N20">
        <f t="shared" si="2"/>
        <v>1.4820143884892085</v>
      </c>
    </row>
    <row r="21" spans="1:14" x14ac:dyDescent="0.25">
      <c r="A21" t="s">
        <v>26</v>
      </c>
      <c r="B21">
        <v>139</v>
      </c>
      <c r="C21">
        <v>17</v>
      </c>
      <c r="D21">
        <v>34</v>
      </c>
      <c r="E21">
        <v>4</v>
      </c>
      <c r="F21">
        <v>1</v>
      </c>
      <c r="G21">
        <v>1</v>
      </c>
      <c r="H21">
        <v>10</v>
      </c>
      <c r="I21">
        <v>0</v>
      </c>
      <c r="J21">
        <v>9</v>
      </c>
      <c r="K21">
        <f t="shared" si="0"/>
        <v>28</v>
      </c>
      <c r="M21">
        <f t="shared" si="1"/>
        <v>194</v>
      </c>
      <c r="N21">
        <f t="shared" si="2"/>
        <v>1.3956834532374101</v>
      </c>
    </row>
    <row r="22" spans="1:14" x14ac:dyDescent="0.25">
      <c r="A22" t="s">
        <v>31</v>
      </c>
      <c r="B22">
        <v>138</v>
      </c>
      <c r="C22">
        <v>19</v>
      </c>
      <c r="D22">
        <v>35</v>
      </c>
      <c r="E22">
        <v>11</v>
      </c>
      <c r="F22">
        <v>0</v>
      </c>
      <c r="G22">
        <v>6</v>
      </c>
      <c r="H22">
        <v>18</v>
      </c>
      <c r="I22">
        <v>1</v>
      </c>
      <c r="J22">
        <v>11</v>
      </c>
      <c r="K22">
        <f t="shared" si="0"/>
        <v>18</v>
      </c>
      <c r="M22">
        <f t="shared" si="1"/>
        <v>270</v>
      </c>
      <c r="N22">
        <f t="shared" si="2"/>
        <v>1.9565217391304348</v>
      </c>
    </row>
    <row r="23" spans="1:14" x14ac:dyDescent="0.25">
      <c r="A23" t="s">
        <v>38</v>
      </c>
      <c r="B23">
        <v>134</v>
      </c>
      <c r="C23">
        <v>27</v>
      </c>
      <c r="D23">
        <v>31</v>
      </c>
      <c r="E23">
        <v>8</v>
      </c>
      <c r="F23">
        <v>1</v>
      </c>
      <c r="G23">
        <v>7</v>
      </c>
      <c r="H23">
        <v>12</v>
      </c>
      <c r="I23">
        <v>1</v>
      </c>
      <c r="J23">
        <v>15</v>
      </c>
      <c r="K23">
        <f t="shared" si="0"/>
        <v>15</v>
      </c>
      <c r="M23">
        <f t="shared" si="1"/>
        <v>276</v>
      </c>
      <c r="N23">
        <f t="shared" si="2"/>
        <v>2.0597014925373136</v>
      </c>
    </row>
    <row r="24" spans="1:14" x14ac:dyDescent="0.25">
      <c r="A24" t="s">
        <v>33</v>
      </c>
      <c r="B24">
        <v>131</v>
      </c>
      <c r="C24">
        <v>11</v>
      </c>
      <c r="D24">
        <v>34</v>
      </c>
      <c r="E24">
        <v>6</v>
      </c>
      <c r="F24">
        <v>3</v>
      </c>
      <c r="G24">
        <v>2</v>
      </c>
      <c r="H24">
        <v>15</v>
      </c>
      <c r="I24">
        <v>0</v>
      </c>
      <c r="J24">
        <v>7</v>
      </c>
      <c r="K24">
        <f t="shared" si="0"/>
        <v>23</v>
      </c>
      <c r="M24">
        <f t="shared" si="1"/>
        <v>209</v>
      </c>
      <c r="N24">
        <f t="shared" si="2"/>
        <v>1.5954198473282444</v>
      </c>
    </row>
    <row r="25" spans="1:14" x14ac:dyDescent="0.25">
      <c r="A25" t="s">
        <v>23</v>
      </c>
      <c r="B25">
        <v>128</v>
      </c>
      <c r="C25">
        <v>18</v>
      </c>
      <c r="D25">
        <v>41</v>
      </c>
      <c r="E25">
        <v>1</v>
      </c>
      <c r="F25">
        <v>1</v>
      </c>
      <c r="G25">
        <v>5</v>
      </c>
      <c r="H25">
        <v>21</v>
      </c>
      <c r="I25">
        <v>1</v>
      </c>
      <c r="J25">
        <v>8</v>
      </c>
      <c r="K25">
        <f t="shared" si="0"/>
        <v>34</v>
      </c>
      <c r="M25">
        <f t="shared" si="1"/>
        <v>264</v>
      </c>
      <c r="N25">
        <f t="shared" si="2"/>
        <v>2.0625</v>
      </c>
    </row>
    <row r="26" spans="1:14" x14ac:dyDescent="0.25">
      <c r="A26" t="s">
        <v>35</v>
      </c>
      <c r="B26">
        <v>126</v>
      </c>
      <c r="C26">
        <v>17</v>
      </c>
      <c r="D26">
        <v>39</v>
      </c>
      <c r="E26">
        <v>6</v>
      </c>
      <c r="F26">
        <v>0</v>
      </c>
      <c r="G26">
        <v>4</v>
      </c>
      <c r="H26">
        <v>8</v>
      </c>
      <c r="I26">
        <v>1</v>
      </c>
      <c r="J26">
        <v>3</v>
      </c>
      <c r="K26">
        <f t="shared" si="0"/>
        <v>29</v>
      </c>
      <c r="M26">
        <f t="shared" si="1"/>
        <v>218</v>
      </c>
      <c r="N26">
        <f t="shared" si="2"/>
        <v>1.7301587301587302</v>
      </c>
    </row>
    <row r="27" spans="1:14" x14ac:dyDescent="0.25">
      <c r="A27" t="s">
        <v>37</v>
      </c>
      <c r="B27">
        <v>125</v>
      </c>
      <c r="C27">
        <v>22</v>
      </c>
      <c r="D27">
        <v>40</v>
      </c>
      <c r="E27">
        <v>11</v>
      </c>
      <c r="F27">
        <v>1</v>
      </c>
      <c r="G27">
        <v>5</v>
      </c>
      <c r="H27">
        <v>13</v>
      </c>
      <c r="I27">
        <v>2</v>
      </c>
      <c r="J27">
        <v>14</v>
      </c>
      <c r="K27">
        <f t="shared" si="0"/>
        <v>23</v>
      </c>
      <c r="M27">
        <f t="shared" si="1"/>
        <v>290</v>
      </c>
      <c r="N27">
        <f t="shared" si="2"/>
        <v>2.3199999999999998</v>
      </c>
    </row>
    <row r="28" spans="1:14" x14ac:dyDescent="0.25">
      <c r="A28" t="s">
        <v>27</v>
      </c>
      <c r="B28">
        <v>124</v>
      </c>
      <c r="C28">
        <v>19</v>
      </c>
      <c r="D28">
        <v>32</v>
      </c>
      <c r="E28">
        <v>6</v>
      </c>
      <c r="F28">
        <v>1</v>
      </c>
      <c r="G28">
        <v>2</v>
      </c>
      <c r="H28">
        <v>17</v>
      </c>
      <c r="I28">
        <v>1</v>
      </c>
      <c r="J28">
        <v>10</v>
      </c>
      <c r="K28">
        <f t="shared" si="0"/>
        <v>23</v>
      </c>
      <c r="M28">
        <f t="shared" si="1"/>
        <v>224</v>
      </c>
      <c r="N28">
        <f t="shared" si="2"/>
        <v>1.8064516129032258</v>
      </c>
    </row>
    <row r="29" spans="1:14" x14ac:dyDescent="0.25">
      <c r="A29" t="s">
        <v>32</v>
      </c>
      <c r="B29">
        <v>124</v>
      </c>
      <c r="C29">
        <v>16</v>
      </c>
      <c r="D29">
        <v>36</v>
      </c>
      <c r="E29">
        <v>7</v>
      </c>
      <c r="F29">
        <v>0</v>
      </c>
      <c r="G29">
        <v>2</v>
      </c>
      <c r="H29">
        <v>12</v>
      </c>
      <c r="I29">
        <v>0</v>
      </c>
      <c r="J29">
        <v>9</v>
      </c>
      <c r="K29">
        <f t="shared" si="0"/>
        <v>27</v>
      </c>
      <c r="M29">
        <f t="shared" si="1"/>
        <v>210</v>
      </c>
      <c r="N29">
        <f t="shared" si="2"/>
        <v>1.6935483870967742</v>
      </c>
    </row>
    <row r="30" spans="1:14" x14ac:dyDescent="0.25">
      <c r="A30" t="s">
        <v>40</v>
      </c>
      <c r="B30">
        <v>123</v>
      </c>
      <c r="C30">
        <v>23</v>
      </c>
      <c r="D30">
        <v>43</v>
      </c>
      <c r="E30">
        <v>6</v>
      </c>
      <c r="F30">
        <v>1</v>
      </c>
      <c r="G30">
        <v>4</v>
      </c>
      <c r="H30">
        <v>17</v>
      </c>
      <c r="I30">
        <v>1</v>
      </c>
      <c r="J30">
        <v>10</v>
      </c>
      <c r="K30">
        <f t="shared" si="0"/>
        <v>32</v>
      </c>
      <c r="M30">
        <f t="shared" si="1"/>
        <v>279</v>
      </c>
      <c r="N30">
        <f t="shared" si="2"/>
        <v>2.2682926829268291</v>
      </c>
    </row>
    <row r="31" spans="1:14" x14ac:dyDescent="0.25">
      <c r="A31" t="s">
        <v>36</v>
      </c>
      <c r="B31">
        <v>105</v>
      </c>
      <c r="C31">
        <v>4</v>
      </c>
      <c r="D31">
        <v>23</v>
      </c>
      <c r="E31">
        <v>7</v>
      </c>
      <c r="F31">
        <v>0</v>
      </c>
      <c r="G31">
        <v>2</v>
      </c>
      <c r="H31">
        <v>12</v>
      </c>
      <c r="I31">
        <v>0</v>
      </c>
      <c r="J31">
        <v>7</v>
      </c>
      <c r="K31">
        <f t="shared" si="0"/>
        <v>14</v>
      </c>
      <c r="M31">
        <f t="shared" si="1"/>
        <v>143</v>
      </c>
      <c r="N31">
        <f t="shared" si="2"/>
        <v>1.361904761904762</v>
      </c>
    </row>
    <row r="32" spans="1:14" x14ac:dyDescent="0.25">
      <c r="A32" t="s">
        <v>45</v>
      </c>
      <c r="B32">
        <v>101</v>
      </c>
      <c r="C32">
        <v>8</v>
      </c>
      <c r="D32">
        <v>22</v>
      </c>
      <c r="E32">
        <v>7</v>
      </c>
      <c r="F32">
        <v>0</v>
      </c>
      <c r="G32">
        <v>0</v>
      </c>
      <c r="H32">
        <v>3</v>
      </c>
      <c r="I32">
        <v>0</v>
      </c>
      <c r="J32">
        <v>7</v>
      </c>
      <c r="K32">
        <f t="shared" si="0"/>
        <v>15</v>
      </c>
      <c r="M32">
        <f t="shared" si="1"/>
        <v>116</v>
      </c>
      <c r="N32">
        <f t="shared" si="2"/>
        <v>1.1485148514851484</v>
      </c>
    </row>
    <row r="33" spans="1:14" x14ac:dyDescent="0.25">
      <c r="A33" t="s">
        <v>41</v>
      </c>
      <c r="B33">
        <v>94</v>
      </c>
      <c r="C33">
        <v>12</v>
      </c>
      <c r="D33">
        <v>22</v>
      </c>
      <c r="E33">
        <v>2</v>
      </c>
      <c r="F33">
        <v>0</v>
      </c>
      <c r="G33">
        <v>3</v>
      </c>
      <c r="H33">
        <v>5</v>
      </c>
      <c r="I33">
        <v>0</v>
      </c>
      <c r="J33">
        <v>2</v>
      </c>
      <c r="K33">
        <f t="shared" si="0"/>
        <v>17</v>
      </c>
      <c r="M33">
        <f t="shared" si="1"/>
        <v>129</v>
      </c>
      <c r="N33">
        <f t="shared" si="2"/>
        <v>1.3723404255319149</v>
      </c>
    </row>
    <row r="34" spans="1:14" x14ac:dyDescent="0.25">
      <c r="A34" t="s">
        <v>47</v>
      </c>
      <c r="B34">
        <v>90</v>
      </c>
      <c r="C34">
        <v>14</v>
      </c>
      <c r="D34">
        <v>24</v>
      </c>
      <c r="E34">
        <v>9</v>
      </c>
      <c r="F34">
        <v>0</v>
      </c>
      <c r="G34">
        <v>0</v>
      </c>
      <c r="H34">
        <v>8</v>
      </c>
      <c r="I34">
        <v>0</v>
      </c>
      <c r="J34">
        <v>9</v>
      </c>
      <c r="K34">
        <f t="shared" si="0"/>
        <v>15</v>
      </c>
      <c r="M34">
        <f t="shared" si="1"/>
        <v>152</v>
      </c>
      <c r="N34">
        <f t="shared" si="2"/>
        <v>1.6888888888888889</v>
      </c>
    </row>
    <row r="35" spans="1:14" x14ac:dyDescent="0.25">
      <c r="A35" t="s">
        <v>44</v>
      </c>
      <c r="B35">
        <v>89</v>
      </c>
      <c r="C35">
        <v>11</v>
      </c>
      <c r="D35">
        <v>32</v>
      </c>
      <c r="E35">
        <v>4</v>
      </c>
      <c r="F35">
        <v>0</v>
      </c>
      <c r="G35">
        <v>1</v>
      </c>
      <c r="H35">
        <v>9</v>
      </c>
      <c r="I35">
        <v>3</v>
      </c>
      <c r="J35">
        <v>2</v>
      </c>
      <c r="K35">
        <f t="shared" si="0"/>
        <v>27</v>
      </c>
      <c r="M35">
        <f t="shared" si="1"/>
        <v>170</v>
      </c>
      <c r="N35">
        <f t="shared" si="2"/>
        <v>1.9101123595505618</v>
      </c>
    </row>
    <row r="36" spans="1:14" x14ac:dyDescent="0.25">
      <c r="A36" t="s">
        <v>48</v>
      </c>
      <c r="B36">
        <v>85</v>
      </c>
      <c r="C36">
        <v>6</v>
      </c>
      <c r="D36">
        <v>20</v>
      </c>
      <c r="E36">
        <v>6</v>
      </c>
      <c r="F36">
        <v>0</v>
      </c>
      <c r="G36">
        <v>0</v>
      </c>
      <c r="H36">
        <v>5</v>
      </c>
      <c r="I36">
        <v>0</v>
      </c>
      <c r="J36">
        <v>7</v>
      </c>
      <c r="K36">
        <f t="shared" si="0"/>
        <v>14</v>
      </c>
      <c r="M36">
        <f t="shared" si="1"/>
        <v>108</v>
      </c>
      <c r="N36">
        <f t="shared" si="2"/>
        <v>1.2705882352941176</v>
      </c>
    </row>
    <row r="37" spans="1:14" x14ac:dyDescent="0.25">
      <c r="A37" t="s">
        <v>46</v>
      </c>
      <c r="B37">
        <v>79</v>
      </c>
      <c r="C37">
        <v>10</v>
      </c>
      <c r="D37">
        <v>19</v>
      </c>
      <c r="E37">
        <v>1</v>
      </c>
      <c r="F37">
        <v>2</v>
      </c>
      <c r="G37">
        <v>1</v>
      </c>
      <c r="H37">
        <v>8</v>
      </c>
      <c r="I37">
        <v>2</v>
      </c>
      <c r="J37">
        <v>10</v>
      </c>
      <c r="K37">
        <f t="shared" si="0"/>
        <v>15</v>
      </c>
      <c r="M37">
        <f t="shared" si="1"/>
        <v>142</v>
      </c>
      <c r="N37">
        <f t="shared" si="2"/>
        <v>1.7974683544303798</v>
      </c>
    </row>
    <row r="38" spans="1:14" x14ac:dyDescent="0.25">
      <c r="A38" t="s">
        <v>42</v>
      </c>
      <c r="B38">
        <v>76</v>
      </c>
      <c r="C38">
        <v>8</v>
      </c>
      <c r="D38">
        <v>22</v>
      </c>
      <c r="E38">
        <v>8</v>
      </c>
      <c r="F38">
        <v>0</v>
      </c>
      <c r="G38">
        <v>1</v>
      </c>
      <c r="H38">
        <v>12</v>
      </c>
      <c r="I38">
        <v>0</v>
      </c>
      <c r="J38">
        <v>13</v>
      </c>
      <c r="K38">
        <f t="shared" si="0"/>
        <v>13</v>
      </c>
      <c r="M38">
        <f t="shared" si="1"/>
        <v>155</v>
      </c>
      <c r="N38">
        <f t="shared" si="2"/>
        <v>2.0394736842105261</v>
      </c>
    </row>
    <row r="39" spans="1:14" x14ac:dyDescent="0.25">
      <c r="A39" t="s">
        <v>50</v>
      </c>
      <c r="B39">
        <v>72</v>
      </c>
      <c r="C39">
        <v>8</v>
      </c>
      <c r="D39">
        <v>20</v>
      </c>
      <c r="E39">
        <v>4</v>
      </c>
      <c r="F39">
        <v>2</v>
      </c>
      <c r="G39">
        <v>1</v>
      </c>
      <c r="H39">
        <v>6</v>
      </c>
      <c r="I39">
        <v>0</v>
      </c>
      <c r="J39">
        <v>4</v>
      </c>
      <c r="K39">
        <f t="shared" si="0"/>
        <v>13</v>
      </c>
      <c r="M39">
        <f t="shared" si="1"/>
        <v>121</v>
      </c>
      <c r="N39">
        <f t="shared" si="2"/>
        <v>1.6805555555555556</v>
      </c>
    </row>
    <row r="40" spans="1:14" x14ac:dyDescent="0.25">
      <c r="A40" t="s">
        <v>43</v>
      </c>
      <c r="B40">
        <v>72</v>
      </c>
      <c r="C40">
        <v>5</v>
      </c>
      <c r="D40">
        <v>13</v>
      </c>
      <c r="E40">
        <v>4</v>
      </c>
      <c r="F40">
        <v>1</v>
      </c>
      <c r="G40">
        <v>1</v>
      </c>
      <c r="H40">
        <v>6</v>
      </c>
      <c r="I40">
        <v>0</v>
      </c>
      <c r="J40">
        <v>5</v>
      </c>
      <c r="K40">
        <f t="shared" si="0"/>
        <v>7</v>
      </c>
      <c r="M40">
        <f t="shared" si="1"/>
        <v>91</v>
      </c>
      <c r="N40">
        <f t="shared" si="2"/>
        <v>1.2638888888888888</v>
      </c>
    </row>
    <row r="41" spans="1:14" x14ac:dyDescent="0.25">
      <c r="A41" t="s">
        <v>49</v>
      </c>
      <c r="B41">
        <v>54</v>
      </c>
      <c r="C41">
        <v>9</v>
      </c>
      <c r="D41">
        <v>13</v>
      </c>
      <c r="E41">
        <v>4</v>
      </c>
      <c r="F41">
        <v>2</v>
      </c>
      <c r="G41">
        <v>1</v>
      </c>
      <c r="H41">
        <v>5</v>
      </c>
      <c r="I41">
        <v>0</v>
      </c>
      <c r="J41">
        <v>8</v>
      </c>
      <c r="K41">
        <f t="shared" si="0"/>
        <v>6</v>
      </c>
      <c r="M41">
        <f t="shared" si="1"/>
        <v>108</v>
      </c>
      <c r="N41">
        <f t="shared" si="2"/>
        <v>2</v>
      </c>
    </row>
    <row r="42" spans="1:14" x14ac:dyDescent="0.25">
      <c r="A42" t="s">
        <v>52</v>
      </c>
      <c r="B42">
        <v>49</v>
      </c>
      <c r="C42">
        <v>8</v>
      </c>
      <c r="D42">
        <v>10</v>
      </c>
      <c r="E42">
        <v>2</v>
      </c>
      <c r="F42">
        <v>0</v>
      </c>
      <c r="G42">
        <v>0</v>
      </c>
      <c r="H42">
        <v>3</v>
      </c>
      <c r="I42">
        <v>1</v>
      </c>
      <c r="J42">
        <v>1</v>
      </c>
      <c r="K42">
        <f t="shared" si="0"/>
        <v>8</v>
      </c>
      <c r="M42">
        <f t="shared" si="1"/>
        <v>63</v>
      </c>
      <c r="N42">
        <f t="shared" si="2"/>
        <v>1.2857142857142858</v>
      </c>
    </row>
    <row r="43" spans="1:14" x14ac:dyDescent="0.25">
      <c r="A43" t="s">
        <v>53</v>
      </c>
      <c r="B43">
        <v>47</v>
      </c>
      <c r="C43">
        <v>3</v>
      </c>
      <c r="D43">
        <v>8</v>
      </c>
      <c r="E43">
        <v>2</v>
      </c>
      <c r="F43">
        <v>0</v>
      </c>
      <c r="G43">
        <v>0</v>
      </c>
      <c r="H43">
        <v>0</v>
      </c>
      <c r="I43">
        <v>2</v>
      </c>
      <c r="J43">
        <v>5</v>
      </c>
      <c r="K43">
        <f t="shared" si="0"/>
        <v>6</v>
      </c>
      <c r="M43">
        <f t="shared" si="1"/>
        <v>54</v>
      </c>
      <c r="N43">
        <f t="shared" si="2"/>
        <v>1.1489361702127661</v>
      </c>
    </row>
    <row r="44" spans="1:14" x14ac:dyDescent="0.25">
      <c r="A44" t="s">
        <v>54</v>
      </c>
      <c r="B44">
        <v>45</v>
      </c>
      <c r="C44">
        <v>3</v>
      </c>
      <c r="D44">
        <v>12</v>
      </c>
      <c r="E44">
        <v>1</v>
      </c>
      <c r="F44">
        <v>0</v>
      </c>
      <c r="G44">
        <v>0</v>
      </c>
      <c r="H44">
        <v>1</v>
      </c>
      <c r="I44">
        <v>1</v>
      </c>
      <c r="J44">
        <v>2</v>
      </c>
      <c r="K44">
        <f t="shared" si="0"/>
        <v>11</v>
      </c>
      <c r="M44">
        <f t="shared" si="1"/>
        <v>55</v>
      </c>
      <c r="N44">
        <f t="shared" si="2"/>
        <v>1.2222222222222223</v>
      </c>
    </row>
    <row r="45" spans="1:14" x14ac:dyDescent="0.25">
      <c r="A45" t="s">
        <v>56</v>
      </c>
      <c r="B45">
        <v>37</v>
      </c>
      <c r="C45">
        <v>7</v>
      </c>
      <c r="D45">
        <v>10</v>
      </c>
      <c r="E45">
        <v>3</v>
      </c>
      <c r="F45">
        <v>0</v>
      </c>
      <c r="G45">
        <v>2</v>
      </c>
      <c r="H45">
        <v>4</v>
      </c>
      <c r="I45">
        <v>0</v>
      </c>
      <c r="J45">
        <v>1</v>
      </c>
      <c r="K45">
        <f t="shared" si="0"/>
        <v>5</v>
      </c>
      <c r="M45">
        <f t="shared" si="1"/>
        <v>74</v>
      </c>
      <c r="N45">
        <f t="shared" si="2"/>
        <v>2</v>
      </c>
    </row>
    <row r="46" spans="1:14" x14ac:dyDescent="0.25">
      <c r="A46" t="s">
        <v>60</v>
      </c>
      <c r="B46">
        <v>32</v>
      </c>
      <c r="C46">
        <v>0</v>
      </c>
      <c r="D46">
        <v>4</v>
      </c>
      <c r="E46">
        <v>1</v>
      </c>
      <c r="F46">
        <v>0</v>
      </c>
      <c r="G46">
        <v>0</v>
      </c>
      <c r="H46">
        <v>3</v>
      </c>
      <c r="I46">
        <v>0</v>
      </c>
      <c r="J46">
        <v>0</v>
      </c>
      <c r="K46">
        <f t="shared" si="0"/>
        <v>3</v>
      </c>
      <c r="M46">
        <f t="shared" si="1"/>
        <v>20</v>
      </c>
      <c r="N46">
        <f t="shared" si="2"/>
        <v>0.625</v>
      </c>
    </row>
    <row r="47" spans="1:14" x14ac:dyDescent="0.25">
      <c r="A47" t="s">
        <v>58</v>
      </c>
      <c r="B47">
        <v>27</v>
      </c>
      <c r="C47">
        <v>2</v>
      </c>
      <c r="D47">
        <v>8</v>
      </c>
      <c r="E47">
        <v>2</v>
      </c>
      <c r="F47">
        <v>0</v>
      </c>
      <c r="G47">
        <v>1</v>
      </c>
      <c r="H47">
        <v>2</v>
      </c>
      <c r="I47">
        <v>0</v>
      </c>
      <c r="J47">
        <v>0</v>
      </c>
      <c r="K47">
        <f t="shared" si="0"/>
        <v>5</v>
      </c>
      <c r="M47">
        <f t="shared" si="1"/>
        <v>43</v>
      </c>
      <c r="N47">
        <f t="shared" si="2"/>
        <v>1.5925925925925926</v>
      </c>
    </row>
    <row r="48" spans="1:14" x14ac:dyDescent="0.25">
      <c r="A48" t="s">
        <v>55</v>
      </c>
      <c r="B48">
        <v>23</v>
      </c>
      <c r="C48">
        <v>3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3</v>
      </c>
      <c r="K48">
        <f t="shared" si="0"/>
        <v>0</v>
      </c>
      <c r="M48">
        <f t="shared" si="1"/>
        <v>19</v>
      </c>
      <c r="N48">
        <f t="shared" si="2"/>
        <v>0.82608695652173914</v>
      </c>
    </row>
    <row r="49" spans="1:14" x14ac:dyDescent="0.25">
      <c r="A49" t="s">
        <v>61</v>
      </c>
      <c r="B49">
        <v>22</v>
      </c>
      <c r="C49">
        <v>2</v>
      </c>
      <c r="D49">
        <v>6</v>
      </c>
      <c r="E49">
        <v>1</v>
      </c>
      <c r="F49">
        <v>0</v>
      </c>
      <c r="G49">
        <v>0</v>
      </c>
      <c r="H49">
        <v>2</v>
      </c>
      <c r="I49">
        <v>0</v>
      </c>
      <c r="J49">
        <v>3</v>
      </c>
      <c r="K49">
        <f t="shared" si="0"/>
        <v>5</v>
      </c>
      <c r="M49">
        <f t="shared" si="1"/>
        <v>34</v>
      </c>
      <c r="N49">
        <f t="shared" si="2"/>
        <v>1.5454545454545454</v>
      </c>
    </row>
    <row r="50" spans="1:14" x14ac:dyDescent="0.25">
      <c r="A50" t="s">
        <v>59</v>
      </c>
      <c r="B50">
        <v>20</v>
      </c>
      <c r="C50">
        <v>2</v>
      </c>
      <c r="D50">
        <v>5</v>
      </c>
      <c r="E50">
        <v>1</v>
      </c>
      <c r="F50">
        <v>0</v>
      </c>
      <c r="G50">
        <v>1</v>
      </c>
      <c r="H50">
        <v>3</v>
      </c>
      <c r="I50">
        <v>0</v>
      </c>
      <c r="J50">
        <v>1</v>
      </c>
      <c r="K50">
        <f t="shared" si="0"/>
        <v>3</v>
      </c>
      <c r="M50">
        <f t="shared" si="1"/>
        <v>36</v>
      </c>
      <c r="N50">
        <f t="shared" si="2"/>
        <v>1.8</v>
      </c>
    </row>
    <row r="51" spans="1:14" x14ac:dyDescent="0.25">
      <c r="A51" t="s">
        <v>57</v>
      </c>
      <c r="B51">
        <v>19</v>
      </c>
      <c r="C51">
        <v>3</v>
      </c>
      <c r="D51">
        <v>3</v>
      </c>
      <c r="E51">
        <v>1</v>
      </c>
      <c r="F51">
        <v>0</v>
      </c>
      <c r="G51">
        <v>0</v>
      </c>
      <c r="H51">
        <v>0</v>
      </c>
      <c r="I51">
        <v>0</v>
      </c>
      <c r="J51">
        <v>3</v>
      </c>
      <c r="K51">
        <f t="shared" si="0"/>
        <v>2</v>
      </c>
      <c r="M51">
        <f t="shared" si="1"/>
        <v>23</v>
      </c>
      <c r="N51">
        <f t="shared" si="2"/>
        <v>1.2105263157894737</v>
      </c>
    </row>
    <row r="52" spans="1:14" x14ac:dyDescent="0.25">
      <c r="A52" t="s">
        <v>65</v>
      </c>
      <c r="B52">
        <v>17</v>
      </c>
      <c r="C52">
        <v>2</v>
      </c>
      <c r="D52">
        <v>4</v>
      </c>
      <c r="E52">
        <v>0</v>
      </c>
      <c r="F52">
        <v>1</v>
      </c>
      <c r="G52">
        <v>0</v>
      </c>
      <c r="H52">
        <v>3</v>
      </c>
      <c r="I52">
        <v>1</v>
      </c>
      <c r="J52">
        <v>0</v>
      </c>
      <c r="K52">
        <f t="shared" si="0"/>
        <v>3</v>
      </c>
      <c r="M52">
        <f t="shared" si="1"/>
        <v>32</v>
      </c>
      <c r="N52">
        <f t="shared" si="2"/>
        <v>1.8823529411764706</v>
      </c>
    </row>
    <row r="53" spans="1:14" x14ac:dyDescent="0.25">
      <c r="A53" t="s">
        <v>62</v>
      </c>
      <c r="B53">
        <v>14</v>
      </c>
      <c r="C53">
        <v>1</v>
      </c>
      <c r="D53">
        <v>2</v>
      </c>
      <c r="E53">
        <v>0</v>
      </c>
      <c r="F53">
        <v>0</v>
      </c>
      <c r="G53">
        <v>0</v>
      </c>
      <c r="H53">
        <v>1</v>
      </c>
      <c r="I53">
        <v>0</v>
      </c>
      <c r="J53">
        <v>2</v>
      </c>
      <c r="K53">
        <f t="shared" si="0"/>
        <v>2</v>
      </c>
      <c r="M53">
        <f t="shared" si="1"/>
        <v>14</v>
      </c>
      <c r="N53">
        <f t="shared" si="2"/>
        <v>1</v>
      </c>
    </row>
    <row r="54" spans="1:14" x14ac:dyDescent="0.25">
      <c r="A54" t="s">
        <v>64</v>
      </c>
      <c r="B54">
        <v>11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f t="shared" si="0"/>
        <v>1</v>
      </c>
      <c r="M54">
        <f t="shared" si="1"/>
        <v>7</v>
      </c>
      <c r="N54">
        <f t="shared" si="2"/>
        <v>0.63636363636363635</v>
      </c>
    </row>
    <row r="55" spans="1:14" x14ac:dyDescent="0.25">
      <c r="A55" t="s">
        <v>66</v>
      </c>
      <c r="B55">
        <v>10</v>
      </c>
      <c r="C55">
        <v>1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f t="shared" si="0"/>
        <v>3</v>
      </c>
      <c r="M55">
        <f t="shared" si="1"/>
        <v>15</v>
      </c>
      <c r="N55">
        <f t="shared" si="2"/>
        <v>1.5</v>
      </c>
    </row>
    <row r="56" spans="1:14" x14ac:dyDescent="0.25">
      <c r="A56" t="s">
        <v>68</v>
      </c>
      <c r="B56">
        <v>6</v>
      </c>
      <c r="C56">
        <v>0</v>
      </c>
      <c r="D56">
        <v>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3</v>
      </c>
      <c r="M56">
        <f t="shared" si="1"/>
        <v>9</v>
      </c>
      <c r="N56">
        <f t="shared" si="2"/>
        <v>1.5</v>
      </c>
    </row>
    <row r="57" spans="1:14" x14ac:dyDescent="0.25">
      <c r="A57" t="s">
        <v>67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  <c r="M57">
        <f t="shared" si="1"/>
        <v>0</v>
      </c>
      <c r="N57">
        <f t="shared" si="2"/>
        <v>0</v>
      </c>
    </row>
    <row r="58" spans="1:14" x14ac:dyDescent="0.25">
      <c r="A58" t="s">
        <v>63</v>
      </c>
      <c r="B58">
        <v>3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1</v>
      </c>
      <c r="M58">
        <f t="shared" si="1"/>
        <v>3</v>
      </c>
      <c r="N58">
        <f t="shared" si="2"/>
        <v>1</v>
      </c>
    </row>
    <row r="59" spans="1:14" x14ac:dyDescent="0.25">
      <c r="A59" t="s">
        <v>73</v>
      </c>
      <c r="B59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  <c r="M59">
        <f t="shared" si="1"/>
        <v>0</v>
      </c>
      <c r="N59">
        <f t="shared" si="2"/>
        <v>0</v>
      </c>
    </row>
    <row r="60" spans="1:14" x14ac:dyDescent="0.25">
      <c r="A60" t="s">
        <v>72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M60">
        <f t="shared" si="1"/>
        <v>2</v>
      </c>
      <c r="N60">
        <f t="shared" si="2"/>
        <v>0.66666666666666663</v>
      </c>
    </row>
    <row r="61" spans="1:14" x14ac:dyDescent="0.25">
      <c r="A61" t="s">
        <v>69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  <c r="M61">
        <f t="shared" si="1"/>
        <v>0</v>
      </c>
      <c r="N61">
        <f t="shared" si="2"/>
        <v>0</v>
      </c>
    </row>
    <row r="62" spans="1:14" x14ac:dyDescent="0.25">
      <c r="K62">
        <f t="shared" si="0"/>
        <v>0</v>
      </c>
      <c r="M62">
        <f t="shared" si="1"/>
        <v>0</v>
      </c>
      <c r="N62" t="e">
        <f t="shared" si="2"/>
        <v>#DIV/0!</v>
      </c>
    </row>
    <row r="63" spans="1:14" x14ac:dyDescent="0.25">
      <c r="K63">
        <f t="shared" si="0"/>
        <v>0</v>
      </c>
      <c r="M63">
        <f t="shared" si="1"/>
        <v>0</v>
      </c>
      <c r="N63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J70" sqref="J70"/>
    </sheetView>
  </sheetViews>
  <sheetFormatPr defaultRowHeight="15" x14ac:dyDescent="0.25"/>
  <cols>
    <col min="1" max="1" width="18.85546875" bestFit="1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19</v>
      </c>
      <c r="J1" t="s">
        <v>20</v>
      </c>
      <c r="K1" t="s">
        <v>51</v>
      </c>
      <c r="M1" t="s">
        <v>74</v>
      </c>
      <c r="N1" t="s">
        <v>75</v>
      </c>
    </row>
    <row r="2" spans="1:14" x14ac:dyDescent="0.25">
      <c r="A2" t="s">
        <v>1</v>
      </c>
      <c r="B2">
        <v>469</v>
      </c>
      <c r="C2">
        <v>41</v>
      </c>
      <c r="D2">
        <v>116</v>
      </c>
      <c r="E2">
        <v>17</v>
      </c>
      <c r="F2">
        <v>4</v>
      </c>
      <c r="G2">
        <v>4</v>
      </c>
      <c r="H2">
        <v>40</v>
      </c>
      <c r="I2">
        <v>3</v>
      </c>
      <c r="J2">
        <v>24</v>
      </c>
      <c r="K2">
        <f>D2-E2-F2-G2</f>
        <v>91</v>
      </c>
      <c r="M2">
        <f>3*K2+5*E2+8*F2+10*G2+2*H2+2*C2+2*J2+5*I2</f>
        <v>655</v>
      </c>
      <c r="N2">
        <f>M2/B2</f>
        <v>1.3965884861407249</v>
      </c>
    </row>
    <row r="3" spans="1:14" x14ac:dyDescent="0.25">
      <c r="A3" t="s">
        <v>2</v>
      </c>
      <c r="B3">
        <v>454</v>
      </c>
      <c r="C3">
        <v>78</v>
      </c>
      <c r="D3">
        <v>141</v>
      </c>
      <c r="E3">
        <v>28</v>
      </c>
      <c r="F3">
        <v>3</v>
      </c>
      <c r="G3">
        <v>19</v>
      </c>
      <c r="H3">
        <v>43</v>
      </c>
      <c r="I3">
        <v>3</v>
      </c>
      <c r="J3">
        <v>40</v>
      </c>
      <c r="K3">
        <f t="shared" ref="K3:K63" si="0">D3-E3-F3-G3</f>
        <v>91</v>
      </c>
      <c r="M3">
        <f t="shared" ref="M3:M63" si="1">3*K3+5*E3+8*F3+10*G3+2*H3+2*C3+2*J3+5*I3</f>
        <v>964</v>
      </c>
      <c r="N3">
        <f t="shared" ref="N3:N63" si="2">M3/B3</f>
        <v>2.1233480176211454</v>
      </c>
    </row>
    <row r="4" spans="1:14" x14ac:dyDescent="0.25">
      <c r="A4" t="s">
        <v>0</v>
      </c>
      <c r="B4">
        <v>449</v>
      </c>
      <c r="C4">
        <v>76</v>
      </c>
      <c r="D4">
        <v>128</v>
      </c>
      <c r="E4">
        <v>21</v>
      </c>
      <c r="F4">
        <v>1</v>
      </c>
      <c r="G4">
        <v>11</v>
      </c>
      <c r="H4">
        <v>55</v>
      </c>
      <c r="I4">
        <v>3</v>
      </c>
      <c r="J4">
        <v>45</v>
      </c>
      <c r="K4">
        <f t="shared" si="0"/>
        <v>95</v>
      </c>
      <c r="M4">
        <f t="shared" si="1"/>
        <v>875</v>
      </c>
      <c r="N4">
        <f t="shared" si="2"/>
        <v>1.9487750556792873</v>
      </c>
    </row>
    <row r="5" spans="1:14" x14ac:dyDescent="0.25">
      <c r="A5" t="s">
        <v>3</v>
      </c>
      <c r="B5">
        <v>404</v>
      </c>
      <c r="C5">
        <v>68</v>
      </c>
      <c r="D5">
        <v>121</v>
      </c>
      <c r="E5">
        <v>22</v>
      </c>
      <c r="F5">
        <v>3</v>
      </c>
      <c r="G5">
        <v>9</v>
      </c>
      <c r="H5">
        <v>50</v>
      </c>
      <c r="I5">
        <v>3</v>
      </c>
      <c r="J5">
        <v>37</v>
      </c>
      <c r="K5">
        <f t="shared" si="0"/>
        <v>87</v>
      </c>
      <c r="M5">
        <f t="shared" si="1"/>
        <v>810</v>
      </c>
      <c r="N5">
        <f t="shared" si="2"/>
        <v>2.004950495049505</v>
      </c>
    </row>
    <row r="6" spans="1:14" x14ac:dyDescent="0.25">
      <c r="A6" t="s">
        <v>6</v>
      </c>
      <c r="B6">
        <v>402</v>
      </c>
      <c r="C6">
        <v>55</v>
      </c>
      <c r="D6">
        <v>106</v>
      </c>
      <c r="E6">
        <v>23</v>
      </c>
      <c r="F6">
        <v>2</v>
      </c>
      <c r="G6">
        <v>14</v>
      </c>
      <c r="H6">
        <v>62</v>
      </c>
      <c r="I6">
        <v>1</v>
      </c>
      <c r="J6">
        <v>49</v>
      </c>
      <c r="K6">
        <f t="shared" si="0"/>
        <v>67</v>
      </c>
      <c r="M6">
        <f t="shared" si="1"/>
        <v>809</v>
      </c>
      <c r="N6">
        <f t="shared" si="2"/>
        <v>2.0124378109452739</v>
      </c>
    </row>
    <row r="7" spans="1:14" x14ac:dyDescent="0.25">
      <c r="A7" t="s">
        <v>5</v>
      </c>
      <c r="B7">
        <v>394</v>
      </c>
      <c r="C7">
        <v>40</v>
      </c>
      <c r="D7">
        <v>94</v>
      </c>
      <c r="E7">
        <v>20</v>
      </c>
      <c r="F7">
        <v>1</v>
      </c>
      <c r="G7">
        <v>13</v>
      </c>
      <c r="H7">
        <v>38</v>
      </c>
      <c r="I7">
        <v>4</v>
      </c>
      <c r="J7">
        <v>19</v>
      </c>
      <c r="K7">
        <f t="shared" si="0"/>
        <v>60</v>
      </c>
      <c r="M7">
        <f t="shared" si="1"/>
        <v>632</v>
      </c>
      <c r="N7">
        <f t="shared" si="2"/>
        <v>1.6040609137055837</v>
      </c>
    </row>
    <row r="8" spans="1:14" x14ac:dyDescent="0.25">
      <c r="A8" t="s">
        <v>23</v>
      </c>
      <c r="B8">
        <v>393</v>
      </c>
      <c r="C8">
        <v>47</v>
      </c>
      <c r="D8">
        <v>105</v>
      </c>
      <c r="E8">
        <v>29</v>
      </c>
      <c r="F8">
        <v>0</v>
      </c>
      <c r="G8">
        <v>18</v>
      </c>
      <c r="H8">
        <v>41</v>
      </c>
      <c r="I8">
        <v>0</v>
      </c>
      <c r="J8">
        <v>30</v>
      </c>
      <c r="K8">
        <f t="shared" si="0"/>
        <v>58</v>
      </c>
      <c r="M8">
        <f t="shared" si="1"/>
        <v>735</v>
      </c>
      <c r="N8">
        <f t="shared" si="2"/>
        <v>1.8702290076335877</v>
      </c>
    </row>
    <row r="9" spans="1:14" x14ac:dyDescent="0.25">
      <c r="A9" t="s">
        <v>4</v>
      </c>
      <c r="B9">
        <v>389</v>
      </c>
      <c r="C9">
        <v>64</v>
      </c>
      <c r="D9">
        <v>115</v>
      </c>
      <c r="E9">
        <v>23</v>
      </c>
      <c r="F9">
        <v>1</v>
      </c>
      <c r="G9">
        <v>14</v>
      </c>
      <c r="H9">
        <v>46</v>
      </c>
      <c r="I9">
        <v>12</v>
      </c>
      <c r="J9">
        <v>52</v>
      </c>
      <c r="K9">
        <f t="shared" si="0"/>
        <v>77</v>
      </c>
      <c r="M9">
        <f t="shared" si="1"/>
        <v>878</v>
      </c>
      <c r="N9">
        <f t="shared" si="2"/>
        <v>2.2570694087403598</v>
      </c>
    </row>
    <row r="10" spans="1:14" x14ac:dyDescent="0.25">
      <c r="A10" t="s">
        <v>27</v>
      </c>
      <c r="B10">
        <v>382</v>
      </c>
      <c r="C10">
        <v>56</v>
      </c>
      <c r="D10">
        <v>121</v>
      </c>
      <c r="E10">
        <v>25</v>
      </c>
      <c r="F10">
        <v>6</v>
      </c>
      <c r="G10">
        <v>6</v>
      </c>
      <c r="H10">
        <v>52</v>
      </c>
      <c r="I10">
        <v>7</v>
      </c>
      <c r="J10">
        <v>37</v>
      </c>
      <c r="K10">
        <f t="shared" si="0"/>
        <v>84</v>
      </c>
      <c r="M10">
        <f t="shared" si="1"/>
        <v>810</v>
      </c>
      <c r="N10">
        <f t="shared" si="2"/>
        <v>2.1204188481675392</v>
      </c>
    </row>
    <row r="11" spans="1:14" x14ac:dyDescent="0.25">
      <c r="A11" t="s">
        <v>8</v>
      </c>
      <c r="B11">
        <v>382</v>
      </c>
      <c r="C11">
        <v>47</v>
      </c>
      <c r="D11">
        <v>111</v>
      </c>
      <c r="E11">
        <v>24</v>
      </c>
      <c r="F11">
        <v>2</v>
      </c>
      <c r="G11">
        <v>13</v>
      </c>
      <c r="H11">
        <v>48</v>
      </c>
      <c r="I11">
        <v>1</v>
      </c>
      <c r="J11">
        <v>11</v>
      </c>
      <c r="K11">
        <f t="shared" si="0"/>
        <v>72</v>
      </c>
      <c r="M11">
        <f t="shared" si="1"/>
        <v>699</v>
      </c>
      <c r="N11">
        <f t="shared" si="2"/>
        <v>1.8298429319371727</v>
      </c>
    </row>
    <row r="12" spans="1:14" x14ac:dyDescent="0.25">
      <c r="A12" t="s">
        <v>26</v>
      </c>
      <c r="B12">
        <v>369</v>
      </c>
      <c r="C12">
        <v>35</v>
      </c>
      <c r="D12">
        <v>86</v>
      </c>
      <c r="E12">
        <v>13</v>
      </c>
      <c r="F12">
        <v>5</v>
      </c>
      <c r="G12">
        <v>2</v>
      </c>
      <c r="H12">
        <v>28</v>
      </c>
      <c r="I12">
        <v>0</v>
      </c>
      <c r="J12">
        <v>24</v>
      </c>
      <c r="K12">
        <f t="shared" si="0"/>
        <v>66</v>
      </c>
      <c r="M12">
        <f t="shared" si="1"/>
        <v>497</v>
      </c>
      <c r="N12">
        <f t="shared" si="2"/>
        <v>1.3468834688346885</v>
      </c>
    </row>
    <row r="13" spans="1:14" x14ac:dyDescent="0.25">
      <c r="A13" t="s">
        <v>9</v>
      </c>
      <c r="B13">
        <v>364</v>
      </c>
      <c r="C13">
        <v>47</v>
      </c>
      <c r="D13">
        <v>108</v>
      </c>
      <c r="E13">
        <v>22</v>
      </c>
      <c r="F13">
        <v>9</v>
      </c>
      <c r="G13">
        <v>11</v>
      </c>
      <c r="H13">
        <v>66</v>
      </c>
      <c r="I13">
        <v>0</v>
      </c>
      <c r="J13">
        <v>35</v>
      </c>
      <c r="K13">
        <f t="shared" si="0"/>
        <v>66</v>
      </c>
      <c r="M13">
        <f t="shared" si="1"/>
        <v>786</v>
      </c>
      <c r="N13">
        <f t="shared" si="2"/>
        <v>2.1593406593406592</v>
      </c>
    </row>
    <row r="14" spans="1:14" x14ac:dyDescent="0.25">
      <c r="A14" t="s">
        <v>24</v>
      </c>
      <c r="B14">
        <v>364</v>
      </c>
      <c r="C14">
        <v>48</v>
      </c>
      <c r="D14">
        <v>99</v>
      </c>
      <c r="E14">
        <v>17</v>
      </c>
      <c r="F14">
        <v>2</v>
      </c>
      <c r="G14">
        <v>9</v>
      </c>
      <c r="H14">
        <v>46</v>
      </c>
      <c r="I14">
        <v>1</v>
      </c>
      <c r="J14">
        <v>34</v>
      </c>
      <c r="K14">
        <f t="shared" si="0"/>
        <v>71</v>
      </c>
      <c r="M14">
        <f t="shared" si="1"/>
        <v>665</v>
      </c>
      <c r="N14">
        <f t="shared" si="2"/>
        <v>1.8269230769230769</v>
      </c>
    </row>
    <row r="15" spans="1:14" x14ac:dyDescent="0.25">
      <c r="A15" t="s">
        <v>7</v>
      </c>
      <c r="B15">
        <v>362</v>
      </c>
      <c r="C15">
        <v>52</v>
      </c>
      <c r="D15">
        <v>85</v>
      </c>
      <c r="E15">
        <v>16</v>
      </c>
      <c r="F15">
        <v>2</v>
      </c>
      <c r="G15">
        <v>19</v>
      </c>
      <c r="H15">
        <v>52</v>
      </c>
      <c r="I15">
        <v>0</v>
      </c>
      <c r="J15">
        <v>30</v>
      </c>
      <c r="K15">
        <f t="shared" si="0"/>
        <v>48</v>
      </c>
      <c r="M15">
        <f t="shared" si="1"/>
        <v>698</v>
      </c>
      <c r="N15">
        <f t="shared" si="2"/>
        <v>1.9281767955801106</v>
      </c>
    </row>
    <row r="16" spans="1:14" x14ac:dyDescent="0.25">
      <c r="A16" t="s">
        <v>21</v>
      </c>
      <c r="B16">
        <v>351</v>
      </c>
      <c r="C16">
        <v>44</v>
      </c>
      <c r="D16">
        <v>85</v>
      </c>
      <c r="E16">
        <v>20</v>
      </c>
      <c r="F16">
        <v>4</v>
      </c>
      <c r="G16">
        <v>17</v>
      </c>
      <c r="H16">
        <v>52</v>
      </c>
      <c r="I16">
        <v>3</v>
      </c>
      <c r="J16">
        <v>28</v>
      </c>
      <c r="K16">
        <f t="shared" si="0"/>
        <v>44</v>
      </c>
      <c r="M16">
        <f t="shared" si="1"/>
        <v>697</v>
      </c>
      <c r="N16">
        <f t="shared" si="2"/>
        <v>1.9857549857549857</v>
      </c>
    </row>
    <row r="17" spans="1:14" x14ac:dyDescent="0.25">
      <c r="A17" t="s">
        <v>25</v>
      </c>
      <c r="B17">
        <v>343</v>
      </c>
      <c r="C17">
        <v>45</v>
      </c>
      <c r="D17">
        <v>73</v>
      </c>
      <c r="E17">
        <v>8</v>
      </c>
      <c r="F17">
        <v>0</v>
      </c>
      <c r="G17">
        <v>17</v>
      </c>
      <c r="H17">
        <v>50</v>
      </c>
      <c r="I17">
        <v>0</v>
      </c>
      <c r="J17">
        <v>37</v>
      </c>
      <c r="K17">
        <f t="shared" si="0"/>
        <v>48</v>
      </c>
      <c r="M17">
        <f t="shared" si="1"/>
        <v>618</v>
      </c>
      <c r="N17">
        <f t="shared" si="2"/>
        <v>1.8017492711370262</v>
      </c>
    </row>
    <row r="18" spans="1:14" x14ac:dyDescent="0.25">
      <c r="A18" t="s">
        <v>29</v>
      </c>
      <c r="B18">
        <v>339</v>
      </c>
      <c r="C18">
        <v>25</v>
      </c>
      <c r="D18">
        <v>80</v>
      </c>
      <c r="E18">
        <v>15</v>
      </c>
      <c r="F18">
        <v>1</v>
      </c>
      <c r="G18">
        <v>5</v>
      </c>
      <c r="H18">
        <v>36</v>
      </c>
      <c r="I18">
        <v>6</v>
      </c>
      <c r="J18">
        <v>16</v>
      </c>
      <c r="K18">
        <f t="shared" si="0"/>
        <v>59</v>
      </c>
      <c r="M18">
        <f t="shared" si="1"/>
        <v>494</v>
      </c>
      <c r="N18">
        <f t="shared" si="2"/>
        <v>1.4572271386430677</v>
      </c>
    </row>
    <row r="19" spans="1:14" x14ac:dyDescent="0.25">
      <c r="A19" t="s">
        <v>31</v>
      </c>
      <c r="B19">
        <v>326</v>
      </c>
      <c r="C19">
        <v>48</v>
      </c>
      <c r="D19">
        <v>82</v>
      </c>
      <c r="E19">
        <v>17</v>
      </c>
      <c r="F19">
        <v>2</v>
      </c>
      <c r="G19">
        <v>10</v>
      </c>
      <c r="H19">
        <v>32</v>
      </c>
      <c r="I19">
        <v>0</v>
      </c>
      <c r="J19">
        <v>26</v>
      </c>
      <c r="K19">
        <f t="shared" si="0"/>
        <v>53</v>
      </c>
      <c r="M19">
        <f t="shared" si="1"/>
        <v>572</v>
      </c>
      <c r="N19">
        <f t="shared" si="2"/>
        <v>1.7546012269938651</v>
      </c>
    </row>
    <row r="20" spans="1:14" x14ac:dyDescent="0.25">
      <c r="A20" t="s">
        <v>32</v>
      </c>
      <c r="B20">
        <v>324</v>
      </c>
      <c r="C20">
        <v>32</v>
      </c>
      <c r="D20">
        <v>90</v>
      </c>
      <c r="E20">
        <v>15</v>
      </c>
      <c r="F20">
        <v>2</v>
      </c>
      <c r="G20">
        <v>2</v>
      </c>
      <c r="H20">
        <v>32</v>
      </c>
      <c r="I20">
        <v>1</v>
      </c>
      <c r="J20">
        <v>19</v>
      </c>
      <c r="K20">
        <f t="shared" si="0"/>
        <v>71</v>
      </c>
      <c r="M20">
        <f t="shared" si="1"/>
        <v>495</v>
      </c>
      <c r="N20">
        <f t="shared" si="2"/>
        <v>1.5277777777777777</v>
      </c>
    </row>
    <row r="21" spans="1:14" x14ac:dyDescent="0.25">
      <c r="A21" t="s">
        <v>33</v>
      </c>
      <c r="B21">
        <v>306</v>
      </c>
      <c r="C21">
        <v>41</v>
      </c>
      <c r="D21">
        <v>87</v>
      </c>
      <c r="E21">
        <v>18</v>
      </c>
      <c r="F21">
        <v>8</v>
      </c>
      <c r="G21">
        <v>3</v>
      </c>
      <c r="H21">
        <v>34</v>
      </c>
      <c r="I21">
        <v>2</v>
      </c>
      <c r="J21">
        <v>13</v>
      </c>
      <c r="K21">
        <f t="shared" si="0"/>
        <v>58</v>
      </c>
      <c r="M21">
        <f t="shared" si="1"/>
        <v>544</v>
      </c>
      <c r="N21">
        <f t="shared" si="2"/>
        <v>1.7777777777777777</v>
      </c>
    </row>
    <row r="22" spans="1:14" x14ac:dyDescent="0.25">
      <c r="A22" t="s">
        <v>36</v>
      </c>
      <c r="B22">
        <v>300</v>
      </c>
      <c r="C22">
        <v>39</v>
      </c>
      <c r="D22">
        <v>86</v>
      </c>
      <c r="E22">
        <v>22</v>
      </c>
      <c r="F22">
        <v>0</v>
      </c>
      <c r="G22">
        <v>7</v>
      </c>
      <c r="H22">
        <v>36</v>
      </c>
      <c r="I22">
        <v>0</v>
      </c>
      <c r="J22">
        <v>19</v>
      </c>
      <c r="K22">
        <f t="shared" si="0"/>
        <v>57</v>
      </c>
      <c r="M22">
        <f t="shared" si="1"/>
        <v>539</v>
      </c>
      <c r="N22">
        <f t="shared" si="2"/>
        <v>1.7966666666666666</v>
      </c>
    </row>
    <row r="23" spans="1:14" x14ac:dyDescent="0.25">
      <c r="A23" t="s">
        <v>28</v>
      </c>
      <c r="B23">
        <v>297</v>
      </c>
      <c r="C23">
        <v>28</v>
      </c>
      <c r="D23">
        <v>72</v>
      </c>
      <c r="E23">
        <v>14</v>
      </c>
      <c r="F23">
        <v>0</v>
      </c>
      <c r="G23">
        <v>10</v>
      </c>
      <c r="H23">
        <v>43</v>
      </c>
      <c r="I23">
        <v>0</v>
      </c>
      <c r="J23">
        <v>29</v>
      </c>
      <c r="K23">
        <f t="shared" si="0"/>
        <v>48</v>
      </c>
      <c r="M23">
        <f t="shared" si="1"/>
        <v>514</v>
      </c>
      <c r="N23">
        <f t="shared" si="2"/>
        <v>1.7306397306397305</v>
      </c>
    </row>
    <row r="24" spans="1:14" x14ac:dyDescent="0.25">
      <c r="A24" t="s">
        <v>34</v>
      </c>
      <c r="B24">
        <v>296</v>
      </c>
      <c r="C24">
        <v>37</v>
      </c>
      <c r="D24">
        <v>75</v>
      </c>
      <c r="E24">
        <v>14</v>
      </c>
      <c r="F24">
        <v>2</v>
      </c>
      <c r="G24">
        <v>1</v>
      </c>
      <c r="H24">
        <v>26</v>
      </c>
      <c r="I24">
        <v>1</v>
      </c>
      <c r="J24">
        <v>10</v>
      </c>
      <c r="K24">
        <f t="shared" si="0"/>
        <v>58</v>
      </c>
      <c r="M24">
        <f t="shared" si="1"/>
        <v>421</v>
      </c>
      <c r="N24">
        <f t="shared" si="2"/>
        <v>1.4222972972972974</v>
      </c>
    </row>
    <row r="25" spans="1:14" x14ac:dyDescent="0.25">
      <c r="A25" t="s">
        <v>22</v>
      </c>
      <c r="B25">
        <v>295</v>
      </c>
      <c r="C25">
        <v>36</v>
      </c>
      <c r="D25">
        <v>64</v>
      </c>
      <c r="E25">
        <v>14</v>
      </c>
      <c r="F25">
        <v>3</v>
      </c>
      <c r="G25">
        <v>11</v>
      </c>
      <c r="H25">
        <v>51</v>
      </c>
      <c r="I25">
        <v>0</v>
      </c>
      <c r="J25">
        <v>30</v>
      </c>
      <c r="K25">
        <f t="shared" si="0"/>
        <v>36</v>
      </c>
      <c r="M25">
        <f t="shared" si="1"/>
        <v>546</v>
      </c>
      <c r="N25">
        <f t="shared" si="2"/>
        <v>1.8508474576271186</v>
      </c>
    </row>
    <row r="26" spans="1:14" x14ac:dyDescent="0.25">
      <c r="A26" t="s">
        <v>30</v>
      </c>
      <c r="B26">
        <v>290</v>
      </c>
      <c r="C26">
        <v>42</v>
      </c>
      <c r="D26">
        <v>76</v>
      </c>
      <c r="E26">
        <v>16</v>
      </c>
      <c r="F26">
        <v>0</v>
      </c>
      <c r="G26">
        <v>4</v>
      </c>
      <c r="H26">
        <v>24</v>
      </c>
      <c r="I26">
        <v>4</v>
      </c>
      <c r="J26">
        <v>21</v>
      </c>
      <c r="K26">
        <f t="shared" si="0"/>
        <v>56</v>
      </c>
      <c r="M26">
        <f t="shared" si="1"/>
        <v>482</v>
      </c>
      <c r="N26">
        <f t="shared" si="2"/>
        <v>1.6620689655172414</v>
      </c>
    </row>
    <row r="27" spans="1:14" x14ac:dyDescent="0.25">
      <c r="A27" t="s">
        <v>35</v>
      </c>
      <c r="B27">
        <v>284</v>
      </c>
      <c r="C27">
        <v>40</v>
      </c>
      <c r="D27">
        <v>77</v>
      </c>
      <c r="E27">
        <v>16</v>
      </c>
      <c r="F27">
        <v>6</v>
      </c>
      <c r="G27">
        <v>5</v>
      </c>
      <c r="H27">
        <v>22</v>
      </c>
      <c r="I27">
        <v>1</v>
      </c>
      <c r="J27">
        <v>10</v>
      </c>
      <c r="K27">
        <f t="shared" si="0"/>
        <v>50</v>
      </c>
      <c r="M27">
        <f t="shared" si="1"/>
        <v>477</v>
      </c>
      <c r="N27">
        <f t="shared" si="2"/>
        <v>1.6795774647887325</v>
      </c>
    </row>
    <row r="28" spans="1:14" x14ac:dyDescent="0.25">
      <c r="A28" t="s">
        <v>37</v>
      </c>
      <c r="B28">
        <v>279</v>
      </c>
      <c r="C28">
        <v>49</v>
      </c>
      <c r="D28">
        <v>81</v>
      </c>
      <c r="E28">
        <v>17</v>
      </c>
      <c r="F28">
        <v>2</v>
      </c>
      <c r="G28">
        <v>12</v>
      </c>
      <c r="H28">
        <v>52</v>
      </c>
      <c r="I28">
        <v>2</v>
      </c>
      <c r="J28">
        <v>27</v>
      </c>
      <c r="K28">
        <f t="shared" si="0"/>
        <v>50</v>
      </c>
      <c r="M28">
        <f t="shared" si="1"/>
        <v>637</v>
      </c>
      <c r="N28">
        <f t="shared" si="2"/>
        <v>2.2831541218637992</v>
      </c>
    </row>
    <row r="29" spans="1:14" x14ac:dyDescent="0.25">
      <c r="A29" t="s">
        <v>38</v>
      </c>
      <c r="B29">
        <v>238</v>
      </c>
      <c r="C29">
        <v>40</v>
      </c>
      <c r="D29">
        <v>70</v>
      </c>
      <c r="E29">
        <v>13</v>
      </c>
      <c r="F29">
        <v>3</v>
      </c>
      <c r="G29">
        <v>20</v>
      </c>
      <c r="H29">
        <v>60</v>
      </c>
      <c r="I29">
        <v>4</v>
      </c>
      <c r="J29">
        <v>20</v>
      </c>
      <c r="K29">
        <f t="shared" si="0"/>
        <v>34</v>
      </c>
      <c r="M29">
        <f t="shared" si="1"/>
        <v>651</v>
      </c>
      <c r="N29">
        <f t="shared" si="2"/>
        <v>2.7352941176470589</v>
      </c>
    </row>
    <row r="30" spans="1:14" x14ac:dyDescent="0.25">
      <c r="A30" t="s">
        <v>39</v>
      </c>
      <c r="B30">
        <v>211</v>
      </c>
      <c r="C30">
        <v>19</v>
      </c>
      <c r="D30">
        <v>52</v>
      </c>
      <c r="E30">
        <v>11</v>
      </c>
      <c r="F30">
        <v>1</v>
      </c>
      <c r="G30">
        <v>4</v>
      </c>
      <c r="H30">
        <v>18</v>
      </c>
      <c r="I30">
        <v>2</v>
      </c>
      <c r="J30">
        <v>11</v>
      </c>
      <c r="K30">
        <f t="shared" si="0"/>
        <v>36</v>
      </c>
      <c r="M30">
        <f t="shared" si="1"/>
        <v>317</v>
      </c>
      <c r="N30">
        <f t="shared" si="2"/>
        <v>1.5023696682464456</v>
      </c>
    </row>
    <row r="31" spans="1:14" x14ac:dyDescent="0.25">
      <c r="A31" t="s">
        <v>40</v>
      </c>
      <c r="B31">
        <v>210</v>
      </c>
      <c r="C31">
        <v>18</v>
      </c>
      <c r="D31">
        <v>43</v>
      </c>
      <c r="E31">
        <v>8</v>
      </c>
      <c r="F31">
        <v>1</v>
      </c>
      <c r="G31">
        <v>1</v>
      </c>
      <c r="H31">
        <v>11</v>
      </c>
      <c r="I31">
        <v>4</v>
      </c>
      <c r="J31">
        <v>13</v>
      </c>
      <c r="K31">
        <f t="shared" si="0"/>
        <v>33</v>
      </c>
      <c r="M31">
        <f t="shared" si="1"/>
        <v>261</v>
      </c>
      <c r="N31">
        <f t="shared" si="2"/>
        <v>1.2428571428571429</v>
      </c>
    </row>
    <row r="32" spans="1:14" x14ac:dyDescent="0.25">
      <c r="A32" t="s">
        <v>41</v>
      </c>
      <c r="B32">
        <v>190</v>
      </c>
      <c r="C32">
        <v>14</v>
      </c>
      <c r="D32">
        <v>40</v>
      </c>
      <c r="E32">
        <v>7</v>
      </c>
      <c r="F32">
        <v>1</v>
      </c>
      <c r="G32">
        <v>1</v>
      </c>
      <c r="H32">
        <v>15</v>
      </c>
      <c r="I32">
        <v>2</v>
      </c>
      <c r="J32">
        <v>13</v>
      </c>
      <c r="K32">
        <f t="shared" si="0"/>
        <v>31</v>
      </c>
      <c r="M32">
        <f t="shared" si="1"/>
        <v>240</v>
      </c>
      <c r="N32">
        <f t="shared" si="2"/>
        <v>1.263157894736842</v>
      </c>
    </row>
    <row r="33" spans="1:14" x14ac:dyDescent="0.25">
      <c r="A33" t="s">
        <v>42</v>
      </c>
      <c r="B33">
        <v>174</v>
      </c>
      <c r="C33">
        <v>30</v>
      </c>
      <c r="D33">
        <v>44</v>
      </c>
      <c r="E33">
        <v>4</v>
      </c>
      <c r="F33">
        <v>2</v>
      </c>
      <c r="G33">
        <v>7</v>
      </c>
      <c r="H33">
        <v>26</v>
      </c>
      <c r="I33">
        <v>0</v>
      </c>
      <c r="J33">
        <v>21</v>
      </c>
      <c r="K33">
        <f t="shared" si="0"/>
        <v>31</v>
      </c>
      <c r="M33">
        <f t="shared" si="1"/>
        <v>353</v>
      </c>
      <c r="N33">
        <f t="shared" si="2"/>
        <v>2.0287356321839081</v>
      </c>
    </row>
    <row r="34" spans="1:14" x14ac:dyDescent="0.25">
      <c r="A34" t="s">
        <v>43</v>
      </c>
      <c r="B34">
        <v>173</v>
      </c>
      <c r="C34">
        <v>19</v>
      </c>
      <c r="D34">
        <v>56</v>
      </c>
      <c r="E34">
        <v>11</v>
      </c>
      <c r="F34">
        <v>3</v>
      </c>
      <c r="G34">
        <v>3</v>
      </c>
      <c r="H34">
        <v>21</v>
      </c>
      <c r="I34">
        <v>3</v>
      </c>
      <c r="J34">
        <v>12</v>
      </c>
      <c r="K34">
        <f t="shared" si="0"/>
        <v>39</v>
      </c>
      <c r="M34">
        <f t="shared" si="1"/>
        <v>345</v>
      </c>
      <c r="N34">
        <f t="shared" si="2"/>
        <v>1.9942196531791907</v>
      </c>
    </row>
    <row r="35" spans="1:14" x14ac:dyDescent="0.25">
      <c r="A35" t="s">
        <v>44</v>
      </c>
      <c r="B35">
        <v>152</v>
      </c>
      <c r="C35">
        <v>14</v>
      </c>
      <c r="D35">
        <v>46</v>
      </c>
      <c r="E35">
        <v>4</v>
      </c>
      <c r="F35">
        <v>2</v>
      </c>
      <c r="G35">
        <v>2</v>
      </c>
      <c r="H35">
        <v>16</v>
      </c>
      <c r="I35">
        <v>7</v>
      </c>
      <c r="J35">
        <v>5</v>
      </c>
      <c r="K35">
        <f t="shared" si="0"/>
        <v>38</v>
      </c>
      <c r="M35">
        <f t="shared" si="1"/>
        <v>275</v>
      </c>
      <c r="N35">
        <f t="shared" si="2"/>
        <v>1.8092105263157894</v>
      </c>
    </row>
    <row r="36" spans="1:14" x14ac:dyDescent="0.25">
      <c r="A36" t="s">
        <v>49</v>
      </c>
      <c r="B36">
        <v>147</v>
      </c>
      <c r="C36">
        <v>12</v>
      </c>
      <c r="D36">
        <v>31</v>
      </c>
      <c r="E36">
        <v>6</v>
      </c>
      <c r="F36">
        <v>1</v>
      </c>
      <c r="G36">
        <v>3</v>
      </c>
      <c r="H36">
        <v>12</v>
      </c>
      <c r="I36">
        <v>0</v>
      </c>
      <c r="J36">
        <v>7</v>
      </c>
      <c r="K36">
        <f t="shared" si="0"/>
        <v>21</v>
      </c>
      <c r="M36">
        <f t="shared" si="1"/>
        <v>193</v>
      </c>
      <c r="N36">
        <f t="shared" si="2"/>
        <v>1.3129251700680271</v>
      </c>
    </row>
    <row r="37" spans="1:14" x14ac:dyDescent="0.25">
      <c r="A37" t="s">
        <v>46</v>
      </c>
      <c r="B37">
        <v>146</v>
      </c>
      <c r="C37">
        <v>15</v>
      </c>
      <c r="D37">
        <v>30</v>
      </c>
      <c r="E37">
        <v>6</v>
      </c>
      <c r="F37">
        <v>1</v>
      </c>
      <c r="G37">
        <v>1</v>
      </c>
      <c r="H37">
        <v>9</v>
      </c>
      <c r="I37">
        <v>1</v>
      </c>
      <c r="J37">
        <v>14</v>
      </c>
      <c r="K37">
        <f t="shared" si="0"/>
        <v>22</v>
      </c>
      <c r="M37">
        <f t="shared" si="1"/>
        <v>195</v>
      </c>
      <c r="N37">
        <f t="shared" si="2"/>
        <v>1.3356164383561644</v>
      </c>
    </row>
    <row r="38" spans="1:14" x14ac:dyDescent="0.25">
      <c r="A38" t="s">
        <v>45</v>
      </c>
      <c r="B38">
        <v>132</v>
      </c>
      <c r="C38">
        <v>16</v>
      </c>
      <c r="D38">
        <v>35</v>
      </c>
      <c r="E38">
        <v>7</v>
      </c>
      <c r="F38">
        <v>2</v>
      </c>
      <c r="G38">
        <v>1</v>
      </c>
      <c r="H38">
        <v>18</v>
      </c>
      <c r="I38">
        <v>3</v>
      </c>
      <c r="J38">
        <v>16</v>
      </c>
      <c r="K38">
        <f t="shared" si="0"/>
        <v>25</v>
      </c>
      <c r="M38">
        <f t="shared" si="1"/>
        <v>251</v>
      </c>
      <c r="N38">
        <f t="shared" si="2"/>
        <v>1.9015151515151516</v>
      </c>
    </row>
    <row r="39" spans="1:14" x14ac:dyDescent="0.25">
      <c r="A39" t="s">
        <v>47</v>
      </c>
      <c r="B39">
        <v>131</v>
      </c>
      <c r="C39">
        <v>7</v>
      </c>
      <c r="D39">
        <v>32</v>
      </c>
      <c r="E39">
        <v>1</v>
      </c>
      <c r="F39">
        <v>0</v>
      </c>
      <c r="G39">
        <v>1</v>
      </c>
      <c r="H39">
        <v>12</v>
      </c>
      <c r="I39">
        <v>1</v>
      </c>
      <c r="J39">
        <v>8</v>
      </c>
      <c r="K39">
        <f t="shared" si="0"/>
        <v>30</v>
      </c>
      <c r="M39">
        <f t="shared" si="1"/>
        <v>164</v>
      </c>
      <c r="N39">
        <f t="shared" si="2"/>
        <v>1.251908396946565</v>
      </c>
    </row>
    <row r="40" spans="1:14" x14ac:dyDescent="0.25">
      <c r="A40" t="s">
        <v>52</v>
      </c>
      <c r="B40">
        <v>131</v>
      </c>
      <c r="C40">
        <v>17</v>
      </c>
      <c r="D40">
        <v>34</v>
      </c>
      <c r="E40">
        <v>4</v>
      </c>
      <c r="F40">
        <v>1</v>
      </c>
      <c r="G40">
        <v>4</v>
      </c>
      <c r="H40">
        <v>15</v>
      </c>
      <c r="I40">
        <v>1</v>
      </c>
      <c r="J40">
        <v>11</v>
      </c>
      <c r="K40">
        <f t="shared" si="0"/>
        <v>25</v>
      </c>
      <c r="M40">
        <f t="shared" si="1"/>
        <v>234</v>
      </c>
      <c r="N40">
        <f t="shared" si="2"/>
        <v>1.7862595419847329</v>
      </c>
    </row>
    <row r="41" spans="1:14" x14ac:dyDescent="0.25">
      <c r="A41" t="s">
        <v>50</v>
      </c>
      <c r="B41">
        <v>126</v>
      </c>
      <c r="C41">
        <v>17</v>
      </c>
      <c r="D41">
        <v>29</v>
      </c>
      <c r="E41">
        <v>8</v>
      </c>
      <c r="F41">
        <v>3</v>
      </c>
      <c r="G41">
        <v>4</v>
      </c>
      <c r="H41">
        <v>10</v>
      </c>
      <c r="I41">
        <v>1</v>
      </c>
      <c r="J41">
        <v>10</v>
      </c>
      <c r="K41">
        <f t="shared" si="0"/>
        <v>14</v>
      </c>
      <c r="M41">
        <f t="shared" si="1"/>
        <v>225</v>
      </c>
      <c r="N41">
        <f t="shared" si="2"/>
        <v>1.7857142857142858</v>
      </c>
    </row>
    <row r="42" spans="1:14" x14ac:dyDescent="0.25">
      <c r="A42" t="s">
        <v>48</v>
      </c>
      <c r="B42">
        <v>125</v>
      </c>
      <c r="C42">
        <v>18</v>
      </c>
      <c r="D42">
        <v>28</v>
      </c>
      <c r="E42">
        <v>3</v>
      </c>
      <c r="F42">
        <v>2</v>
      </c>
      <c r="G42">
        <v>2</v>
      </c>
      <c r="H42">
        <v>12</v>
      </c>
      <c r="I42">
        <v>2</v>
      </c>
      <c r="J42">
        <v>11</v>
      </c>
      <c r="K42">
        <f t="shared" si="0"/>
        <v>21</v>
      </c>
      <c r="M42">
        <f t="shared" si="1"/>
        <v>206</v>
      </c>
      <c r="N42">
        <f t="shared" si="2"/>
        <v>1.6479999999999999</v>
      </c>
    </row>
    <row r="43" spans="1:14" x14ac:dyDescent="0.25">
      <c r="A43" t="s">
        <v>55</v>
      </c>
      <c r="B43">
        <v>106</v>
      </c>
      <c r="C43">
        <v>17</v>
      </c>
      <c r="D43">
        <v>38</v>
      </c>
      <c r="E43">
        <v>6</v>
      </c>
      <c r="F43">
        <v>1</v>
      </c>
      <c r="G43">
        <v>3</v>
      </c>
      <c r="H43">
        <v>16</v>
      </c>
      <c r="I43">
        <v>0</v>
      </c>
      <c r="J43">
        <v>10</v>
      </c>
      <c r="K43">
        <f t="shared" si="0"/>
        <v>28</v>
      </c>
      <c r="M43">
        <f t="shared" si="1"/>
        <v>238</v>
      </c>
      <c r="N43">
        <f t="shared" si="2"/>
        <v>2.2452830188679247</v>
      </c>
    </row>
    <row r="44" spans="1:14" x14ac:dyDescent="0.25">
      <c r="A44" t="s">
        <v>53</v>
      </c>
      <c r="B44">
        <v>102</v>
      </c>
      <c r="C44">
        <v>22</v>
      </c>
      <c r="D44">
        <v>25</v>
      </c>
      <c r="E44">
        <v>6</v>
      </c>
      <c r="F44">
        <v>1</v>
      </c>
      <c r="G44">
        <v>2</v>
      </c>
      <c r="H44">
        <v>8</v>
      </c>
      <c r="I44">
        <v>0</v>
      </c>
      <c r="J44">
        <v>11</v>
      </c>
      <c r="K44">
        <f t="shared" si="0"/>
        <v>16</v>
      </c>
      <c r="M44">
        <f t="shared" si="1"/>
        <v>188</v>
      </c>
      <c r="N44">
        <f t="shared" si="2"/>
        <v>1.8431372549019607</v>
      </c>
    </row>
    <row r="45" spans="1:14" x14ac:dyDescent="0.25">
      <c r="A45" t="s">
        <v>54</v>
      </c>
      <c r="B45">
        <v>85</v>
      </c>
      <c r="C45">
        <v>5</v>
      </c>
      <c r="D45">
        <v>14</v>
      </c>
      <c r="E45">
        <v>0</v>
      </c>
      <c r="F45">
        <v>0</v>
      </c>
      <c r="G45">
        <v>0</v>
      </c>
      <c r="H45">
        <v>6</v>
      </c>
      <c r="I45">
        <v>0</v>
      </c>
      <c r="J45">
        <v>5</v>
      </c>
      <c r="K45">
        <f t="shared" si="0"/>
        <v>14</v>
      </c>
      <c r="M45">
        <f t="shared" si="1"/>
        <v>74</v>
      </c>
      <c r="N45">
        <f t="shared" si="2"/>
        <v>0.87058823529411766</v>
      </c>
    </row>
    <row r="46" spans="1:14" x14ac:dyDescent="0.25">
      <c r="A46" t="s">
        <v>57</v>
      </c>
      <c r="B46">
        <v>61</v>
      </c>
      <c r="C46">
        <v>8</v>
      </c>
      <c r="D46">
        <v>12</v>
      </c>
      <c r="E46">
        <v>2</v>
      </c>
      <c r="F46">
        <v>0</v>
      </c>
      <c r="G46">
        <v>2</v>
      </c>
      <c r="H46">
        <v>9</v>
      </c>
      <c r="I46">
        <v>1</v>
      </c>
      <c r="J46">
        <v>8</v>
      </c>
      <c r="K46">
        <f t="shared" si="0"/>
        <v>8</v>
      </c>
      <c r="M46">
        <f t="shared" si="1"/>
        <v>109</v>
      </c>
      <c r="N46">
        <f t="shared" si="2"/>
        <v>1.7868852459016393</v>
      </c>
    </row>
    <row r="47" spans="1:14" x14ac:dyDescent="0.25">
      <c r="A47" t="s">
        <v>56</v>
      </c>
      <c r="B47">
        <v>52</v>
      </c>
      <c r="C47">
        <v>4</v>
      </c>
      <c r="D47">
        <v>10</v>
      </c>
      <c r="E47">
        <v>5</v>
      </c>
      <c r="F47">
        <v>0</v>
      </c>
      <c r="G47">
        <v>1</v>
      </c>
      <c r="H47">
        <v>9</v>
      </c>
      <c r="I47">
        <v>1</v>
      </c>
      <c r="J47">
        <v>3</v>
      </c>
      <c r="K47">
        <f t="shared" si="0"/>
        <v>4</v>
      </c>
      <c r="M47">
        <f t="shared" si="1"/>
        <v>84</v>
      </c>
      <c r="N47">
        <f t="shared" si="2"/>
        <v>1.6153846153846154</v>
      </c>
    </row>
    <row r="48" spans="1:14" x14ac:dyDescent="0.25">
      <c r="A48" t="s">
        <v>59</v>
      </c>
      <c r="B48">
        <v>43</v>
      </c>
      <c r="C48">
        <v>1</v>
      </c>
      <c r="D48">
        <v>11</v>
      </c>
      <c r="E48">
        <v>1</v>
      </c>
      <c r="F48">
        <v>0</v>
      </c>
      <c r="G48">
        <v>1</v>
      </c>
      <c r="H48">
        <v>4</v>
      </c>
      <c r="I48">
        <v>1</v>
      </c>
      <c r="J48">
        <v>1</v>
      </c>
      <c r="K48">
        <f t="shared" si="0"/>
        <v>9</v>
      </c>
      <c r="M48">
        <f t="shared" si="1"/>
        <v>59</v>
      </c>
      <c r="N48">
        <f t="shared" si="2"/>
        <v>1.3720930232558139</v>
      </c>
    </row>
    <row r="49" spans="1:14" x14ac:dyDescent="0.25">
      <c r="A49" t="s">
        <v>58</v>
      </c>
      <c r="B49">
        <v>40</v>
      </c>
      <c r="C49">
        <v>4</v>
      </c>
      <c r="D49">
        <v>11</v>
      </c>
      <c r="E49">
        <v>1</v>
      </c>
      <c r="F49">
        <v>0</v>
      </c>
      <c r="G49">
        <v>0</v>
      </c>
      <c r="H49">
        <v>5</v>
      </c>
      <c r="I49">
        <v>0</v>
      </c>
      <c r="J49">
        <v>1</v>
      </c>
      <c r="K49">
        <f t="shared" si="0"/>
        <v>10</v>
      </c>
      <c r="M49">
        <f t="shared" si="1"/>
        <v>55</v>
      </c>
      <c r="N49">
        <f t="shared" si="2"/>
        <v>1.375</v>
      </c>
    </row>
    <row r="50" spans="1:14" x14ac:dyDescent="0.25">
      <c r="A50" t="s">
        <v>61</v>
      </c>
      <c r="B50">
        <v>29</v>
      </c>
      <c r="C50">
        <v>2</v>
      </c>
      <c r="D50">
        <v>6</v>
      </c>
      <c r="E50">
        <v>3</v>
      </c>
      <c r="F50">
        <v>0</v>
      </c>
      <c r="G50">
        <v>1</v>
      </c>
      <c r="H50">
        <v>2</v>
      </c>
      <c r="I50">
        <v>0</v>
      </c>
      <c r="J50">
        <v>0</v>
      </c>
      <c r="K50">
        <f t="shared" si="0"/>
        <v>2</v>
      </c>
      <c r="M50">
        <f t="shared" si="1"/>
        <v>39</v>
      </c>
      <c r="N50">
        <f t="shared" si="2"/>
        <v>1.3448275862068966</v>
      </c>
    </row>
    <row r="51" spans="1:14" x14ac:dyDescent="0.25">
      <c r="A51" t="s">
        <v>63</v>
      </c>
      <c r="B51">
        <v>26</v>
      </c>
      <c r="C51">
        <v>3</v>
      </c>
      <c r="D51">
        <v>5</v>
      </c>
      <c r="E51">
        <v>2</v>
      </c>
      <c r="F51">
        <v>0</v>
      </c>
      <c r="G51">
        <v>0</v>
      </c>
      <c r="H51">
        <v>1</v>
      </c>
      <c r="I51">
        <v>0</v>
      </c>
      <c r="J51">
        <v>0</v>
      </c>
      <c r="K51">
        <f t="shared" si="0"/>
        <v>3</v>
      </c>
      <c r="M51">
        <f t="shared" si="1"/>
        <v>27</v>
      </c>
      <c r="N51">
        <f t="shared" si="2"/>
        <v>1.0384615384615385</v>
      </c>
    </row>
    <row r="52" spans="1:14" x14ac:dyDescent="0.25">
      <c r="A52" t="s">
        <v>60</v>
      </c>
      <c r="B52">
        <v>24</v>
      </c>
      <c r="C52">
        <v>2</v>
      </c>
      <c r="D52">
        <v>4</v>
      </c>
      <c r="E52">
        <v>0</v>
      </c>
      <c r="F52">
        <v>0</v>
      </c>
      <c r="G52">
        <v>0</v>
      </c>
      <c r="H52">
        <v>2</v>
      </c>
      <c r="I52">
        <v>0</v>
      </c>
      <c r="J52">
        <v>0</v>
      </c>
      <c r="K52">
        <f t="shared" si="0"/>
        <v>4</v>
      </c>
      <c r="M52">
        <f t="shared" si="1"/>
        <v>20</v>
      </c>
      <c r="N52">
        <f t="shared" si="2"/>
        <v>0.83333333333333337</v>
      </c>
    </row>
    <row r="53" spans="1:14" x14ac:dyDescent="0.25">
      <c r="A53" t="s">
        <v>62</v>
      </c>
      <c r="B53">
        <v>17</v>
      </c>
      <c r="C53">
        <v>4</v>
      </c>
      <c r="D53">
        <v>5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f t="shared" si="0"/>
        <v>4</v>
      </c>
      <c r="M53">
        <f t="shared" si="1"/>
        <v>30</v>
      </c>
      <c r="N53">
        <f t="shared" si="2"/>
        <v>1.7647058823529411</v>
      </c>
    </row>
    <row r="54" spans="1:14" x14ac:dyDescent="0.25">
      <c r="A54" t="s">
        <v>64</v>
      </c>
      <c r="B54">
        <v>14</v>
      </c>
      <c r="C54">
        <v>0</v>
      </c>
      <c r="D54">
        <v>2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f t="shared" si="0"/>
        <v>2</v>
      </c>
      <c r="M54">
        <f t="shared" si="1"/>
        <v>8</v>
      </c>
      <c r="N54">
        <f t="shared" si="2"/>
        <v>0.5714285714285714</v>
      </c>
    </row>
    <row r="55" spans="1:14" x14ac:dyDescent="0.25">
      <c r="A55" t="s">
        <v>67</v>
      </c>
      <c r="B55">
        <v>14</v>
      </c>
      <c r="C55">
        <v>3</v>
      </c>
      <c r="D55">
        <v>5</v>
      </c>
      <c r="E55">
        <v>1</v>
      </c>
      <c r="F55">
        <v>0</v>
      </c>
      <c r="G55">
        <v>1</v>
      </c>
      <c r="H55">
        <v>2</v>
      </c>
      <c r="I55">
        <v>0</v>
      </c>
      <c r="J55">
        <v>0</v>
      </c>
      <c r="K55">
        <f t="shared" si="0"/>
        <v>3</v>
      </c>
      <c r="M55">
        <f t="shared" si="1"/>
        <v>34</v>
      </c>
      <c r="N55">
        <f t="shared" si="2"/>
        <v>2.4285714285714284</v>
      </c>
    </row>
    <row r="56" spans="1:14" x14ac:dyDescent="0.25">
      <c r="A56" t="s">
        <v>69</v>
      </c>
      <c r="B56">
        <v>12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1</v>
      </c>
      <c r="M56">
        <f t="shared" si="1"/>
        <v>5</v>
      </c>
      <c r="N56">
        <f t="shared" si="2"/>
        <v>0.41666666666666669</v>
      </c>
    </row>
    <row r="57" spans="1:14" x14ac:dyDescent="0.25">
      <c r="A57" t="s">
        <v>68</v>
      </c>
      <c r="B57">
        <v>12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f t="shared" si="0"/>
        <v>0</v>
      </c>
      <c r="M57">
        <f t="shared" si="1"/>
        <v>9</v>
      </c>
      <c r="N57">
        <f t="shared" si="2"/>
        <v>0.75</v>
      </c>
    </row>
    <row r="58" spans="1:14" x14ac:dyDescent="0.25">
      <c r="A58" t="s">
        <v>66</v>
      </c>
      <c r="B58">
        <v>11</v>
      </c>
      <c r="C58">
        <v>2</v>
      </c>
      <c r="D58">
        <v>4</v>
      </c>
      <c r="E58">
        <v>2</v>
      </c>
      <c r="F58">
        <v>0</v>
      </c>
      <c r="G58">
        <v>0</v>
      </c>
      <c r="H58">
        <v>1</v>
      </c>
      <c r="I58">
        <v>0</v>
      </c>
      <c r="J58">
        <v>2</v>
      </c>
      <c r="K58">
        <f t="shared" si="0"/>
        <v>2</v>
      </c>
      <c r="M58">
        <f t="shared" si="1"/>
        <v>26</v>
      </c>
      <c r="N58">
        <f t="shared" si="2"/>
        <v>2.3636363636363638</v>
      </c>
    </row>
    <row r="59" spans="1:14" x14ac:dyDescent="0.25">
      <c r="A59" t="s">
        <v>70</v>
      </c>
      <c r="B59">
        <v>11</v>
      </c>
      <c r="C59">
        <v>1</v>
      </c>
      <c r="D59">
        <v>1</v>
      </c>
      <c r="E59">
        <v>0</v>
      </c>
      <c r="F59">
        <v>1</v>
      </c>
      <c r="G59">
        <v>0</v>
      </c>
      <c r="H59">
        <v>2</v>
      </c>
      <c r="I59">
        <v>0</v>
      </c>
      <c r="J59">
        <v>0</v>
      </c>
      <c r="K59">
        <f t="shared" si="0"/>
        <v>0</v>
      </c>
      <c r="M59">
        <f t="shared" si="1"/>
        <v>14</v>
      </c>
      <c r="N59">
        <f t="shared" si="2"/>
        <v>1.2727272727272727</v>
      </c>
    </row>
    <row r="60" spans="1:14" x14ac:dyDescent="0.25">
      <c r="A60" t="s">
        <v>71</v>
      </c>
      <c r="B60">
        <v>10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f t="shared" si="0"/>
        <v>1</v>
      </c>
      <c r="M60">
        <f t="shared" si="1"/>
        <v>11</v>
      </c>
      <c r="N60">
        <f t="shared" si="2"/>
        <v>1.1000000000000001</v>
      </c>
    </row>
    <row r="61" spans="1:14" x14ac:dyDescent="0.25">
      <c r="A61" t="s">
        <v>65</v>
      </c>
      <c r="B61">
        <v>7</v>
      </c>
      <c r="C61">
        <v>2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1</v>
      </c>
      <c r="K61">
        <f t="shared" si="0"/>
        <v>0</v>
      </c>
      <c r="M61">
        <f t="shared" si="1"/>
        <v>13</v>
      </c>
      <c r="N61">
        <f t="shared" si="2"/>
        <v>1.8571428571428572</v>
      </c>
    </row>
    <row r="62" spans="1:14" x14ac:dyDescent="0.25">
      <c r="K62">
        <f t="shared" si="0"/>
        <v>0</v>
      </c>
      <c r="M62">
        <f t="shared" si="1"/>
        <v>0</v>
      </c>
      <c r="N62" t="e">
        <f t="shared" si="2"/>
        <v>#DIV/0!</v>
      </c>
    </row>
    <row r="63" spans="1:14" x14ac:dyDescent="0.25">
      <c r="K63">
        <f t="shared" si="0"/>
        <v>0</v>
      </c>
      <c r="M63">
        <f t="shared" si="1"/>
        <v>0</v>
      </c>
      <c r="N63" t="e">
        <f t="shared" si="2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workbookViewId="0">
      <selection activeCell="I16" sqref="I16"/>
    </sheetView>
  </sheetViews>
  <sheetFormatPr defaultRowHeight="15" x14ac:dyDescent="0.25"/>
  <cols>
    <col min="1" max="1" width="18.85546875" bestFit="1" customWidth="1"/>
    <col min="9" max="9" width="9.140625" style="2"/>
  </cols>
  <sheetData>
    <row r="1" spans="1:17" x14ac:dyDescent="0.25">
      <c r="A1" t="s">
        <v>10</v>
      </c>
      <c r="B1" s="5" t="s">
        <v>76</v>
      </c>
      <c r="C1" s="1" t="s">
        <v>77</v>
      </c>
      <c r="D1" s="1" t="s">
        <v>78</v>
      </c>
      <c r="E1" s="3" t="s">
        <v>79</v>
      </c>
      <c r="F1" s="3" t="s">
        <v>80</v>
      </c>
      <c r="G1" s="4" t="s">
        <v>81</v>
      </c>
      <c r="H1" s="4" t="s">
        <v>82</v>
      </c>
      <c r="J1" t="s">
        <v>83</v>
      </c>
      <c r="K1" t="s">
        <v>87</v>
      </c>
      <c r="L1" t="s">
        <v>88</v>
      </c>
      <c r="M1" t="s">
        <v>84</v>
      </c>
      <c r="N1" t="s">
        <v>85</v>
      </c>
      <c r="O1" t="s">
        <v>86</v>
      </c>
      <c r="P1" t="s">
        <v>89</v>
      </c>
      <c r="Q1" t="s">
        <v>90</v>
      </c>
    </row>
    <row r="2" spans="1:17" x14ac:dyDescent="0.25">
      <c r="A2" t="s">
        <v>0</v>
      </c>
      <c r="B2">
        <f t="shared" ref="B2:B33" si="0">VLOOKUP(A2,SeasonSS,14,FALSE)</f>
        <v>1.4984662576687116</v>
      </c>
      <c r="C2">
        <f t="shared" ref="C2:C33" si="1">VLOOKUP(A2,VsLeftSS,14,FALSE)</f>
        <v>2.456</v>
      </c>
      <c r="D2">
        <f t="shared" ref="D2:D33" si="2">VLOOKUP(A2,VsRightSS,14,FALSE)</f>
        <v>1.9791271347248578</v>
      </c>
      <c r="E2">
        <f t="shared" ref="E2:E33" si="3">VLOOKUP(A2,HomeSS,14,FALSE)</f>
        <v>2.3009404388714731</v>
      </c>
      <c r="F2">
        <f t="shared" ref="F2:F33" si="4">VLOOKUP(A2,AwaySS,14,FALSE)</f>
        <v>1.8198198198198199</v>
      </c>
      <c r="G2">
        <f t="shared" ref="G2:G33" si="5">VLOOKUP(A2,DaySS,14,FALSE)</f>
        <v>2.2906403940886699</v>
      </c>
      <c r="H2">
        <f t="shared" ref="H2:H33" si="6">VLOOKUP(A2,NightSS,14,FALSE)</f>
        <v>1.9487750556792873</v>
      </c>
      <c r="J2">
        <f>B2+C2+E2+G2</f>
        <v>8.5460470906288535</v>
      </c>
      <c r="K2">
        <f>B2+C2+F2+G2</f>
        <v>8.064926471577202</v>
      </c>
      <c r="L2">
        <f>B2+C2+F2+H2</f>
        <v>7.7230611331678185</v>
      </c>
      <c r="M2">
        <f>B2+C2+E2+H2</f>
        <v>8.2041817522194727</v>
      </c>
      <c r="N2">
        <f>B2+D2+E2+H2</f>
        <v>7.7273088869443294</v>
      </c>
      <c r="O2">
        <f>B2+D2+E2+G2</f>
        <v>8.0691742253537129</v>
      </c>
      <c r="P2">
        <f>B2+D2+F2+G2</f>
        <v>7.5880536063020587</v>
      </c>
      <c r="Q2">
        <f>B2+D2+F2+H2</f>
        <v>7.2461882678926761</v>
      </c>
    </row>
    <row r="3" spans="1:17" x14ac:dyDescent="0.25">
      <c r="A3" t="s">
        <v>1</v>
      </c>
      <c r="B3">
        <f t="shared" si="0"/>
        <v>1.5510204081632653</v>
      </c>
      <c r="C3">
        <f t="shared" si="1"/>
        <v>1.4052287581699345</v>
      </c>
      <c r="D3">
        <f t="shared" si="2"/>
        <v>1.4834710743801653</v>
      </c>
      <c r="E3">
        <f t="shared" si="3"/>
        <v>1.6193548387096774</v>
      </c>
      <c r="F3">
        <f t="shared" si="4"/>
        <v>1.2874617737003058</v>
      </c>
      <c r="G3">
        <f t="shared" si="5"/>
        <v>1.5952380952380953</v>
      </c>
      <c r="H3">
        <f t="shared" si="6"/>
        <v>1.3965884861407249</v>
      </c>
      <c r="J3">
        <f t="shared" ref="J3:J63" si="7">B3+C3+E3+G3</f>
        <v>6.1708421002809732</v>
      </c>
      <c r="K3">
        <f t="shared" ref="K3:K63" si="8">B3+C3+F3+G3</f>
        <v>5.8389490352716003</v>
      </c>
      <c r="L3">
        <f t="shared" ref="L3:L63" si="9">B3+C3+F3+H3</f>
        <v>5.6402994261742307</v>
      </c>
      <c r="M3">
        <f t="shared" ref="M3:M63" si="10">B3+C3+E3+H3</f>
        <v>5.972192491183602</v>
      </c>
      <c r="N3">
        <f t="shared" ref="N3:N63" si="11">B3+D3+E3+H3</f>
        <v>6.0504348073938328</v>
      </c>
      <c r="O3">
        <f t="shared" ref="O3:O63" si="12">B3+D3+E3+G3</f>
        <v>6.2490844164912041</v>
      </c>
      <c r="P3">
        <f t="shared" ref="P3:P63" si="13">B3+D3+F3+G3</f>
        <v>5.9171913514818311</v>
      </c>
      <c r="Q3">
        <f t="shared" ref="Q3:Q63" si="14">B3+D3+F3+H3</f>
        <v>5.7185417423844616</v>
      </c>
    </row>
    <row r="4" spans="1:17" x14ac:dyDescent="0.25">
      <c r="A4" t="s">
        <v>5</v>
      </c>
      <c r="B4">
        <f t="shared" si="0"/>
        <v>1.7482876712328768</v>
      </c>
      <c r="C4">
        <f t="shared" si="1"/>
        <v>1.2708333333333333</v>
      </c>
      <c r="D4">
        <f t="shared" si="2"/>
        <v>1.790909090909091</v>
      </c>
      <c r="E4">
        <f t="shared" si="3"/>
        <v>1.5088967971530249</v>
      </c>
      <c r="F4">
        <f t="shared" si="4"/>
        <v>1.7887788778877889</v>
      </c>
      <c r="G4">
        <f t="shared" si="5"/>
        <v>1.7578947368421052</v>
      </c>
      <c r="H4">
        <f t="shared" si="6"/>
        <v>1.6040609137055837</v>
      </c>
      <c r="J4">
        <f t="shared" si="7"/>
        <v>6.2859125385613401</v>
      </c>
      <c r="K4">
        <f t="shared" si="8"/>
        <v>6.5657946192961036</v>
      </c>
      <c r="L4">
        <f t="shared" si="9"/>
        <v>6.4119607961595824</v>
      </c>
      <c r="M4">
        <f t="shared" si="10"/>
        <v>6.1320787154248189</v>
      </c>
      <c r="N4">
        <f t="shared" si="11"/>
        <v>6.6521544730005759</v>
      </c>
      <c r="O4">
        <f t="shared" si="12"/>
        <v>6.8059882961370972</v>
      </c>
      <c r="P4">
        <f t="shared" si="13"/>
        <v>7.0858703768718616</v>
      </c>
      <c r="Q4">
        <f t="shared" si="14"/>
        <v>6.9320365537353403</v>
      </c>
    </row>
    <row r="5" spans="1:17" x14ac:dyDescent="0.25">
      <c r="A5" t="s">
        <v>21</v>
      </c>
      <c r="B5">
        <f t="shared" si="0"/>
        <v>2.0602189781021898</v>
      </c>
      <c r="C5">
        <f t="shared" si="1"/>
        <v>1.7181818181818183</v>
      </c>
      <c r="D5">
        <f t="shared" si="2"/>
        <v>2.1461187214611872</v>
      </c>
      <c r="E5">
        <f t="shared" si="3"/>
        <v>2.2815884476534296</v>
      </c>
      <c r="F5">
        <f t="shared" si="4"/>
        <v>1.7970479704797049</v>
      </c>
      <c r="G5">
        <f t="shared" si="5"/>
        <v>2.1421319796954315</v>
      </c>
      <c r="H5">
        <f t="shared" si="6"/>
        <v>1.9857549857549857</v>
      </c>
      <c r="J5">
        <f t="shared" si="7"/>
        <v>8.2021212236328687</v>
      </c>
      <c r="K5">
        <f t="shared" si="8"/>
        <v>7.7175807464591442</v>
      </c>
      <c r="L5">
        <f t="shared" si="9"/>
        <v>7.5612037525186988</v>
      </c>
      <c r="M5">
        <f t="shared" si="10"/>
        <v>8.0457442296924224</v>
      </c>
      <c r="N5">
        <f t="shared" si="11"/>
        <v>8.4736811329717927</v>
      </c>
      <c r="O5">
        <f t="shared" si="12"/>
        <v>8.6300581269122389</v>
      </c>
      <c r="P5">
        <f t="shared" si="13"/>
        <v>8.1455176497385136</v>
      </c>
      <c r="Q5">
        <f t="shared" si="14"/>
        <v>7.9891406557980673</v>
      </c>
    </row>
    <row r="6" spans="1:17" x14ac:dyDescent="0.25">
      <c r="A6" t="s">
        <v>2</v>
      </c>
      <c r="B6">
        <f t="shared" si="0"/>
        <v>2.1419457735247209</v>
      </c>
      <c r="C6">
        <f t="shared" si="1"/>
        <v>1.6479591836734695</v>
      </c>
      <c r="D6">
        <f t="shared" si="2"/>
        <v>2.3781902552204177</v>
      </c>
      <c r="E6">
        <f t="shared" si="3"/>
        <v>2.2756410256410255</v>
      </c>
      <c r="F6">
        <f t="shared" si="4"/>
        <v>2.0095238095238095</v>
      </c>
      <c r="G6">
        <f t="shared" si="5"/>
        <v>2.1907514450867054</v>
      </c>
      <c r="H6">
        <f t="shared" si="6"/>
        <v>2.1233480176211454</v>
      </c>
      <c r="J6">
        <f t="shared" si="7"/>
        <v>8.2562974279259222</v>
      </c>
      <c r="K6">
        <f t="shared" si="8"/>
        <v>7.9901802118087062</v>
      </c>
      <c r="L6">
        <f t="shared" si="9"/>
        <v>7.9227767843431458</v>
      </c>
      <c r="M6">
        <f t="shared" si="10"/>
        <v>8.1888940004603619</v>
      </c>
      <c r="N6">
        <f t="shared" si="11"/>
        <v>8.9191250720073096</v>
      </c>
      <c r="O6">
        <f t="shared" si="12"/>
        <v>8.98652849947287</v>
      </c>
      <c r="P6">
        <f t="shared" si="13"/>
        <v>8.720411283355654</v>
      </c>
      <c r="Q6">
        <f t="shared" si="14"/>
        <v>8.6530078558900936</v>
      </c>
    </row>
    <row r="7" spans="1:17" x14ac:dyDescent="0.25">
      <c r="A7" t="s">
        <v>6</v>
      </c>
      <c r="B7">
        <f t="shared" si="0"/>
        <v>2.1837088388214903</v>
      </c>
      <c r="C7">
        <v>700</v>
      </c>
      <c r="D7">
        <f t="shared" si="2"/>
        <v>2.1188811188811187</v>
      </c>
      <c r="E7">
        <f t="shared" si="3"/>
        <v>1.9932432432432432</v>
      </c>
      <c r="F7">
        <f t="shared" si="4"/>
        <v>2.2064056939501779</v>
      </c>
      <c r="G7">
        <f t="shared" si="5"/>
        <v>2.2914285714285714</v>
      </c>
      <c r="H7">
        <f t="shared" si="6"/>
        <v>2.0124378109452739</v>
      </c>
      <c r="J7">
        <f t="shared" si="7"/>
        <v>706.46838065349334</v>
      </c>
      <c r="K7">
        <f t="shared" si="8"/>
        <v>706.68154310420027</v>
      </c>
      <c r="L7">
        <f t="shared" si="9"/>
        <v>706.40255234371693</v>
      </c>
      <c r="M7">
        <f t="shared" si="10"/>
        <v>706.18938989301</v>
      </c>
      <c r="N7">
        <f t="shared" si="11"/>
        <v>8.3082710118911258</v>
      </c>
      <c r="O7">
        <f t="shared" si="12"/>
        <v>8.5872617723744238</v>
      </c>
      <c r="P7">
        <f t="shared" si="13"/>
        <v>8.8004242230813592</v>
      </c>
      <c r="Q7">
        <f t="shared" si="14"/>
        <v>8.5214334625980612</v>
      </c>
    </row>
    <row r="8" spans="1:17" x14ac:dyDescent="0.25">
      <c r="A8" t="s">
        <v>4</v>
      </c>
      <c r="B8">
        <f t="shared" si="0"/>
        <v>2.5568760611205432</v>
      </c>
      <c r="C8">
        <f t="shared" si="1"/>
        <v>2.9272727272727272</v>
      </c>
      <c r="D8">
        <f t="shared" si="2"/>
        <v>2.0707547169811322</v>
      </c>
      <c r="E8">
        <f t="shared" si="3"/>
        <v>2.0955631399317407</v>
      </c>
      <c r="F8">
        <f t="shared" si="4"/>
        <v>2.2702702702702702</v>
      </c>
      <c r="G8">
        <f t="shared" si="5"/>
        <v>2.04</v>
      </c>
      <c r="H8">
        <f t="shared" si="6"/>
        <v>2.2570694087403598</v>
      </c>
      <c r="J8">
        <f t="shared" si="7"/>
        <v>9.6197119283250103</v>
      </c>
      <c r="K8">
        <f t="shared" si="8"/>
        <v>9.7944190586635393</v>
      </c>
      <c r="L8">
        <f t="shared" si="9"/>
        <v>10.0114884674039</v>
      </c>
      <c r="M8">
        <f t="shared" si="10"/>
        <v>9.8367813370653714</v>
      </c>
      <c r="N8">
        <f t="shared" si="11"/>
        <v>8.9802633267737768</v>
      </c>
      <c r="O8">
        <f t="shared" si="12"/>
        <v>8.7631939180334157</v>
      </c>
      <c r="P8">
        <f t="shared" si="13"/>
        <v>8.9379010483719448</v>
      </c>
      <c r="Q8">
        <f t="shared" si="14"/>
        <v>9.1549704571123058</v>
      </c>
    </row>
    <row r="9" spans="1:17" x14ac:dyDescent="0.25">
      <c r="A9" t="s">
        <v>7</v>
      </c>
      <c r="B9">
        <f t="shared" si="0"/>
        <v>1.943661971830986</v>
      </c>
      <c r="C9">
        <f t="shared" si="1"/>
        <v>2.1351351351351351</v>
      </c>
      <c r="D9">
        <f t="shared" si="2"/>
        <v>1.8047619047619048</v>
      </c>
      <c r="E9" t="e">
        <f t="shared" si="3"/>
        <v>#N/A</v>
      </c>
      <c r="F9">
        <f t="shared" si="4"/>
        <v>2.0766666666666667</v>
      </c>
      <c r="G9">
        <f t="shared" si="5"/>
        <v>1.7766990291262137</v>
      </c>
      <c r="H9">
        <f t="shared" si="6"/>
        <v>1.9281767955801106</v>
      </c>
      <c r="J9" t="e">
        <f t="shared" si="7"/>
        <v>#N/A</v>
      </c>
      <c r="K9">
        <f t="shared" si="8"/>
        <v>7.9321628027590005</v>
      </c>
      <c r="L9">
        <f t="shared" si="9"/>
        <v>8.0836405692128981</v>
      </c>
      <c r="M9" t="e">
        <f t="shared" si="10"/>
        <v>#N/A</v>
      </c>
      <c r="N9" t="e">
        <f t="shared" si="11"/>
        <v>#N/A</v>
      </c>
      <c r="O9" t="e">
        <f t="shared" si="12"/>
        <v>#N/A</v>
      </c>
      <c r="P9">
        <f t="shared" si="13"/>
        <v>7.6017895723857709</v>
      </c>
      <c r="Q9">
        <f t="shared" si="14"/>
        <v>7.7532673388396685</v>
      </c>
    </row>
    <row r="10" spans="1:17" x14ac:dyDescent="0.25">
      <c r="A10" t="s">
        <v>24</v>
      </c>
      <c r="B10">
        <f t="shared" si="0"/>
        <v>1.71868978805395</v>
      </c>
      <c r="C10">
        <f t="shared" si="1"/>
        <v>2.0784313725490198</v>
      </c>
      <c r="D10">
        <f t="shared" si="2"/>
        <v>1.630695443645084</v>
      </c>
      <c r="E10">
        <f t="shared" si="3"/>
        <v>1.8298755186721991</v>
      </c>
      <c r="F10">
        <f t="shared" si="4"/>
        <v>1.6223021582733812</v>
      </c>
      <c r="G10">
        <f t="shared" si="5"/>
        <v>1.4645161290322581</v>
      </c>
      <c r="H10">
        <f t="shared" si="6"/>
        <v>1.8269230769230769</v>
      </c>
      <c r="J10">
        <f t="shared" si="7"/>
        <v>7.091512808307427</v>
      </c>
      <c r="K10">
        <f t="shared" si="8"/>
        <v>6.8839394479086096</v>
      </c>
      <c r="L10">
        <f t="shared" si="9"/>
        <v>7.2463463957994279</v>
      </c>
      <c r="M10">
        <f t="shared" si="10"/>
        <v>7.4539197561982453</v>
      </c>
      <c r="N10">
        <f t="shared" si="11"/>
        <v>7.0061838272943096</v>
      </c>
      <c r="O10">
        <f t="shared" si="12"/>
        <v>6.6437768794034913</v>
      </c>
      <c r="P10">
        <f t="shared" si="13"/>
        <v>6.4362035190046738</v>
      </c>
      <c r="Q10">
        <f t="shared" si="14"/>
        <v>6.7986104668954921</v>
      </c>
    </row>
    <row r="11" spans="1:17" x14ac:dyDescent="0.25">
      <c r="A11" t="s">
        <v>8</v>
      </c>
      <c r="B11">
        <f t="shared" si="0"/>
        <v>1.8291814946619218</v>
      </c>
      <c r="C11">
        <f t="shared" si="1"/>
        <v>1.8851351351351351</v>
      </c>
      <c r="D11">
        <f t="shared" si="2"/>
        <v>1.7367149758454106</v>
      </c>
      <c r="E11">
        <f t="shared" si="3"/>
        <v>1.8933823529411764</v>
      </c>
      <c r="F11">
        <f t="shared" si="4"/>
        <v>1.6655172413793105</v>
      </c>
      <c r="G11">
        <f t="shared" si="5"/>
        <v>1.6611111111111112</v>
      </c>
      <c r="H11">
        <f t="shared" si="6"/>
        <v>1.8298429319371727</v>
      </c>
      <c r="J11">
        <f t="shared" si="7"/>
        <v>7.2688100938493445</v>
      </c>
      <c r="K11">
        <f t="shared" si="8"/>
        <v>7.0409449822874786</v>
      </c>
      <c r="L11">
        <f t="shared" si="9"/>
        <v>7.2096768031135401</v>
      </c>
      <c r="M11">
        <f t="shared" si="10"/>
        <v>7.437541914675406</v>
      </c>
      <c r="N11">
        <f t="shared" si="11"/>
        <v>7.2891217553856817</v>
      </c>
      <c r="O11">
        <f t="shared" si="12"/>
        <v>7.1203899345596202</v>
      </c>
      <c r="P11">
        <f t="shared" si="13"/>
        <v>6.8925248229977543</v>
      </c>
      <c r="Q11">
        <f t="shared" si="14"/>
        <v>7.0612566438238158</v>
      </c>
    </row>
    <row r="12" spans="1:17" x14ac:dyDescent="0.25">
      <c r="A12" t="s">
        <v>23</v>
      </c>
      <c r="B12">
        <f t="shared" si="0"/>
        <v>1.9558541266794627</v>
      </c>
      <c r="C12">
        <f t="shared" si="1"/>
        <v>1.9464285714285714</v>
      </c>
      <c r="D12">
        <f t="shared" si="2"/>
        <v>1.9217603911980441</v>
      </c>
      <c r="E12">
        <f t="shared" si="3"/>
        <v>2.2449799196787148</v>
      </c>
      <c r="F12">
        <f t="shared" si="4"/>
        <v>1.6176470588235294</v>
      </c>
      <c r="G12">
        <f t="shared" si="5"/>
        <v>2.0625</v>
      </c>
      <c r="H12">
        <f t="shared" si="6"/>
        <v>1.8702290076335877</v>
      </c>
      <c r="J12">
        <f t="shared" si="7"/>
        <v>8.2097626177867493</v>
      </c>
      <c r="K12">
        <f t="shared" si="8"/>
        <v>7.582429756931564</v>
      </c>
      <c r="L12">
        <f t="shared" si="9"/>
        <v>7.3901587645651521</v>
      </c>
      <c r="M12">
        <f t="shared" si="10"/>
        <v>8.0174916254203374</v>
      </c>
      <c r="N12">
        <f t="shared" si="11"/>
        <v>7.9928234451898099</v>
      </c>
      <c r="O12">
        <f t="shared" si="12"/>
        <v>8.1850944375562218</v>
      </c>
      <c r="P12">
        <f t="shared" si="13"/>
        <v>7.5577615767010364</v>
      </c>
      <c r="Q12">
        <f t="shared" si="14"/>
        <v>7.3654905843346246</v>
      </c>
    </row>
    <row r="13" spans="1:17" x14ac:dyDescent="0.25">
      <c r="A13" t="s">
        <v>3</v>
      </c>
      <c r="B13">
        <f t="shared" si="0"/>
        <v>2.1341059602649008</v>
      </c>
      <c r="C13">
        <f t="shared" si="1"/>
        <v>1.8960396039603959</v>
      </c>
      <c r="D13">
        <f t="shared" si="2"/>
        <v>2.116915422885572</v>
      </c>
      <c r="E13">
        <f t="shared" si="3"/>
        <v>2.3278145695364238</v>
      </c>
      <c r="F13">
        <f t="shared" si="4"/>
        <v>1.7086092715231789</v>
      </c>
      <c r="G13">
        <f t="shared" si="5"/>
        <v>2.0449999999999999</v>
      </c>
      <c r="H13">
        <f t="shared" si="6"/>
        <v>2.004950495049505</v>
      </c>
      <c r="J13">
        <f t="shared" si="7"/>
        <v>8.4029601337617201</v>
      </c>
      <c r="K13">
        <f t="shared" si="8"/>
        <v>7.7837548357484758</v>
      </c>
      <c r="L13">
        <f t="shared" si="9"/>
        <v>7.7437053307979813</v>
      </c>
      <c r="M13">
        <f t="shared" si="10"/>
        <v>8.3629106288112247</v>
      </c>
      <c r="N13">
        <f t="shared" si="11"/>
        <v>8.5837864477364008</v>
      </c>
      <c r="O13">
        <f t="shared" si="12"/>
        <v>8.6238359526868962</v>
      </c>
      <c r="P13">
        <f t="shared" si="13"/>
        <v>8.004630654673651</v>
      </c>
      <c r="Q13">
        <f t="shared" si="14"/>
        <v>7.9645811497231573</v>
      </c>
    </row>
    <row r="14" spans="1:17" x14ac:dyDescent="0.25">
      <c r="A14" t="s">
        <v>25</v>
      </c>
      <c r="B14">
        <f t="shared" si="0"/>
        <v>1.8430232558139534</v>
      </c>
      <c r="C14">
        <f t="shared" si="1"/>
        <v>2.1008403361344539</v>
      </c>
      <c r="D14">
        <f t="shared" si="2"/>
        <v>1.7153652392947103</v>
      </c>
      <c r="E14">
        <f t="shared" si="3"/>
        <v>1.8515625</v>
      </c>
      <c r="F14">
        <f t="shared" si="4"/>
        <v>1.7</v>
      </c>
      <c r="G14">
        <f t="shared" si="5"/>
        <v>1.722543352601156</v>
      </c>
      <c r="H14">
        <f t="shared" si="6"/>
        <v>1.8017492711370262</v>
      </c>
      <c r="J14">
        <f t="shared" si="7"/>
        <v>7.5179694445495633</v>
      </c>
      <c r="K14">
        <f t="shared" si="8"/>
        <v>7.3664069445495635</v>
      </c>
      <c r="L14">
        <f t="shared" si="9"/>
        <v>7.445612863085433</v>
      </c>
      <c r="M14">
        <f t="shared" si="10"/>
        <v>7.5971753630854337</v>
      </c>
      <c r="N14">
        <f t="shared" si="11"/>
        <v>7.2117002662456908</v>
      </c>
      <c r="O14">
        <f t="shared" si="12"/>
        <v>7.1324943477098204</v>
      </c>
      <c r="P14">
        <f t="shared" si="13"/>
        <v>6.9809318477098197</v>
      </c>
      <c r="Q14">
        <f t="shared" si="14"/>
        <v>7.0601377662456901</v>
      </c>
    </row>
    <row r="15" spans="1:17" x14ac:dyDescent="0.25">
      <c r="A15" t="s">
        <v>26</v>
      </c>
      <c r="B15">
        <f t="shared" si="0"/>
        <v>1.3700787401574803</v>
      </c>
      <c r="C15">
        <f t="shared" si="1"/>
        <v>1.4234234234234233</v>
      </c>
      <c r="D15">
        <f t="shared" si="2"/>
        <v>1.3425692695214106</v>
      </c>
      <c r="E15">
        <f t="shared" si="3"/>
        <v>1.1796875</v>
      </c>
      <c r="F15">
        <f t="shared" si="4"/>
        <v>1.5436507936507937</v>
      </c>
      <c r="G15">
        <f t="shared" si="5"/>
        <v>1.3956834532374101</v>
      </c>
      <c r="H15">
        <f t="shared" si="6"/>
        <v>1.3468834688346885</v>
      </c>
      <c r="J15">
        <f t="shared" si="7"/>
        <v>5.3688731168183139</v>
      </c>
      <c r="K15">
        <f t="shared" si="8"/>
        <v>5.7328364104691074</v>
      </c>
      <c r="L15">
        <f t="shared" si="9"/>
        <v>5.6840364260663856</v>
      </c>
      <c r="M15">
        <f t="shared" si="10"/>
        <v>5.3200731324155921</v>
      </c>
      <c r="N15">
        <f t="shared" si="11"/>
        <v>5.2392189785135796</v>
      </c>
      <c r="O15">
        <f t="shared" si="12"/>
        <v>5.2880189629163015</v>
      </c>
      <c r="P15">
        <f t="shared" si="13"/>
        <v>5.651982256567095</v>
      </c>
      <c r="Q15">
        <f t="shared" si="14"/>
        <v>5.6031822721643731</v>
      </c>
    </row>
    <row r="16" spans="1:17" x14ac:dyDescent="0.25">
      <c r="A16" t="s">
        <v>27</v>
      </c>
      <c r="B16">
        <f t="shared" si="0"/>
        <v>2.2015810276679844</v>
      </c>
      <c r="C16">
        <f t="shared" si="1"/>
        <v>2.4173913043478259</v>
      </c>
      <c r="D16">
        <f t="shared" si="2"/>
        <v>1.9718670076726343</v>
      </c>
      <c r="E16">
        <f t="shared" si="3"/>
        <v>2.1346938775510202</v>
      </c>
      <c r="F16">
        <f t="shared" si="4"/>
        <v>1.9578544061302683</v>
      </c>
      <c r="G16">
        <f t="shared" si="5"/>
        <v>1.8064516129032258</v>
      </c>
      <c r="H16">
        <f t="shared" si="6"/>
        <v>2.1204188481675392</v>
      </c>
      <c r="J16">
        <f t="shared" si="7"/>
        <v>8.5601178224700565</v>
      </c>
      <c r="K16">
        <f t="shared" si="8"/>
        <v>8.3832783510493041</v>
      </c>
      <c r="L16">
        <f t="shared" si="9"/>
        <v>8.6972455863136169</v>
      </c>
      <c r="M16">
        <f t="shared" si="10"/>
        <v>8.8740850577343693</v>
      </c>
      <c r="N16">
        <f t="shared" si="11"/>
        <v>8.4285607610591775</v>
      </c>
      <c r="O16">
        <f t="shared" si="12"/>
        <v>8.1145935257948647</v>
      </c>
      <c r="P16">
        <f t="shared" si="13"/>
        <v>7.9377540543741132</v>
      </c>
      <c r="Q16">
        <f t="shared" si="14"/>
        <v>8.2517212896384269</v>
      </c>
    </row>
    <row r="17" spans="1:17" x14ac:dyDescent="0.25">
      <c r="A17" t="s">
        <v>22</v>
      </c>
      <c r="B17">
        <f t="shared" si="0"/>
        <v>1.9923809523809524</v>
      </c>
      <c r="C17">
        <f t="shared" si="1"/>
        <v>2.2302158273381294</v>
      </c>
      <c r="D17">
        <f t="shared" si="2"/>
        <v>1.854922279792746</v>
      </c>
      <c r="E17">
        <f t="shared" si="3"/>
        <v>2.2373540856031129</v>
      </c>
      <c r="F17">
        <f t="shared" si="4"/>
        <v>1.6828358208955223</v>
      </c>
      <c r="G17">
        <f t="shared" si="5"/>
        <v>2.0869565217391304</v>
      </c>
      <c r="H17">
        <f t="shared" si="6"/>
        <v>1.8508474576271186</v>
      </c>
      <c r="J17">
        <f t="shared" si="7"/>
        <v>8.5469073870613244</v>
      </c>
      <c r="K17">
        <f t="shared" si="8"/>
        <v>7.9923891223537336</v>
      </c>
      <c r="L17">
        <f t="shared" si="9"/>
        <v>7.756280058241722</v>
      </c>
      <c r="M17">
        <f t="shared" si="10"/>
        <v>8.3107983229493136</v>
      </c>
      <c r="N17">
        <f t="shared" si="11"/>
        <v>7.9355047754039294</v>
      </c>
      <c r="O17">
        <f t="shared" si="12"/>
        <v>8.1716138395159419</v>
      </c>
      <c r="P17">
        <f t="shared" si="13"/>
        <v>7.6170955748083511</v>
      </c>
      <c r="Q17">
        <f t="shared" si="14"/>
        <v>7.3809865106963386</v>
      </c>
    </row>
    <row r="18" spans="1:17" x14ac:dyDescent="0.25">
      <c r="A18" t="s">
        <v>28</v>
      </c>
      <c r="B18">
        <f t="shared" si="0"/>
        <v>1.9146341463414633</v>
      </c>
      <c r="C18">
        <f t="shared" si="1"/>
        <v>1.9816513761467891</v>
      </c>
      <c r="D18">
        <f t="shared" si="2"/>
        <v>1.8825065274151436</v>
      </c>
      <c r="E18">
        <f t="shared" si="3"/>
        <v>1.9834710743801653</v>
      </c>
      <c r="F18">
        <f t="shared" si="4"/>
        <v>1.8280000000000001</v>
      </c>
      <c r="G18">
        <f t="shared" si="5"/>
        <v>2.1692307692307691</v>
      </c>
      <c r="H18">
        <f t="shared" si="6"/>
        <v>1.7306397306397305</v>
      </c>
      <c r="J18">
        <f t="shared" si="7"/>
        <v>8.0489873660991869</v>
      </c>
      <c r="K18">
        <f t="shared" si="8"/>
        <v>7.8935162917190222</v>
      </c>
      <c r="L18">
        <f t="shared" si="9"/>
        <v>7.4549252531279837</v>
      </c>
      <c r="M18">
        <f t="shared" si="10"/>
        <v>7.6103963275081483</v>
      </c>
      <c r="N18">
        <f t="shared" si="11"/>
        <v>7.5112514787765026</v>
      </c>
      <c r="O18">
        <f t="shared" si="12"/>
        <v>7.9498425173675411</v>
      </c>
      <c r="P18">
        <f t="shared" si="13"/>
        <v>7.7943714429873765</v>
      </c>
      <c r="Q18">
        <f t="shared" si="14"/>
        <v>7.355780404396338</v>
      </c>
    </row>
    <row r="19" spans="1:17" x14ac:dyDescent="0.25">
      <c r="A19" t="s">
        <v>9</v>
      </c>
      <c r="B19">
        <f t="shared" si="0"/>
        <v>1.9927667269439422</v>
      </c>
      <c r="C19">
        <f t="shared" si="1"/>
        <v>1.6132596685082874</v>
      </c>
      <c r="D19">
        <f t="shared" si="2"/>
        <v>2.096774193548387</v>
      </c>
      <c r="E19">
        <f t="shared" si="3"/>
        <v>2.1007194244604315</v>
      </c>
      <c r="F19">
        <f t="shared" si="4"/>
        <v>1.7563636363636363</v>
      </c>
      <c r="G19">
        <f t="shared" si="5"/>
        <v>1.4867724867724867</v>
      </c>
      <c r="H19">
        <f t="shared" si="6"/>
        <v>2.1593406593406592</v>
      </c>
      <c r="J19">
        <f t="shared" si="7"/>
        <v>7.1935183066851476</v>
      </c>
      <c r="K19">
        <f t="shared" si="8"/>
        <v>6.8491625185883525</v>
      </c>
      <c r="L19">
        <f t="shared" si="9"/>
        <v>7.5217306911565256</v>
      </c>
      <c r="M19">
        <f t="shared" si="10"/>
        <v>7.8660864792533207</v>
      </c>
      <c r="N19">
        <f t="shared" si="11"/>
        <v>8.3496010042934188</v>
      </c>
      <c r="O19">
        <f t="shared" si="12"/>
        <v>7.6770328317252465</v>
      </c>
      <c r="P19">
        <f t="shared" si="13"/>
        <v>7.3326770436284514</v>
      </c>
      <c r="Q19">
        <f t="shared" si="14"/>
        <v>8.0052452161966237</v>
      </c>
    </row>
    <row r="20" spans="1:17" x14ac:dyDescent="0.25">
      <c r="A20" t="s">
        <v>31</v>
      </c>
      <c r="B20">
        <f t="shared" si="0"/>
        <v>1.8469827586206897</v>
      </c>
      <c r="C20">
        <f t="shared" si="1"/>
        <v>1.9056603773584906</v>
      </c>
      <c r="D20">
        <f t="shared" si="2"/>
        <v>1.7877094972067038</v>
      </c>
      <c r="E20">
        <f t="shared" si="3"/>
        <v>1.8402061855670102</v>
      </c>
      <c r="F20">
        <f t="shared" si="4"/>
        <v>1.7962962962962963</v>
      </c>
      <c r="G20">
        <f t="shared" si="5"/>
        <v>1.9565217391304348</v>
      </c>
      <c r="H20">
        <f t="shared" si="6"/>
        <v>1.7546012269938651</v>
      </c>
      <c r="J20">
        <f t="shared" si="7"/>
        <v>7.5493710606766253</v>
      </c>
      <c r="K20">
        <f t="shared" si="8"/>
        <v>7.5054611714059112</v>
      </c>
      <c r="L20">
        <f t="shared" si="9"/>
        <v>7.3035406592693413</v>
      </c>
      <c r="M20">
        <f t="shared" si="10"/>
        <v>7.3474505485400563</v>
      </c>
      <c r="N20">
        <f t="shared" si="11"/>
        <v>7.229499668388268</v>
      </c>
      <c r="O20">
        <f t="shared" si="12"/>
        <v>7.4314201805248379</v>
      </c>
      <c r="P20">
        <f t="shared" si="13"/>
        <v>7.3875102912541246</v>
      </c>
      <c r="Q20">
        <f t="shared" si="14"/>
        <v>7.1855897791175547</v>
      </c>
    </row>
    <row r="21" spans="1:17" x14ac:dyDescent="0.25">
      <c r="A21" t="s">
        <v>29</v>
      </c>
      <c r="B21">
        <f t="shared" si="0"/>
        <v>1.4539748953974896</v>
      </c>
      <c r="C21">
        <f t="shared" si="1"/>
        <v>1.7786259541984732</v>
      </c>
      <c r="D21">
        <f t="shared" si="2"/>
        <v>1.3314121037463977</v>
      </c>
      <c r="E21">
        <f t="shared" si="3"/>
        <v>1.3774509803921569</v>
      </c>
      <c r="F21">
        <f t="shared" si="4"/>
        <v>1.5291970802919708</v>
      </c>
      <c r="G21">
        <f t="shared" si="5"/>
        <v>1.4820143884892085</v>
      </c>
      <c r="H21">
        <f t="shared" si="6"/>
        <v>1.4572271386430677</v>
      </c>
      <c r="J21">
        <f t="shared" si="7"/>
        <v>6.0920662184773278</v>
      </c>
      <c r="K21">
        <f t="shared" si="8"/>
        <v>6.2438123183771417</v>
      </c>
      <c r="L21">
        <f t="shared" si="9"/>
        <v>6.2190250685310016</v>
      </c>
      <c r="M21">
        <f t="shared" si="10"/>
        <v>6.0672789686311877</v>
      </c>
      <c r="N21">
        <f t="shared" si="11"/>
        <v>5.620065118179113</v>
      </c>
      <c r="O21">
        <f t="shared" si="12"/>
        <v>5.6448523680252531</v>
      </c>
      <c r="P21">
        <f t="shared" si="13"/>
        <v>5.7965984679250671</v>
      </c>
      <c r="Q21">
        <f t="shared" si="14"/>
        <v>5.7718112180789269</v>
      </c>
    </row>
    <row r="22" spans="1:17" x14ac:dyDescent="0.25">
      <c r="A22" t="s">
        <v>32</v>
      </c>
      <c r="B22">
        <f t="shared" si="0"/>
        <v>1.6741071428571428</v>
      </c>
      <c r="C22">
        <f t="shared" si="1"/>
        <v>2</v>
      </c>
      <c r="D22">
        <f t="shared" si="2"/>
        <v>1.5160349854227406</v>
      </c>
      <c r="E22">
        <f t="shared" si="3"/>
        <v>1.791044776119403</v>
      </c>
      <c r="F22">
        <f t="shared" si="4"/>
        <v>1.3967611336032388</v>
      </c>
      <c r="G22">
        <f t="shared" si="5"/>
        <v>1.6935483870967742</v>
      </c>
      <c r="H22">
        <f t="shared" si="6"/>
        <v>1.5277777777777777</v>
      </c>
      <c r="J22">
        <f t="shared" si="7"/>
        <v>7.1587003060733201</v>
      </c>
      <c r="K22">
        <f t="shared" si="8"/>
        <v>6.7644166635571557</v>
      </c>
      <c r="L22">
        <f t="shared" si="9"/>
        <v>6.5986460542381593</v>
      </c>
      <c r="M22">
        <f t="shared" si="10"/>
        <v>6.9929296967543237</v>
      </c>
      <c r="N22">
        <f t="shared" si="11"/>
        <v>6.5089646821770639</v>
      </c>
      <c r="O22">
        <f t="shared" si="12"/>
        <v>6.6747352914960603</v>
      </c>
      <c r="P22">
        <f t="shared" si="13"/>
        <v>6.2804516489798967</v>
      </c>
      <c r="Q22">
        <f t="shared" si="14"/>
        <v>6.1146810396609004</v>
      </c>
    </row>
    <row r="23" spans="1:17" x14ac:dyDescent="0.25">
      <c r="A23" t="s">
        <v>30</v>
      </c>
      <c r="B23">
        <f t="shared" si="0"/>
        <v>1.5117773019271949</v>
      </c>
      <c r="C23">
        <f t="shared" si="1"/>
        <v>1.6716417910447761</v>
      </c>
      <c r="D23">
        <f t="shared" si="2"/>
        <v>1.4174174174174174</v>
      </c>
      <c r="E23">
        <f t="shared" si="3"/>
        <v>1.4545454545454546</v>
      </c>
      <c r="F23">
        <f t="shared" si="4"/>
        <v>1.5020242914979758</v>
      </c>
      <c r="G23">
        <f t="shared" si="5"/>
        <v>1.1807909604519775</v>
      </c>
      <c r="H23">
        <f t="shared" si="6"/>
        <v>1.6620689655172414</v>
      </c>
      <c r="J23">
        <f t="shared" si="7"/>
        <v>5.8187555079694029</v>
      </c>
      <c r="K23">
        <f t="shared" si="8"/>
        <v>5.8662343449219243</v>
      </c>
      <c r="L23">
        <f t="shared" si="9"/>
        <v>6.3475123499871877</v>
      </c>
      <c r="M23">
        <f t="shared" si="10"/>
        <v>6.3000335130346663</v>
      </c>
      <c r="N23">
        <f t="shared" si="11"/>
        <v>6.0458091394073072</v>
      </c>
      <c r="O23">
        <f t="shared" si="12"/>
        <v>5.5645311343420438</v>
      </c>
      <c r="P23">
        <f t="shared" si="13"/>
        <v>5.6120099712945652</v>
      </c>
      <c r="Q23">
        <f t="shared" si="14"/>
        <v>6.0932879763598287</v>
      </c>
    </row>
    <row r="24" spans="1:17" x14ac:dyDescent="0.25">
      <c r="A24" t="s">
        <v>33</v>
      </c>
      <c r="B24">
        <f t="shared" si="0"/>
        <v>1.9405034324942791</v>
      </c>
      <c r="C24">
        <f t="shared" si="1"/>
        <v>2.3055555555555554</v>
      </c>
      <c r="D24">
        <f t="shared" si="2"/>
        <v>1.5927051671732524</v>
      </c>
      <c r="E24">
        <f t="shared" si="3"/>
        <v>1.7980769230769231</v>
      </c>
      <c r="F24">
        <f t="shared" si="4"/>
        <v>1.6550218340611353</v>
      </c>
      <c r="G24">
        <f t="shared" si="5"/>
        <v>1.5954198473282444</v>
      </c>
      <c r="H24">
        <f t="shared" si="6"/>
        <v>1.7777777777777777</v>
      </c>
      <c r="J24">
        <f t="shared" si="7"/>
        <v>7.6395557584550025</v>
      </c>
      <c r="K24">
        <f t="shared" si="8"/>
        <v>7.4965006694392144</v>
      </c>
      <c r="L24">
        <f t="shared" si="9"/>
        <v>7.6788585998887475</v>
      </c>
      <c r="M24">
        <f t="shared" si="10"/>
        <v>7.8219136889045355</v>
      </c>
      <c r="N24">
        <f t="shared" si="11"/>
        <v>7.1090633005222328</v>
      </c>
      <c r="O24">
        <f t="shared" si="12"/>
        <v>6.9267053700726997</v>
      </c>
      <c r="P24">
        <f t="shared" si="13"/>
        <v>6.7836502810569117</v>
      </c>
      <c r="Q24">
        <f t="shared" si="14"/>
        <v>6.9660082115064448</v>
      </c>
    </row>
    <row r="25" spans="1:17" x14ac:dyDescent="0.25">
      <c r="A25" t="s">
        <v>35</v>
      </c>
      <c r="B25">
        <f t="shared" si="0"/>
        <v>1.7926829268292683</v>
      </c>
      <c r="C25">
        <f t="shared" si="1"/>
        <v>1.6847826086956521</v>
      </c>
      <c r="D25">
        <f t="shared" si="2"/>
        <v>1.6981132075471699</v>
      </c>
      <c r="E25">
        <f t="shared" si="3"/>
        <v>1.9027777777777777</v>
      </c>
      <c r="F25">
        <f t="shared" si="4"/>
        <v>1.4639175257731958</v>
      </c>
      <c r="G25">
        <f t="shared" si="5"/>
        <v>1.7301587301587302</v>
      </c>
      <c r="H25">
        <f t="shared" si="6"/>
        <v>1.6795774647887325</v>
      </c>
      <c r="J25">
        <f t="shared" si="7"/>
        <v>7.1104020434614279</v>
      </c>
      <c r="K25">
        <f t="shared" si="8"/>
        <v>6.6715417914568462</v>
      </c>
      <c r="L25">
        <f t="shared" si="9"/>
        <v>6.6209605260868489</v>
      </c>
      <c r="M25">
        <f t="shared" si="10"/>
        <v>7.0598207780914297</v>
      </c>
      <c r="N25">
        <f t="shared" si="11"/>
        <v>7.073151376942949</v>
      </c>
      <c r="O25">
        <f t="shared" si="12"/>
        <v>7.1237326423129463</v>
      </c>
      <c r="P25">
        <f t="shared" si="13"/>
        <v>6.6848723903083647</v>
      </c>
      <c r="Q25">
        <f t="shared" si="14"/>
        <v>6.6342911249383665</v>
      </c>
    </row>
    <row r="26" spans="1:17" x14ac:dyDescent="0.25">
      <c r="A26" t="s">
        <v>36</v>
      </c>
      <c r="B26">
        <f t="shared" si="0"/>
        <v>1.6839506172839507</v>
      </c>
      <c r="C26">
        <f t="shared" si="1"/>
        <v>2.1057692307692308</v>
      </c>
      <c r="D26">
        <f t="shared" si="2"/>
        <v>1.5382059800664452</v>
      </c>
      <c r="E26">
        <f t="shared" si="3"/>
        <v>1.5614973262032086</v>
      </c>
      <c r="F26">
        <f t="shared" si="4"/>
        <v>1.7889908256880733</v>
      </c>
      <c r="G26">
        <f t="shared" si="5"/>
        <v>1.361904761904762</v>
      </c>
      <c r="H26">
        <f t="shared" si="6"/>
        <v>1.7966666666666666</v>
      </c>
      <c r="J26">
        <f t="shared" si="7"/>
        <v>6.7131219361611514</v>
      </c>
      <c r="K26">
        <f t="shared" si="8"/>
        <v>6.9406154356460164</v>
      </c>
      <c r="L26">
        <f t="shared" si="9"/>
        <v>7.3753773404079217</v>
      </c>
      <c r="M26">
        <f t="shared" si="10"/>
        <v>7.1478838409230567</v>
      </c>
      <c r="N26">
        <f t="shared" si="11"/>
        <v>6.5803205902202713</v>
      </c>
      <c r="O26">
        <f t="shared" si="12"/>
        <v>6.1455586854583668</v>
      </c>
      <c r="P26">
        <f t="shared" si="13"/>
        <v>6.3730521849432318</v>
      </c>
      <c r="Q26">
        <f t="shared" si="14"/>
        <v>6.8078140897051362</v>
      </c>
    </row>
    <row r="27" spans="1:17" x14ac:dyDescent="0.25">
      <c r="A27" t="s">
        <v>34</v>
      </c>
      <c r="B27">
        <f t="shared" si="0"/>
        <v>1.5217391304347827</v>
      </c>
      <c r="C27">
        <f t="shared" si="1"/>
        <v>1.4335664335664335</v>
      </c>
      <c r="D27">
        <f t="shared" si="2"/>
        <v>1.4965986394557824</v>
      </c>
      <c r="E27">
        <f t="shared" si="3"/>
        <v>1.4771573604060915</v>
      </c>
      <c r="F27">
        <f t="shared" si="4"/>
        <v>1.4333333333333333</v>
      </c>
      <c r="G27">
        <f t="shared" si="5"/>
        <v>1.5177304964539007</v>
      </c>
      <c r="H27">
        <f t="shared" si="6"/>
        <v>1.4222972972972974</v>
      </c>
      <c r="J27">
        <f t="shared" si="7"/>
        <v>5.9501934208612086</v>
      </c>
      <c r="K27">
        <f t="shared" si="8"/>
        <v>5.9063693937884505</v>
      </c>
      <c r="L27">
        <f t="shared" si="9"/>
        <v>5.8109361946318474</v>
      </c>
      <c r="M27">
        <f t="shared" si="10"/>
        <v>5.8547602217046055</v>
      </c>
      <c r="N27">
        <f t="shared" si="11"/>
        <v>5.9177924275939544</v>
      </c>
      <c r="O27">
        <f t="shared" si="12"/>
        <v>6.0132256267505575</v>
      </c>
      <c r="P27">
        <f t="shared" si="13"/>
        <v>5.9694015996777994</v>
      </c>
      <c r="Q27">
        <f t="shared" si="14"/>
        <v>5.8739684005211963</v>
      </c>
    </row>
    <row r="28" spans="1:17" x14ac:dyDescent="0.25">
      <c r="A28" t="s">
        <v>37</v>
      </c>
      <c r="B28">
        <f t="shared" si="0"/>
        <v>2.2945544554455446</v>
      </c>
      <c r="C28">
        <f t="shared" si="1"/>
        <v>1.9145299145299146</v>
      </c>
      <c r="D28">
        <f t="shared" si="2"/>
        <v>2.4668989547038329</v>
      </c>
      <c r="E28" t="e">
        <f t="shared" si="3"/>
        <v>#N/A</v>
      </c>
      <c r="F28">
        <f t="shared" si="4"/>
        <v>2.4583333333333335</v>
      </c>
      <c r="G28">
        <f t="shared" si="5"/>
        <v>2.3199999999999998</v>
      </c>
      <c r="H28">
        <f t="shared" si="6"/>
        <v>2.2831541218637992</v>
      </c>
      <c r="J28" t="e">
        <f t="shared" si="7"/>
        <v>#N/A</v>
      </c>
      <c r="K28">
        <f t="shared" si="8"/>
        <v>8.9874177033087932</v>
      </c>
      <c r="L28">
        <f t="shared" si="9"/>
        <v>8.9505718251725916</v>
      </c>
      <c r="M28" t="e">
        <f t="shared" si="10"/>
        <v>#N/A</v>
      </c>
      <c r="N28" t="e">
        <f t="shared" si="11"/>
        <v>#N/A</v>
      </c>
      <c r="O28" t="e">
        <f t="shared" si="12"/>
        <v>#N/A</v>
      </c>
      <c r="P28">
        <f t="shared" si="13"/>
        <v>9.5397867434827113</v>
      </c>
      <c r="Q28">
        <f t="shared" si="14"/>
        <v>9.5029408653465097</v>
      </c>
    </row>
    <row r="29" spans="1:17" x14ac:dyDescent="0.25">
      <c r="A29" t="s">
        <v>38</v>
      </c>
      <c r="B29">
        <f t="shared" si="0"/>
        <v>2.532258064516129</v>
      </c>
      <c r="C29">
        <f t="shared" si="1"/>
        <v>2.85</v>
      </c>
      <c r="D29">
        <f t="shared" si="2"/>
        <v>2.3602941176470589</v>
      </c>
      <c r="E29">
        <f t="shared" si="3"/>
        <v>2.9886363636363638</v>
      </c>
      <c r="F29">
        <f t="shared" si="4"/>
        <v>2.045918367346939</v>
      </c>
      <c r="G29">
        <f t="shared" si="5"/>
        <v>2.0597014925373136</v>
      </c>
      <c r="H29">
        <f t="shared" si="6"/>
        <v>2.7352941176470589</v>
      </c>
      <c r="J29">
        <f t="shared" si="7"/>
        <v>10.430595920689807</v>
      </c>
      <c r="K29">
        <f t="shared" si="8"/>
        <v>9.487877924400383</v>
      </c>
      <c r="L29">
        <f t="shared" si="9"/>
        <v>10.163470549510127</v>
      </c>
      <c r="M29">
        <f t="shared" si="10"/>
        <v>11.106188545799551</v>
      </c>
      <c r="N29">
        <f t="shared" si="11"/>
        <v>10.616482663446611</v>
      </c>
      <c r="O29">
        <f t="shared" si="12"/>
        <v>9.9408900383368639</v>
      </c>
      <c r="P29">
        <f t="shared" si="13"/>
        <v>8.9981720420474396</v>
      </c>
      <c r="Q29">
        <f t="shared" si="14"/>
        <v>9.6737646671571866</v>
      </c>
    </row>
    <row r="30" spans="1:17" x14ac:dyDescent="0.25">
      <c r="A30" t="s">
        <v>39</v>
      </c>
      <c r="B30">
        <f t="shared" si="0"/>
        <v>1.4602272727272727</v>
      </c>
      <c r="C30">
        <f t="shared" si="1"/>
        <v>1.2612612612612613</v>
      </c>
      <c r="D30">
        <f t="shared" si="2"/>
        <v>1.5726141078838174</v>
      </c>
      <c r="E30">
        <f t="shared" si="3"/>
        <v>1.705521472392638</v>
      </c>
      <c r="F30">
        <f t="shared" si="4"/>
        <v>1.3015873015873016</v>
      </c>
      <c r="G30">
        <f t="shared" si="5"/>
        <v>1.4680851063829787</v>
      </c>
      <c r="H30">
        <f t="shared" si="6"/>
        <v>1.5023696682464456</v>
      </c>
      <c r="J30">
        <f t="shared" si="7"/>
        <v>5.8950951127641513</v>
      </c>
      <c r="K30">
        <f t="shared" si="8"/>
        <v>5.4911609419588139</v>
      </c>
      <c r="L30">
        <f t="shared" si="9"/>
        <v>5.5254455038222812</v>
      </c>
      <c r="M30">
        <f t="shared" si="10"/>
        <v>5.9293796746276177</v>
      </c>
      <c r="N30">
        <f t="shared" si="11"/>
        <v>6.2407325212501741</v>
      </c>
      <c r="O30">
        <f t="shared" si="12"/>
        <v>6.2064479593867077</v>
      </c>
      <c r="P30">
        <f t="shared" si="13"/>
        <v>5.8025137885813702</v>
      </c>
      <c r="Q30">
        <f t="shared" si="14"/>
        <v>5.8367983504448375</v>
      </c>
    </row>
    <row r="31" spans="1:17" x14ac:dyDescent="0.25">
      <c r="A31" t="s">
        <v>40</v>
      </c>
      <c r="B31">
        <f t="shared" si="0"/>
        <v>1.6666666666666667</v>
      </c>
      <c r="C31">
        <f t="shared" si="1"/>
        <v>1.6413043478260869</v>
      </c>
      <c r="D31">
        <f t="shared" si="2"/>
        <v>1.5726141078838174</v>
      </c>
      <c r="E31">
        <f t="shared" si="3"/>
        <v>1.9942528735632183</v>
      </c>
      <c r="F31">
        <f t="shared" si="4"/>
        <v>1.2138364779874213</v>
      </c>
      <c r="G31">
        <f t="shared" si="5"/>
        <v>2.2682926829268291</v>
      </c>
      <c r="H31">
        <f t="shared" si="6"/>
        <v>1.2428571428571429</v>
      </c>
      <c r="J31">
        <f t="shared" si="7"/>
        <v>7.570516570982802</v>
      </c>
      <c r="K31">
        <f t="shared" si="8"/>
        <v>6.7901001754070034</v>
      </c>
      <c r="L31">
        <f t="shared" si="9"/>
        <v>5.7646646353373177</v>
      </c>
      <c r="M31">
        <f t="shared" si="10"/>
        <v>6.5450810309131153</v>
      </c>
      <c r="N31">
        <f t="shared" si="11"/>
        <v>6.4763907909708456</v>
      </c>
      <c r="O31">
        <f t="shared" si="12"/>
        <v>7.5018263310405313</v>
      </c>
      <c r="P31">
        <f t="shared" si="13"/>
        <v>6.7214099354647345</v>
      </c>
      <c r="Q31">
        <f t="shared" si="14"/>
        <v>5.6959743953950488</v>
      </c>
    </row>
    <row r="32" spans="1:17" x14ac:dyDescent="0.25">
      <c r="A32" t="s">
        <v>42</v>
      </c>
      <c r="B32">
        <f t="shared" si="0"/>
        <v>2.0920000000000001</v>
      </c>
      <c r="C32">
        <f t="shared" si="1"/>
        <v>1.9069767441860466</v>
      </c>
      <c r="D32">
        <f t="shared" si="2"/>
        <v>2.0579710144927534</v>
      </c>
      <c r="E32">
        <f t="shared" si="3"/>
        <v>2.1</v>
      </c>
      <c r="F32">
        <f t="shared" si="4"/>
        <v>1.9583333333333333</v>
      </c>
      <c r="G32">
        <f t="shared" si="5"/>
        <v>2.0394736842105261</v>
      </c>
      <c r="H32">
        <f t="shared" si="6"/>
        <v>2.0287356321839081</v>
      </c>
      <c r="J32">
        <f t="shared" si="7"/>
        <v>8.1384504283965722</v>
      </c>
      <c r="K32">
        <f t="shared" si="8"/>
        <v>7.9967837617299065</v>
      </c>
      <c r="L32">
        <f t="shared" si="9"/>
        <v>7.986045709703288</v>
      </c>
      <c r="M32">
        <f t="shared" si="10"/>
        <v>8.1277123763699546</v>
      </c>
      <c r="N32">
        <f t="shared" si="11"/>
        <v>8.2787066466766621</v>
      </c>
      <c r="O32">
        <f t="shared" si="12"/>
        <v>8.2894446987032797</v>
      </c>
      <c r="P32">
        <f t="shared" si="13"/>
        <v>8.1477780320366122</v>
      </c>
      <c r="Q32">
        <f t="shared" si="14"/>
        <v>8.1370399800099946</v>
      </c>
    </row>
    <row r="33" spans="1:17" x14ac:dyDescent="0.25">
      <c r="A33" t="s">
        <v>41</v>
      </c>
      <c r="B33">
        <f t="shared" si="0"/>
        <v>1.352112676056338</v>
      </c>
      <c r="C33">
        <f t="shared" si="1"/>
        <v>1.4634146341463414</v>
      </c>
      <c r="D33">
        <f t="shared" si="2"/>
        <v>1.2326732673267327</v>
      </c>
      <c r="E33" t="e">
        <f t="shared" si="3"/>
        <v>#N/A</v>
      </c>
      <c r="F33">
        <f t="shared" si="4"/>
        <v>1.3070866141732282</v>
      </c>
      <c r="G33">
        <f t="shared" si="5"/>
        <v>1.3723404255319149</v>
      </c>
      <c r="H33">
        <f t="shared" si="6"/>
        <v>1.263157894736842</v>
      </c>
      <c r="J33" t="e">
        <f t="shared" si="7"/>
        <v>#N/A</v>
      </c>
      <c r="K33">
        <f t="shared" si="8"/>
        <v>5.4949543499078226</v>
      </c>
      <c r="L33">
        <f t="shared" si="9"/>
        <v>5.3857718191127493</v>
      </c>
      <c r="M33" t="e">
        <f t="shared" si="10"/>
        <v>#N/A</v>
      </c>
      <c r="N33" t="e">
        <f t="shared" si="11"/>
        <v>#N/A</v>
      </c>
      <c r="O33" t="e">
        <f t="shared" si="12"/>
        <v>#N/A</v>
      </c>
      <c r="P33">
        <f t="shared" si="13"/>
        <v>5.2642129830882141</v>
      </c>
      <c r="Q33">
        <f t="shared" si="14"/>
        <v>5.1550304522931407</v>
      </c>
    </row>
    <row r="34" spans="1:17" x14ac:dyDescent="0.25">
      <c r="A34" t="s">
        <v>44</v>
      </c>
      <c r="B34">
        <f t="shared" ref="B34:B63" si="15">VLOOKUP(A34,SeasonSS,14,FALSE)</f>
        <v>2.0746887966804981</v>
      </c>
      <c r="C34">
        <f t="shared" ref="C34:C63" si="16">VLOOKUP(A34,VsLeftSS,14,FALSE)</f>
        <v>2.4615384615384617</v>
      </c>
      <c r="D34">
        <f t="shared" ref="D34:D63" si="17">VLOOKUP(A34,VsRightSS,14,FALSE)</f>
        <v>1.8095238095238095</v>
      </c>
      <c r="E34">
        <f t="shared" ref="E34:E63" si="18">VLOOKUP(A34,HomeSS,14,FALSE)</f>
        <v>1.9145299145299146</v>
      </c>
      <c r="F34">
        <f t="shared" ref="F34:F63" si="19">VLOOKUP(A34,AwaySS,14,FALSE)</f>
        <v>1.782258064516129</v>
      </c>
      <c r="G34">
        <f t="shared" ref="G34:G63" si="20">VLOOKUP(A34,DaySS,14,FALSE)</f>
        <v>1.9101123595505618</v>
      </c>
      <c r="H34">
        <f t="shared" ref="H34:H63" si="21">VLOOKUP(A34,NightSS,14,FALSE)</f>
        <v>1.8092105263157894</v>
      </c>
      <c r="J34">
        <f t="shared" si="7"/>
        <v>8.3608695322994357</v>
      </c>
      <c r="K34">
        <f t="shared" si="8"/>
        <v>8.2285976822856508</v>
      </c>
      <c r="L34">
        <f t="shared" si="9"/>
        <v>8.1276958490508768</v>
      </c>
      <c r="M34">
        <f t="shared" si="10"/>
        <v>8.2599676990646635</v>
      </c>
      <c r="N34">
        <f t="shared" si="11"/>
        <v>7.6079530470500121</v>
      </c>
      <c r="O34">
        <f t="shared" si="12"/>
        <v>7.7088548802847843</v>
      </c>
      <c r="P34">
        <f t="shared" si="13"/>
        <v>7.5765830302709984</v>
      </c>
      <c r="Q34">
        <f t="shared" si="14"/>
        <v>7.4756811970362262</v>
      </c>
    </row>
    <row r="35" spans="1:17" x14ac:dyDescent="0.25">
      <c r="A35" t="s">
        <v>47</v>
      </c>
      <c r="B35">
        <f t="shared" si="15"/>
        <v>1.4751131221719458</v>
      </c>
      <c r="C35">
        <f t="shared" si="16"/>
        <v>1.3488372093023255</v>
      </c>
      <c r="D35">
        <f t="shared" si="17"/>
        <v>1.449438202247191</v>
      </c>
      <c r="E35">
        <f t="shared" si="18"/>
        <v>1.467741935483871</v>
      </c>
      <c r="F35">
        <f t="shared" si="19"/>
        <v>1.3814432989690721</v>
      </c>
      <c r="G35">
        <f t="shared" si="20"/>
        <v>1.6888888888888889</v>
      </c>
      <c r="H35">
        <f t="shared" si="21"/>
        <v>1.251908396946565</v>
      </c>
      <c r="J35">
        <f t="shared" si="7"/>
        <v>5.9805811558470312</v>
      </c>
      <c r="K35">
        <f t="shared" si="8"/>
        <v>5.8942825193322319</v>
      </c>
      <c r="L35">
        <f t="shared" si="9"/>
        <v>5.4573020273899076</v>
      </c>
      <c r="M35">
        <f t="shared" si="10"/>
        <v>5.5436006639047068</v>
      </c>
      <c r="N35">
        <f t="shared" si="11"/>
        <v>5.6442016568495728</v>
      </c>
      <c r="O35">
        <f t="shared" si="12"/>
        <v>6.0811821487918971</v>
      </c>
      <c r="P35">
        <f t="shared" si="13"/>
        <v>5.9948835122770978</v>
      </c>
      <c r="Q35">
        <f t="shared" si="14"/>
        <v>5.5579030203347735</v>
      </c>
    </row>
    <row r="36" spans="1:17" x14ac:dyDescent="0.25">
      <c r="A36" t="s">
        <v>43</v>
      </c>
      <c r="B36">
        <f t="shared" si="15"/>
        <v>1.8</v>
      </c>
      <c r="C36">
        <f t="shared" si="16"/>
        <v>2.1764705882352939</v>
      </c>
      <c r="D36">
        <f t="shared" si="17"/>
        <v>1.6271186440677967</v>
      </c>
      <c r="E36">
        <f t="shared" si="18"/>
        <v>1.4912280701754386</v>
      </c>
      <c r="F36">
        <f t="shared" si="19"/>
        <v>2.0305343511450382</v>
      </c>
      <c r="G36">
        <f t="shared" si="20"/>
        <v>1.2638888888888888</v>
      </c>
      <c r="H36">
        <f t="shared" si="21"/>
        <v>1.9942196531791907</v>
      </c>
      <c r="J36">
        <f t="shared" si="7"/>
        <v>6.7315875472996218</v>
      </c>
      <c r="K36">
        <f t="shared" si="8"/>
        <v>7.2708938282692213</v>
      </c>
      <c r="L36">
        <f t="shared" si="9"/>
        <v>8.001224592559522</v>
      </c>
      <c r="M36">
        <f t="shared" si="10"/>
        <v>7.4619183115899235</v>
      </c>
      <c r="N36">
        <f t="shared" si="11"/>
        <v>6.9125663674224258</v>
      </c>
      <c r="O36">
        <f t="shared" si="12"/>
        <v>6.1822356031321242</v>
      </c>
      <c r="P36">
        <f t="shared" si="13"/>
        <v>6.7215418841017236</v>
      </c>
      <c r="Q36">
        <f t="shared" si="14"/>
        <v>7.4518726483920252</v>
      </c>
    </row>
    <row r="37" spans="1:17" x14ac:dyDescent="0.25">
      <c r="A37" t="s">
        <v>49</v>
      </c>
      <c r="B37">
        <f t="shared" si="15"/>
        <v>1.6965174129353233</v>
      </c>
      <c r="C37">
        <f t="shared" si="16"/>
        <v>2.5434782608695654</v>
      </c>
      <c r="D37">
        <f t="shared" si="17"/>
        <v>1.2516129032258065</v>
      </c>
      <c r="E37">
        <f t="shared" si="18"/>
        <v>1.595505617977528</v>
      </c>
      <c r="F37">
        <f t="shared" si="19"/>
        <v>1.4196428571428572</v>
      </c>
      <c r="G37">
        <f t="shared" si="20"/>
        <v>2</v>
      </c>
      <c r="H37">
        <f t="shared" si="21"/>
        <v>1.3129251700680271</v>
      </c>
      <c r="J37">
        <f t="shared" si="7"/>
        <v>7.8355012917824167</v>
      </c>
      <c r="K37">
        <f t="shared" si="8"/>
        <v>7.6596385309477455</v>
      </c>
      <c r="L37">
        <f t="shared" si="9"/>
        <v>6.9725637010157726</v>
      </c>
      <c r="M37">
        <f t="shared" si="10"/>
        <v>7.1484264618504438</v>
      </c>
      <c r="N37">
        <f t="shared" si="11"/>
        <v>5.8565611042066852</v>
      </c>
      <c r="O37">
        <f t="shared" si="12"/>
        <v>6.5436359341386581</v>
      </c>
      <c r="P37">
        <f t="shared" si="13"/>
        <v>6.3677731733039877</v>
      </c>
      <c r="Q37">
        <f t="shared" si="14"/>
        <v>5.6806983433720148</v>
      </c>
    </row>
    <row r="38" spans="1:17" x14ac:dyDescent="0.25">
      <c r="A38" t="s">
        <v>46</v>
      </c>
      <c r="B38">
        <f t="shared" si="15"/>
        <v>1.4755555555555555</v>
      </c>
      <c r="C38">
        <f t="shared" si="16"/>
        <v>1.5416666666666667</v>
      </c>
      <c r="D38">
        <f t="shared" si="17"/>
        <v>1.5098039215686274</v>
      </c>
      <c r="E38">
        <f t="shared" si="18"/>
        <v>1.8396226415094339</v>
      </c>
      <c r="F38">
        <f t="shared" si="19"/>
        <v>1.1932773109243697</v>
      </c>
      <c r="G38">
        <f t="shared" si="20"/>
        <v>1.7974683544303798</v>
      </c>
      <c r="H38">
        <f t="shared" si="21"/>
        <v>1.3356164383561644</v>
      </c>
      <c r="J38">
        <f t="shared" si="7"/>
        <v>6.6543132181620352</v>
      </c>
      <c r="K38">
        <f t="shared" si="8"/>
        <v>6.0079678875769718</v>
      </c>
      <c r="L38">
        <f t="shared" si="9"/>
        <v>5.5461159715027568</v>
      </c>
      <c r="M38">
        <f t="shared" si="10"/>
        <v>6.1924613020878203</v>
      </c>
      <c r="N38">
        <f t="shared" si="11"/>
        <v>6.1605985569897816</v>
      </c>
      <c r="O38">
        <f t="shared" si="12"/>
        <v>6.6224504730639966</v>
      </c>
      <c r="P38">
        <f t="shared" si="13"/>
        <v>5.9761051424789322</v>
      </c>
      <c r="Q38">
        <f t="shared" si="14"/>
        <v>5.5142532264047173</v>
      </c>
    </row>
    <row r="39" spans="1:17" x14ac:dyDescent="0.25">
      <c r="A39" t="s">
        <v>45</v>
      </c>
      <c r="B39">
        <f t="shared" si="15"/>
        <v>1.703862660944206</v>
      </c>
      <c r="C39">
        <f t="shared" si="16"/>
        <v>1.7261904761904763</v>
      </c>
      <c r="D39">
        <f t="shared" si="17"/>
        <v>1.5570469798657718</v>
      </c>
      <c r="E39">
        <f t="shared" si="18"/>
        <v>1.4036697247706422</v>
      </c>
      <c r="F39">
        <f t="shared" si="19"/>
        <v>1.7258064516129032</v>
      </c>
      <c r="G39">
        <f t="shared" si="20"/>
        <v>1.1485148514851484</v>
      </c>
      <c r="H39">
        <f t="shared" si="21"/>
        <v>1.9015151515151516</v>
      </c>
      <c r="J39">
        <f t="shared" si="7"/>
        <v>5.9822377133904734</v>
      </c>
      <c r="K39">
        <f t="shared" si="8"/>
        <v>6.304374440232734</v>
      </c>
      <c r="L39">
        <f t="shared" si="9"/>
        <v>7.0573747402627367</v>
      </c>
      <c r="M39">
        <f t="shared" si="10"/>
        <v>6.7352380134204761</v>
      </c>
      <c r="N39">
        <f t="shared" si="11"/>
        <v>6.5660945170957712</v>
      </c>
      <c r="O39">
        <f t="shared" si="12"/>
        <v>5.8130942170657685</v>
      </c>
      <c r="P39">
        <f t="shared" si="13"/>
        <v>6.1352309439080299</v>
      </c>
      <c r="Q39">
        <f t="shared" si="14"/>
        <v>6.8882312439380327</v>
      </c>
    </row>
    <row r="40" spans="1:17" x14ac:dyDescent="0.25">
      <c r="A40" t="s">
        <v>53</v>
      </c>
      <c r="B40">
        <f t="shared" si="15"/>
        <v>1.7248322147651007</v>
      </c>
      <c r="C40">
        <f t="shared" si="16"/>
        <v>3.6818181818181817</v>
      </c>
      <c r="D40">
        <f t="shared" si="17"/>
        <v>1.3070866141732282</v>
      </c>
      <c r="E40">
        <f t="shared" si="18"/>
        <v>1.5483870967741935</v>
      </c>
      <c r="F40">
        <f t="shared" si="19"/>
        <v>1.6781609195402298</v>
      </c>
      <c r="G40">
        <f t="shared" si="20"/>
        <v>1.1489361702127661</v>
      </c>
      <c r="H40">
        <f t="shared" si="21"/>
        <v>1.8431372549019607</v>
      </c>
      <c r="J40">
        <f t="shared" si="7"/>
        <v>8.1039736635702422</v>
      </c>
      <c r="K40">
        <f t="shared" si="8"/>
        <v>8.233747486336279</v>
      </c>
      <c r="L40">
        <f t="shared" si="9"/>
        <v>8.9279485710254729</v>
      </c>
      <c r="M40">
        <f t="shared" si="10"/>
        <v>8.7981747482594379</v>
      </c>
      <c r="N40">
        <f t="shared" si="11"/>
        <v>6.4234431806144832</v>
      </c>
      <c r="O40">
        <f t="shared" si="12"/>
        <v>5.7292420959252883</v>
      </c>
      <c r="P40">
        <f t="shared" si="13"/>
        <v>5.8590159186913251</v>
      </c>
      <c r="Q40">
        <f t="shared" si="14"/>
        <v>6.553217003380519</v>
      </c>
    </row>
    <row r="41" spans="1:17" x14ac:dyDescent="0.25">
      <c r="A41" t="s">
        <v>52</v>
      </c>
      <c r="B41">
        <f t="shared" si="15"/>
        <v>1.7055555555555555</v>
      </c>
      <c r="C41">
        <f t="shared" si="16"/>
        <v>2.3174603174603177</v>
      </c>
      <c r="D41">
        <f t="shared" si="17"/>
        <v>1.4615384615384615</v>
      </c>
      <c r="E41" t="e">
        <f t="shared" si="18"/>
        <v>#N/A</v>
      </c>
      <c r="F41">
        <f t="shared" si="19"/>
        <v>1.9684210526315788</v>
      </c>
      <c r="G41">
        <f t="shared" si="20"/>
        <v>1.2857142857142858</v>
      </c>
      <c r="H41">
        <f t="shared" si="21"/>
        <v>1.7862595419847329</v>
      </c>
      <c r="J41" t="e">
        <f t="shared" si="7"/>
        <v>#N/A</v>
      </c>
      <c r="K41">
        <f t="shared" si="8"/>
        <v>7.2771512113617378</v>
      </c>
      <c r="L41">
        <f t="shared" si="9"/>
        <v>7.7776964676321851</v>
      </c>
      <c r="M41" t="e">
        <f t="shared" si="10"/>
        <v>#N/A</v>
      </c>
      <c r="N41" t="e">
        <f t="shared" si="11"/>
        <v>#N/A</v>
      </c>
      <c r="O41" t="e">
        <f t="shared" si="12"/>
        <v>#N/A</v>
      </c>
      <c r="P41">
        <f t="shared" si="13"/>
        <v>6.4212293554398814</v>
      </c>
      <c r="Q41">
        <f t="shared" si="14"/>
        <v>6.9217746117103287</v>
      </c>
    </row>
    <row r="42" spans="1:17" x14ac:dyDescent="0.25">
      <c r="A42" t="s">
        <v>48</v>
      </c>
      <c r="B42">
        <f t="shared" si="15"/>
        <v>1.5904761904761904</v>
      </c>
      <c r="C42">
        <f t="shared" si="16"/>
        <v>1.6020408163265305</v>
      </c>
      <c r="D42">
        <f t="shared" si="17"/>
        <v>1.4910714285714286</v>
      </c>
      <c r="E42">
        <f t="shared" si="18"/>
        <v>1.4660194174757282</v>
      </c>
      <c r="F42">
        <f t="shared" si="19"/>
        <v>1.5233644859813085</v>
      </c>
      <c r="G42">
        <f t="shared" si="20"/>
        <v>1.2705882352941176</v>
      </c>
      <c r="H42">
        <f t="shared" si="21"/>
        <v>1.6479999999999999</v>
      </c>
      <c r="J42">
        <f t="shared" si="7"/>
        <v>5.9291246595725662</v>
      </c>
      <c r="K42">
        <f t="shared" si="8"/>
        <v>5.9864697280781467</v>
      </c>
      <c r="L42">
        <f t="shared" si="9"/>
        <v>6.3638814927840288</v>
      </c>
      <c r="M42">
        <f t="shared" si="10"/>
        <v>6.3065364242784483</v>
      </c>
      <c r="N42">
        <f t="shared" si="11"/>
        <v>6.1955670365233466</v>
      </c>
      <c r="O42">
        <f t="shared" si="12"/>
        <v>5.8181552718174645</v>
      </c>
      <c r="P42">
        <f t="shared" si="13"/>
        <v>5.875500340323045</v>
      </c>
      <c r="Q42">
        <f t="shared" si="14"/>
        <v>6.2529121050289271</v>
      </c>
    </row>
    <row r="43" spans="1:17" x14ac:dyDescent="0.25">
      <c r="A43" t="s">
        <v>55</v>
      </c>
      <c r="B43">
        <f t="shared" si="15"/>
        <v>2.1085271317829459</v>
      </c>
      <c r="C43">
        <f t="shared" si="16"/>
        <v>3.8235294117647061</v>
      </c>
      <c r="D43">
        <f t="shared" si="17"/>
        <v>1.8035714285714286</v>
      </c>
      <c r="E43">
        <f t="shared" si="18"/>
        <v>2.0684931506849313</v>
      </c>
      <c r="F43">
        <f t="shared" si="19"/>
        <v>1.8928571428571428</v>
      </c>
      <c r="G43">
        <f t="shared" si="20"/>
        <v>0.82608695652173914</v>
      </c>
      <c r="H43">
        <f t="shared" si="21"/>
        <v>2.2452830188679247</v>
      </c>
      <c r="J43">
        <f t="shared" si="7"/>
        <v>8.8266366507543221</v>
      </c>
      <c r="K43">
        <f t="shared" si="8"/>
        <v>8.6510006429265331</v>
      </c>
      <c r="L43">
        <f t="shared" si="9"/>
        <v>10.070196705272719</v>
      </c>
      <c r="M43">
        <f t="shared" si="10"/>
        <v>10.245832713100508</v>
      </c>
      <c r="N43">
        <f t="shared" si="11"/>
        <v>8.2258747299072308</v>
      </c>
      <c r="O43">
        <f t="shared" si="12"/>
        <v>6.8066786675610453</v>
      </c>
      <c r="P43">
        <f t="shared" si="13"/>
        <v>6.6310426597332564</v>
      </c>
      <c r="Q43">
        <f t="shared" si="14"/>
        <v>8.0502387220794418</v>
      </c>
    </row>
    <row r="44" spans="1:17" x14ac:dyDescent="0.25">
      <c r="A44" t="s">
        <v>50</v>
      </c>
      <c r="B44">
        <f t="shared" si="15"/>
        <v>1.7727272727272727</v>
      </c>
      <c r="C44">
        <f t="shared" si="16"/>
        <v>1.7701149425287357</v>
      </c>
      <c r="D44">
        <f t="shared" si="17"/>
        <v>1.6846846846846846</v>
      </c>
      <c r="E44">
        <f t="shared" si="18"/>
        <v>1.4408602150537635</v>
      </c>
      <c r="F44">
        <f t="shared" si="19"/>
        <v>2.019047619047619</v>
      </c>
      <c r="G44">
        <f t="shared" si="20"/>
        <v>1.6805555555555556</v>
      </c>
      <c r="H44">
        <f t="shared" si="21"/>
        <v>1.7857142857142858</v>
      </c>
      <c r="J44">
        <f t="shared" si="7"/>
        <v>6.6642579858653272</v>
      </c>
      <c r="K44">
        <f t="shared" si="8"/>
        <v>7.2424453898591832</v>
      </c>
      <c r="L44">
        <f t="shared" si="9"/>
        <v>7.3476041200179134</v>
      </c>
      <c r="M44">
        <f t="shared" si="10"/>
        <v>6.7694167160240575</v>
      </c>
      <c r="N44">
        <f t="shared" si="11"/>
        <v>6.6839864581800059</v>
      </c>
      <c r="O44">
        <f t="shared" si="12"/>
        <v>6.5788277280212757</v>
      </c>
      <c r="P44">
        <f t="shared" si="13"/>
        <v>7.1570151320151316</v>
      </c>
      <c r="Q44">
        <f t="shared" si="14"/>
        <v>7.2621738621738618</v>
      </c>
    </row>
    <row r="45" spans="1:17" x14ac:dyDescent="0.25">
      <c r="A45" t="s">
        <v>54</v>
      </c>
      <c r="B45">
        <f t="shared" si="15"/>
        <v>0.99230769230769234</v>
      </c>
      <c r="C45">
        <f t="shared" si="16"/>
        <v>1.0784313725490196</v>
      </c>
      <c r="D45">
        <f t="shared" si="17"/>
        <v>0.87341772151898733</v>
      </c>
      <c r="E45">
        <f t="shared" si="18"/>
        <v>1.0684931506849316</v>
      </c>
      <c r="F45">
        <f t="shared" si="19"/>
        <v>0.89473684210526316</v>
      </c>
      <c r="G45">
        <f t="shared" si="20"/>
        <v>1.2222222222222223</v>
      </c>
      <c r="H45">
        <f t="shared" si="21"/>
        <v>0.87058823529411766</v>
      </c>
      <c r="J45">
        <f t="shared" si="7"/>
        <v>4.3614544377638653</v>
      </c>
      <c r="K45">
        <f t="shared" si="8"/>
        <v>4.1876981291841968</v>
      </c>
      <c r="L45">
        <f t="shared" si="9"/>
        <v>3.8360641422560926</v>
      </c>
      <c r="M45">
        <f t="shared" si="10"/>
        <v>4.0098204508357611</v>
      </c>
      <c r="N45">
        <f t="shared" si="11"/>
        <v>3.8048067998057289</v>
      </c>
      <c r="O45">
        <f t="shared" si="12"/>
        <v>4.1564407867338335</v>
      </c>
      <c r="P45">
        <f t="shared" si="13"/>
        <v>3.982684478154165</v>
      </c>
      <c r="Q45">
        <f t="shared" si="14"/>
        <v>3.6310504912260604</v>
      </c>
    </row>
    <row r="46" spans="1:17" x14ac:dyDescent="0.25">
      <c r="A46" t="s">
        <v>56</v>
      </c>
      <c r="B46">
        <f t="shared" si="15"/>
        <v>1.7191011235955056</v>
      </c>
      <c r="C46">
        <f t="shared" si="16"/>
        <v>2.4814814814814814</v>
      </c>
      <c r="D46">
        <f t="shared" si="17"/>
        <v>1.467741935483871</v>
      </c>
      <c r="E46">
        <f t="shared" si="18"/>
        <v>2.0652173913043477</v>
      </c>
      <c r="F46">
        <f t="shared" si="19"/>
        <v>1.4651162790697674</v>
      </c>
      <c r="G46">
        <f t="shared" si="20"/>
        <v>2</v>
      </c>
      <c r="H46">
        <f t="shared" si="21"/>
        <v>1.6153846153846154</v>
      </c>
      <c r="J46">
        <f t="shared" si="7"/>
        <v>8.2657999963813342</v>
      </c>
      <c r="K46">
        <f t="shared" si="8"/>
        <v>7.6656988841467539</v>
      </c>
      <c r="L46">
        <f t="shared" si="9"/>
        <v>7.2810834995313698</v>
      </c>
      <c r="M46">
        <f t="shared" si="10"/>
        <v>7.8811846117659492</v>
      </c>
      <c r="N46">
        <f t="shared" si="11"/>
        <v>6.8674450657683401</v>
      </c>
      <c r="O46">
        <f t="shared" si="12"/>
        <v>7.2520604503837243</v>
      </c>
      <c r="P46">
        <f t="shared" si="13"/>
        <v>6.651959338149144</v>
      </c>
      <c r="Q46">
        <f t="shared" si="14"/>
        <v>6.2673439535337589</v>
      </c>
    </row>
    <row r="47" spans="1:17" x14ac:dyDescent="0.25">
      <c r="A47" t="s">
        <v>57</v>
      </c>
      <c r="B47">
        <f t="shared" si="15"/>
        <v>1.5874999999999999</v>
      </c>
      <c r="C47">
        <f t="shared" si="16"/>
        <v>2.652173913043478</v>
      </c>
      <c r="D47">
        <f t="shared" si="17"/>
        <v>1.2456140350877194</v>
      </c>
      <c r="E47">
        <f t="shared" si="18"/>
        <v>2.1739130434782608</v>
      </c>
      <c r="F47">
        <f t="shared" si="19"/>
        <v>1.4385964912280702</v>
      </c>
      <c r="G47">
        <f t="shared" si="20"/>
        <v>1.2105263157894737</v>
      </c>
      <c r="H47">
        <f t="shared" si="21"/>
        <v>1.7868852459016393</v>
      </c>
      <c r="J47">
        <f t="shared" si="7"/>
        <v>7.6241132723112122</v>
      </c>
      <c r="K47">
        <f t="shared" si="8"/>
        <v>6.8887967200610216</v>
      </c>
      <c r="L47">
        <f t="shared" si="9"/>
        <v>7.4651556501731875</v>
      </c>
      <c r="M47">
        <f t="shared" si="10"/>
        <v>8.2004722024233772</v>
      </c>
      <c r="N47">
        <f t="shared" si="11"/>
        <v>6.7939123244676196</v>
      </c>
      <c r="O47">
        <f t="shared" si="12"/>
        <v>6.2175533943554537</v>
      </c>
      <c r="P47">
        <f t="shared" si="13"/>
        <v>5.4822368421052632</v>
      </c>
      <c r="Q47">
        <f t="shared" si="14"/>
        <v>6.0585957722174291</v>
      </c>
    </row>
    <row r="48" spans="1:17" x14ac:dyDescent="0.25">
      <c r="A48" t="s">
        <v>60</v>
      </c>
      <c r="B48">
        <f t="shared" si="15"/>
        <v>0.8035714285714286</v>
      </c>
      <c r="C48">
        <f t="shared" si="16"/>
        <v>0.59090909090909094</v>
      </c>
      <c r="D48">
        <f t="shared" si="17"/>
        <v>0.79411764705882348</v>
      </c>
      <c r="E48">
        <f t="shared" si="18"/>
        <v>1.0434782608695652</v>
      </c>
      <c r="F48">
        <f t="shared" si="19"/>
        <v>0.48484848484848486</v>
      </c>
      <c r="G48">
        <f t="shared" si="20"/>
        <v>0.625</v>
      </c>
      <c r="H48">
        <f t="shared" si="21"/>
        <v>0.83333333333333337</v>
      </c>
      <c r="J48">
        <f t="shared" si="7"/>
        <v>3.0629587803500851</v>
      </c>
      <c r="K48">
        <f t="shared" si="8"/>
        <v>2.5043290043290045</v>
      </c>
      <c r="L48">
        <f t="shared" si="9"/>
        <v>2.712662337662338</v>
      </c>
      <c r="M48">
        <f t="shared" si="10"/>
        <v>3.2712921136834185</v>
      </c>
      <c r="N48">
        <f t="shared" si="11"/>
        <v>3.4745006698331511</v>
      </c>
      <c r="O48">
        <f t="shared" si="12"/>
        <v>3.2661673364998176</v>
      </c>
      <c r="P48">
        <f t="shared" si="13"/>
        <v>2.7075375604787371</v>
      </c>
      <c r="Q48">
        <f t="shared" si="14"/>
        <v>2.9158708938120705</v>
      </c>
    </row>
    <row r="49" spans="1:17" x14ac:dyDescent="0.25">
      <c r="A49" t="s">
        <v>59</v>
      </c>
      <c r="B49">
        <f t="shared" si="15"/>
        <v>1.4285714285714286</v>
      </c>
      <c r="C49">
        <f t="shared" si="16"/>
        <v>1.6764705882352942</v>
      </c>
      <c r="D49">
        <f t="shared" si="17"/>
        <v>1.3103448275862069</v>
      </c>
      <c r="E49" t="e">
        <f t="shared" si="18"/>
        <v>#N/A</v>
      </c>
      <c r="F49">
        <f t="shared" si="19"/>
        <v>1.3255813953488371</v>
      </c>
      <c r="G49">
        <f t="shared" si="20"/>
        <v>1.8</v>
      </c>
      <c r="H49">
        <f t="shared" si="21"/>
        <v>1.3720930232558139</v>
      </c>
      <c r="J49" t="e">
        <f t="shared" si="7"/>
        <v>#N/A</v>
      </c>
      <c r="K49">
        <f t="shared" si="8"/>
        <v>6.2306234121555599</v>
      </c>
      <c r="L49">
        <f t="shared" si="9"/>
        <v>5.8027164354113738</v>
      </c>
      <c r="M49" t="e">
        <f t="shared" si="10"/>
        <v>#N/A</v>
      </c>
      <c r="N49" t="e">
        <f t="shared" si="11"/>
        <v>#N/A</v>
      </c>
      <c r="O49" t="e">
        <f t="shared" si="12"/>
        <v>#N/A</v>
      </c>
      <c r="P49">
        <f t="shared" si="13"/>
        <v>5.864497651506472</v>
      </c>
      <c r="Q49">
        <f t="shared" si="14"/>
        <v>5.4365906747622859</v>
      </c>
    </row>
    <row r="50" spans="1:17" x14ac:dyDescent="0.25">
      <c r="A50" t="s">
        <v>63</v>
      </c>
      <c r="B50">
        <f t="shared" si="15"/>
        <v>1.0344827586206897</v>
      </c>
      <c r="C50">
        <f t="shared" si="16"/>
        <v>1</v>
      </c>
      <c r="D50">
        <f t="shared" si="17"/>
        <v>1.0384615384615385</v>
      </c>
      <c r="E50">
        <f t="shared" si="18"/>
        <v>0.5714285714285714</v>
      </c>
      <c r="F50">
        <f t="shared" si="19"/>
        <v>1.4666666666666666</v>
      </c>
      <c r="G50">
        <f t="shared" si="20"/>
        <v>1</v>
      </c>
      <c r="H50">
        <f t="shared" si="21"/>
        <v>1.0384615384615385</v>
      </c>
      <c r="J50">
        <f t="shared" si="7"/>
        <v>3.6059113300492607</v>
      </c>
      <c r="K50">
        <f t="shared" si="8"/>
        <v>4.5011494252873563</v>
      </c>
      <c r="L50">
        <f t="shared" si="9"/>
        <v>4.5396109637488946</v>
      </c>
      <c r="M50">
        <f t="shared" si="10"/>
        <v>3.644372868510799</v>
      </c>
      <c r="N50">
        <f t="shared" si="11"/>
        <v>3.6828344069723382</v>
      </c>
      <c r="O50">
        <f t="shared" si="12"/>
        <v>3.6443728685107999</v>
      </c>
      <c r="P50">
        <f t="shared" si="13"/>
        <v>4.5396109637488946</v>
      </c>
      <c r="Q50">
        <f t="shared" si="14"/>
        <v>4.5780725022104329</v>
      </c>
    </row>
    <row r="51" spans="1:17" x14ac:dyDescent="0.25">
      <c r="A51" t="s">
        <v>62</v>
      </c>
      <c r="B51">
        <f t="shared" si="15"/>
        <v>1.5806451612903225</v>
      </c>
      <c r="C51">
        <f t="shared" si="16"/>
        <v>1.2857142857142858</v>
      </c>
      <c r="D51">
        <f t="shared" si="17"/>
        <v>1.4583333333333333</v>
      </c>
      <c r="E51">
        <f t="shared" si="18"/>
        <v>1.3333333333333333</v>
      </c>
      <c r="F51">
        <f t="shared" si="19"/>
        <v>1.5</v>
      </c>
      <c r="G51">
        <f t="shared" si="20"/>
        <v>1</v>
      </c>
      <c r="H51">
        <f t="shared" si="21"/>
        <v>1.7647058823529411</v>
      </c>
      <c r="J51">
        <f t="shared" si="7"/>
        <v>5.1996927803379416</v>
      </c>
      <c r="K51">
        <f t="shared" si="8"/>
        <v>5.3663594470046085</v>
      </c>
      <c r="L51">
        <f t="shared" si="9"/>
        <v>6.1310653293575497</v>
      </c>
      <c r="M51">
        <f t="shared" si="10"/>
        <v>5.9643986626908827</v>
      </c>
      <c r="N51">
        <f t="shared" si="11"/>
        <v>6.1370177103099302</v>
      </c>
      <c r="O51">
        <f t="shared" si="12"/>
        <v>5.372311827956989</v>
      </c>
      <c r="P51">
        <f t="shared" si="13"/>
        <v>5.538978494623656</v>
      </c>
      <c r="Q51">
        <f t="shared" si="14"/>
        <v>6.3036843769765971</v>
      </c>
    </row>
    <row r="52" spans="1:17" x14ac:dyDescent="0.25">
      <c r="A52" t="s">
        <v>61</v>
      </c>
      <c r="B52">
        <f t="shared" si="15"/>
        <v>1.4313725490196079</v>
      </c>
      <c r="C52">
        <f t="shared" si="16"/>
        <v>1.5357142857142858</v>
      </c>
      <c r="D52">
        <f t="shared" si="17"/>
        <v>1.3043478260869565</v>
      </c>
      <c r="E52">
        <f t="shared" si="18"/>
        <v>1.5769230769230769</v>
      </c>
      <c r="F52">
        <f t="shared" si="19"/>
        <v>1.28</v>
      </c>
      <c r="G52">
        <f t="shared" si="20"/>
        <v>1.5454545454545454</v>
      </c>
      <c r="H52">
        <f t="shared" si="21"/>
        <v>1.3448275862068966</v>
      </c>
      <c r="J52">
        <f t="shared" si="7"/>
        <v>6.0894644571115162</v>
      </c>
      <c r="K52">
        <f t="shared" si="8"/>
        <v>5.7925413801884389</v>
      </c>
      <c r="L52">
        <f t="shared" si="9"/>
        <v>5.5919144209407907</v>
      </c>
      <c r="M52">
        <f t="shared" si="10"/>
        <v>5.8888374978638671</v>
      </c>
      <c r="N52">
        <f t="shared" si="11"/>
        <v>5.6574710382365376</v>
      </c>
      <c r="O52">
        <f t="shared" si="12"/>
        <v>5.8580979974841867</v>
      </c>
      <c r="P52">
        <f t="shared" si="13"/>
        <v>5.5611749205611094</v>
      </c>
      <c r="Q52">
        <f t="shared" si="14"/>
        <v>5.3605479613134612</v>
      </c>
    </row>
    <row r="53" spans="1:17" x14ac:dyDescent="0.25">
      <c r="A53" t="s">
        <v>64</v>
      </c>
      <c r="B53">
        <f t="shared" si="15"/>
        <v>0.6</v>
      </c>
      <c r="C53">
        <f t="shared" si="16"/>
        <v>0</v>
      </c>
      <c r="D53">
        <f t="shared" si="17"/>
        <v>0.68181818181818177</v>
      </c>
      <c r="E53">
        <f t="shared" si="18"/>
        <v>0.68181818181818177</v>
      </c>
      <c r="F53" t="e">
        <f t="shared" si="19"/>
        <v>#N/A</v>
      </c>
      <c r="G53">
        <f t="shared" si="20"/>
        <v>0.63636363636363635</v>
      </c>
      <c r="H53">
        <f t="shared" si="21"/>
        <v>0.5714285714285714</v>
      </c>
      <c r="J53">
        <f t="shared" si="7"/>
        <v>1.918181818181818</v>
      </c>
      <c r="K53" t="e">
        <f t="shared" si="8"/>
        <v>#N/A</v>
      </c>
      <c r="L53" t="e">
        <f t="shared" si="9"/>
        <v>#N/A</v>
      </c>
      <c r="M53">
        <f t="shared" si="10"/>
        <v>1.8532467532467531</v>
      </c>
      <c r="N53">
        <f t="shared" si="11"/>
        <v>2.535064935064935</v>
      </c>
      <c r="O53">
        <f t="shared" si="12"/>
        <v>2.5999999999999996</v>
      </c>
      <c r="P53" t="e">
        <f t="shared" si="13"/>
        <v>#N/A</v>
      </c>
      <c r="Q53" t="e">
        <f t="shared" si="14"/>
        <v>#N/A</v>
      </c>
    </row>
    <row r="54" spans="1:17" x14ac:dyDescent="0.25">
      <c r="A54" t="s">
        <v>58</v>
      </c>
      <c r="B54">
        <f t="shared" si="15"/>
        <v>1.5373134328358209</v>
      </c>
      <c r="C54">
        <f t="shared" si="16"/>
        <v>1.6875</v>
      </c>
      <c r="D54">
        <f t="shared" si="17"/>
        <v>1.1578947368421053</v>
      </c>
      <c r="E54">
        <f t="shared" si="18"/>
        <v>1.90625</v>
      </c>
      <c r="F54">
        <f t="shared" si="19"/>
        <v>1.0571428571428572</v>
      </c>
      <c r="G54">
        <f t="shared" si="20"/>
        <v>1.5925925925925926</v>
      </c>
      <c r="H54">
        <f t="shared" si="21"/>
        <v>1.375</v>
      </c>
      <c r="J54">
        <f t="shared" si="7"/>
        <v>6.7236560254284132</v>
      </c>
      <c r="K54">
        <f t="shared" si="8"/>
        <v>5.8745488825712702</v>
      </c>
      <c r="L54">
        <f t="shared" si="9"/>
        <v>5.6569562899786776</v>
      </c>
      <c r="M54">
        <f t="shared" si="10"/>
        <v>6.5060634328358207</v>
      </c>
      <c r="N54">
        <f t="shared" si="11"/>
        <v>5.976458169677926</v>
      </c>
      <c r="O54">
        <f t="shared" si="12"/>
        <v>6.1940507622705185</v>
      </c>
      <c r="P54">
        <f t="shared" si="13"/>
        <v>5.3449436194133755</v>
      </c>
      <c r="Q54">
        <f t="shared" si="14"/>
        <v>5.1273510268207829</v>
      </c>
    </row>
    <row r="55" spans="1:17" x14ac:dyDescent="0.25">
      <c r="A55" t="s">
        <v>65</v>
      </c>
      <c r="B55">
        <f t="shared" si="15"/>
        <v>1.6666666666666667</v>
      </c>
      <c r="C55">
        <f t="shared" si="16"/>
        <v>1.8</v>
      </c>
      <c r="D55">
        <f t="shared" si="17"/>
        <v>1.8947368421052631</v>
      </c>
      <c r="E55">
        <f t="shared" si="18"/>
        <v>1.4</v>
      </c>
      <c r="F55">
        <f t="shared" si="19"/>
        <v>2.2142857142857144</v>
      </c>
      <c r="G55">
        <f t="shared" si="20"/>
        <v>1.8823529411764706</v>
      </c>
      <c r="H55">
        <f t="shared" si="21"/>
        <v>1.8571428571428572</v>
      </c>
      <c r="J55">
        <f t="shared" si="7"/>
        <v>6.7490196078431381</v>
      </c>
      <c r="K55">
        <f t="shared" si="8"/>
        <v>7.5633053221288513</v>
      </c>
      <c r="L55">
        <f t="shared" si="9"/>
        <v>7.538095238095238</v>
      </c>
      <c r="M55">
        <f t="shared" si="10"/>
        <v>6.7238095238095248</v>
      </c>
      <c r="N55">
        <f t="shared" si="11"/>
        <v>6.8185463659147878</v>
      </c>
      <c r="O55">
        <f t="shared" si="12"/>
        <v>6.8437564499484012</v>
      </c>
      <c r="P55">
        <f t="shared" si="13"/>
        <v>7.6580421642341143</v>
      </c>
      <c r="Q55">
        <f t="shared" si="14"/>
        <v>7.632832080200501</v>
      </c>
    </row>
    <row r="56" spans="1:17" x14ac:dyDescent="0.25">
      <c r="A56" t="s">
        <v>68</v>
      </c>
      <c r="B56">
        <f t="shared" si="15"/>
        <v>0.72222222222222221</v>
      </c>
      <c r="C56" t="e">
        <f t="shared" si="16"/>
        <v>#N/A</v>
      </c>
      <c r="D56">
        <f t="shared" si="17"/>
        <v>0.76470588235294112</v>
      </c>
      <c r="E56">
        <f t="shared" si="18"/>
        <v>1.8</v>
      </c>
      <c r="F56">
        <f t="shared" si="19"/>
        <v>0.69230769230769229</v>
      </c>
      <c r="G56">
        <f t="shared" si="20"/>
        <v>1.5</v>
      </c>
      <c r="H56">
        <f t="shared" si="21"/>
        <v>0.75</v>
      </c>
      <c r="J56" t="e">
        <f t="shared" si="7"/>
        <v>#N/A</v>
      </c>
      <c r="K56" t="e">
        <f t="shared" si="8"/>
        <v>#N/A</v>
      </c>
      <c r="L56" t="e">
        <f t="shared" si="9"/>
        <v>#N/A</v>
      </c>
      <c r="M56" t="e">
        <f t="shared" si="10"/>
        <v>#N/A</v>
      </c>
      <c r="N56">
        <f t="shared" si="11"/>
        <v>4.0369281045751633</v>
      </c>
      <c r="O56">
        <f t="shared" si="12"/>
        <v>4.7869281045751633</v>
      </c>
      <c r="P56">
        <f t="shared" si="13"/>
        <v>3.679235796882856</v>
      </c>
      <c r="Q56">
        <f t="shared" si="14"/>
        <v>2.929235796882856</v>
      </c>
    </row>
    <row r="57" spans="1:17" x14ac:dyDescent="0.25">
      <c r="A57" t="s">
        <v>66</v>
      </c>
      <c r="B57">
        <f t="shared" si="15"/>
        <v>2.4285714285714284</v>
      </c>
      <c r="C57">
        <f t="shared" si="16"/>
        <v>1</v>
      </c>
      <c r="D57">
        <f t="shared" si="17"/>
        <v>2.1764705882352939</v>
      </c>
      <c r="E57">
        <f t="shared" si="18"/>
        <v>0.625</v>
      </c>
      <c r="F57">
        <f t="shared" si="19"/>
        <v>2.7692307692307692</v>
      </c>
      <c r="G57">
        <f t="shared" si="20"/>
        <v>1.5</v>
      </c>
      <c r="H57">
        <f t="shared" si="21"/>
        <v>2.3636363636363638</v>
      </c>
      <c r="J57">
        <f t="shared" si="7"/>
        <v>5.5535714285714288</v>
      </c>
      <c r="K57">
        <f t="shared" si="8"/>
        <v>7.6978021978021971</v>
      </c>
      <c r="L57">
        <f t="shared" si="9"/>
        <v>8.5614385614385604</v>
      </c>
      <c r="M57">
        <f t="shared" si="10"/>
        <v>6.4172077922077921</v>
      </c>
      <c r="N57">
        <f t="shared" si="11"/>
        <v>7.5936783804430856</v>
      </c>
      <c r="O57">
        <f t="shared" si="12"/>
        <v>6.7300420168067223</v>
      </c>
      <c r="P57">
        <f t="shared" si="13"/>
        <v>8.8742727860374906</v>
      </c>
      <c r="Q57">
        <f t="shared" si="14"/>
        <v>9.7379091496738557</v>
      </c>
    </row>
    <row r="58" spans="1:17" x14ac:dyDescent="0.25">
      <c r="A58" t="s">
        <v>67</v>
      </c>
      <c r="B58">
        <f t="shared" si="15"/>
        <v>1.7894736842105263</v>
      </c>
      <c r="C58">
        <f t="shared" si="16"/>
        <v>1.1428571428571428</v>
      </c>
      <c r="D58">
        <f t="shared" si="17"/>
        <v>2.1666666666666665</v>
      </c>
      <c r="E58">
        <f t="shared" si="18"/>
        <v>0.9</v>
      </c>
      <c r="F58">
        <f t="shared" si="19"/>
        <v>2.7777777777777777</v>
      </c>
      <c r="G58">
        <f t="shared" si="20"/>
        <v>0</v>
      </c>
      <c r="H58">
        <f t="shared" si="21"/>
        <v>2.4285714285714284</v>
      </c>
      <c r="J58">
        <f t="shared" si="7"/>
        <v>3.8323308270676688</v>
      </c>
      <c r="K58">
        <f t="shared" si="8"/>
        <v>5.7101086048454466</v>
      </c>
      <c r="L58">
        <f t="shared" si="9"/>
        <v>8.1386800334168754</v>
      </c>
      <c r="M58">
        <f t="shared" si="10"/>
        <v>6.2609022556390972</v>
      </c>
      <c r="N58">
        <f t="shared" si="11"/>
        <v>7.2847117794486209</v>
      </c>
      <c r="O58">
        <f t="shared" si="12"/>
        <v>4.856140350877193</v>
      </c>
      <c r="P58">
        <f t="shared" si="13"/>
        <v>6.7339181286549703</v>
      </c>
      <c r="Q58">
        <f t="shared" si="14"/>
        <v>9.1624895572263991</v>
      </c>
    </row>
    <row r="59" spans="1:17" x14ac:dyDescent="0.25">
      <c r="A59" t="s">
        <v>69</v>
      </c>
      <c r="B59">
        <f t="shared" si="15"/>
        <v>0.38461538461538464</v>
      </c>
      <c r="C59">
        <f t="shared" si="16"/>
        <v>0</v>
      </c>
      <c r="D59">
        <f t="shared" si="17"/>
        <v>0.55555555555555558</v>
      </c>
      <c r="E59">
        <f t="shared" si="18"/>
        <v>0.5</v>
      </c>
      <c r="F59">
        <f t="shared" si="19"/>
        <v>0</v>
      </c>
      <c r="G59">
        <f t="shared" si="20"/>
        <v>0</v>
      </c>
      <c r="H59">
        <f t="shared" si="21"/>
        <v>0.41666666666666669</v>
      </c>
      <c r="J59">
        <f t="shared" si="7"/>
        <v>0.88461538461538458</v>
      </c>
      <c r="K59">
        <f t="shared" si="8"/>
        <v>0.38461538461538464</v>
      </c>
      <c r="L59">
        <f t="shared" si="9"/>
        <v>0.80128205128205132</v>
      </c>
      <c r="M59">
        <f t="shared" si="10"/>
        <v>1.3012820512820513</v>
      </c>
      <c r="N59">
        <f t="shared" si="11"/>
        <v>1.8568376068376069</v>
      </c>
      <c r="O59">
        <f t="shared" si="12"/>
        <v>1.4401709401709402</v>
      </c>
      <c r="P59">
        <f t="shared" si="13"/>
        <v>0.94017094017094016</v>
      </c>
      <c r="Q59">
        <f t="shared" si="14"/>
        <v>1.3568376068376069</v>
      </c>
    </row>
    <row r="60" spans="1:17" x14ac:dyDescent="0.25">
      <c r="A60" t="s">
        <v>70</v>
      </c>
      <c r="B60">
        <f t="shared" si="15"/>
        <v>1.2727272727272727</v>
      </c>
      <c r="C60">
        <f t="shared" si="16"/>
        <v>0</v>
      </c>
      <c r="D60">
        <f t="shared" si="17"/>
        <v>1.75</v>
      </c>
      <c r="E60" t="e">
        <f t="shared" si="18"/>
        <v>#N/A</v>
      </c>
      <c r="F60">
        <f t="shared" si="19"/>
        <v>2</v>
      </c>
      <c r="G60" t="e">
        <f t="shared" si="20"/>
        <v>#N/A</v>
      </c>
      <c r="H60">
        <f t="shared" si="21"/>
        <v>1.2727272727272727</v>
      </c>
      <c r="J60" t="e">
        <f t="shared" si="7"/>
        <v>#N/A</v>
      </c>
      <c r="K60" t="e">
        <f t="shared" si="8"/>
        <v>#N/A</v>
      </c>
      <c r="L60">
        <f t="shared" si="9"/>
        <v>4.545454545454545</v>
      </c>
      <c r="M60" t="e">
        <f t="shared" si="10"/>
        <v>#N/A</v>
      </c>
      <c r="N60" t="e">
        <f t="shared" si="11"/>
        <v>#N/A</v>
      </c>
      <c r="O60" t="e">
        <f t="shared" si="12"/>
        <v>#N/A</v>
      </c>
      <c r="P60" t="e">
        <f t="shared" si="13"/>
        <v>#N/A</v>
      </c>
      <c r="Q60">
        <f t="shared" si="14"/>
        <v>6.295454545454545</v>
      </c>
    </row>
    <row r="61" spans="1:17" x14ac:dyDescent="0.25">
      <c r="A61" t="s">
        <v>71</v>
      </c>
      <c r="B61">
        <f t="shared" si="15"/>
        <v>1.1000000000000001</v>
      </c>
      <c r="C61">
        <f t="shared" si="16"/>
        <v>1.8</v>
      </c>
      <c r="D61">
        <f t="shared" si="17"/>
        <v>0.4</v>
      </c>
      <c r="E61">
        <f t="shared" si="18"/>
        <v>0.5714285714285714</v>
      </c>
      <c r="F61">
        <f t="shared" si="19"/>
        <v>2.3333333333333335</v>
      </c>
      <c r="G61" t="e">
        <f t="shared" si="20"/>
        <v>#N/A</v>
      </c>
      <c r="H61">
        <f t="shared" si="21"/>
        <v>1.1000000000000001</v>
      </c>
      <c r="J61" t="e">
        <f t="shared" si="7"/>
        <v>#N/A</v>
      </c>
      <c r="K61" t="e">
        <f t="shared" si="8"/>
        <v>#N/A</v>
      </c>
      <c r="L61">
        <f t="shared" si="9"/>
        <v>6.3333333333333339</v>
      </c>
      <c r="M61">
        <f t="shared" si="10"/>
        <v>4.5714285714285712</v>
      </c>
      <c r="N61">
        <f t="shared" si="11"/>
        <v>3.1714285714285713</v>
      </c>
      <c r="O61" t="e">
        <f t="shared" si="12"/>
        <v>#N/A</v>
      </c>
      <c r="P61" t="e">
        <f t="shared" si="13"/>
        <v>#N/A</v>
      </c>
      <c r="Q61">
        <f t="shared" si="14"/>
        <v>4.9333333333333336</v>
      </c>
    </row>
    <row r="62" spans="1:17" x14ac:dyDescent="0.25">
      <c r="A62" t="s">
        <v>72</v>
      </c>
      <c r="B62" t="e">
        <f t="shared" si="15"/>
        <v>#N/A</v>
      </c>
      <c r="C62" t="e">
        <f t="shared" si="16"/>
        <v>#N/A</v>
      </c>
      <c r="D62">
        <f t="shared" si="17"/>
        <v>2.25</v>
      </c>
      <c r="E62">
        <f t="shared" si="18"/>
        <v>3.6</v>
      </c>
      <c r="F62" t="e">
        <f t="shared" si="19"/>
        <v>#N/A</v>
      </c>
      <c r="G62">
        <f t="shared" si="20"/>
        <v>0.66666666666666663</v>
      </c>
      <c r="H62" t="e">
        <f t="shared" si="21"/>
        <v>#N/A</v>
      </c>
      <c r="J62" t="e">
        <f t="shared" si="7"/>
        <v>#N/A</v>
      </c>
      <c r="K62" t="e">
        <f t="shared" si="8"/>
        <v>#N/A</v>
      </c>
      <c r="L62" t="e">
        <f t="shared" si="9"/>
        <v>#N/A</v>
      </c>
      <c r="M62" t="e">
        <f t="shared" si="10"/>
        <v>#N/A</v>
      </c>
      <c r="N62" t="e">
        <f t="shared" si="11"/>
        <v>#N/A</v>
      </c>
      <c r="O62" t="e">
        <f t="shared" si="12"/>
        <v>#N/A</v>
      </c>
      <c r="P62" t="e">
        <f t="shared" si="13"/>
        <v>#N/A</v>
      </c>
      <c r="Q62" t="e">
        <f t="shared" si="14"/>
        <v>#N/A</v>
      </c>
    </row>
    <row r="63" spans="1:17" x14ac:dyDescent="0.25">
      <c r="A63" t="s">
        <v>73</v>
      </c>
      <c r="B63" t="e">
        <f t="shared" si="15"/>
        <v>#N/A</v>
      </c>
      <c r="C63">
        <f t="shared" si="16"/>
        <v>0</v>
      </c>
      <c r="D63">
        <f t="shared" si="17"/>
        <v>0</v>
      </c>
      <c r="E63" t="e">
        <f t="shared" si="18"/>
        <v>#N/A</v>
      </c>
      <c r="F63">
        <f t="shared" si="19"/>
        <v>0</v>
      </c>
      <c r="G63">
        <f t="shared" si="20"/>
        <v>0</v>
      </c>
      <c r="H63" t="e">
        <f t="shared" si="21"/>
        <v>#N/A</v>
      </c>
      <c r="J63" t="e">
        <f t="shared" si="7"/>
        <v>#N/A</v>
      </c>
      <c r="K63" t="e">
        <f t="shared" si="8"/>
        <v>#N/A</v>
      </c>
      <c r="L63" t="e">
        <f t="shared" si="9"/>
        <v>#N/A</v>
      </c>
      <c r="M63" t="e">
        <f t="shared" si="10"/>
        <v>#N/A</v>
      </c>
      <c r="N63" t="e">
        <f t="shared" si="11"/>
        <v>#N/A</v>
      </c>
      <c r="O63" t="e">
        <f t="shared" si="12"/>
        <v>#N/A</v>
      </c>
      <c r="P63" t="e">
        <f t="shared" si="13"/>
        <v>#N/A</v>
      </c>
      <c r="Q63" t="e">
        <f t="shared" si="14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Season</vt:lpstr>
      <vt:lpstr>VsLeft</vt:lpstr>
      <vt:lpstr>VsRight</vt:lpstr>
      <vt:lpstr>Home</vt:lpstr>
      <vt:lpstr>Away</vt:lpstr>
      <vt:lpstr>Day</vt:lpstr>
      <vt:lpstr>Night</vt:lpstr>
      <vt:lpstr>Stats</vt:lpstr>
      <vt:lpstr>AwaySS</vt:lpstr>
      <vt:lpstr>DaySS</vt:lpstr>
      <vt:lpstr>HomeSS</vt:lpstr>
      <vt:lpstr>NightSS</vt:lpstr>
      <vt:lpstr>SeasonSS</vt:lpstr>
      <vt:lpstr>VsLeftSS</vt:lpstr>
      <vt:lpstr>VsRightSS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Dorris</dc:creator>
  <cp:lastModifiedBy>Matt Dorris</cp:lastModifiedBy>
  <dcterms:created xsi:type="dcterms:W3CDTF">2016-12-13T04:22:55Z</dcterms:created>
  <dcterms:modified xsi:type="dcterms:W3CDTF">2016-12-26T19:27:46Z</dcterms:modified>
</cp:coreProperties>
</file>