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0680" yWindow="0" windowWidth="18160" windowHeight="17580" tabRatio="500" firstSheet="1" activeTab="3"/>
  </bookViews>
  <sheets>
    <sheet name="textOutput1388716692837.txt" sheetId="1" r:id="rId1"/>
    <sheet name="subUrls" sheetId="2" r:id="rId2"/>
    <sheet name="subUrl Content" sheetId="3" r:id="rId3"/>
    <sheet name="Sheet1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3" i="3" l="1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AZ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BC2" i="3"/>
  <c r="AZ2" i="3"/>
  <c r="BE92" i="3"/>
  <c r="AT2" i="3"/>
  <c r="B2" i="3"/>
  <c r="D2" i="3"/>
  <c r="F2" i="3"/>
  <c r="H2" i="3"/>
  <c r="J2" i="3"/>
  <c r="L2" i="3"/>
  <c r="N2" i="3"/>
  <c r="P2" i="3"/>
  <c r="R2" i="3"/>
  <c r="T2" i="3"/>
  <c r="V2" i="3"/>
  <c r="X2" i="3"/>
  <c r="Z2" i="3"/>
  <c r="AB2" i="3"/>
  <c r="AD2" i="3"/>
  <c r="AF2" i="3"/>
  <c r="AH2" i="3"/>
  <c r="AJ2" i="3"/>
  <c r="AL2" i="3"/>
  <c r="AN2" i="3"/>
  <c r="AP2" i="3"/>
  <c r="AR2" i="3"/>
  <c r="AW2" i="3"/>
  <c r="B3" i="3"/>
  <c r="D3" i="3"/>
  <c r="F3" i="3"/>
  <c r="H3" i="3"/>
  <c r="J3" i="3"/>
  <c r="L3" i="3"/>
  <c r="N3" i="3"/>
  <c r="P3" i="3"/>
  <c r="R3" i="3"/>
  <c r="T3" i="3"/>
  <c r="V3" i="3"/>
  <c r="X3" i="3"/>
  <c r="Z3" i="3"/>
  <c r="AB3" i="3"/>
  <c r="AD3" i="3"/>
  <c r="AF3" i="3"/>
  <c r="AH3" i="3"/>
  <c r="AJ3" i="3"/>
  <c r="AL3" i="3"/>
  <c r="AN3" i="3"/>
  <c r="AP3" i="3"/>
  <c r="AR3" i="3"/>
  <c r="AW3" i="3"/>
  <c r="B4" i="3"/>
  <c r="D4" i="3"/>
  <c r="F4" i="3"/>
  <c r="H4" i="3"/>
  <c r="J4" i="3"/>
  <c r="L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W4" i="3"/>
  <c r="B5" i="3"/>
  <c r="D5" i="3"/>
  <c r="F5" i="3"/>
  <c r="H5" i="3"/>
  <c r="J5" i="3"/>
  <c r="L5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W5" i="3"/>
  <c r="B6" i="3"/>
  <c r="D6" i="3"/>
  <c r="F6" i="3"/>
  <c r="H6" i="3"/>
  <c r="J6" i="3"/>
  <c r="L6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W6" i="3"/>
  <c r="B7" i="3"/>
  <c r="D7" i="3"/>
  <c r="F7" i="3"/>
  <c r="H7" i="3"/>
  <c r="J7" i="3"/>
  <c r="L7" i="3"/>
  <c r="N7" i="3"/>
  <c r="P7" i="3"/>
  <c r="R7" i="3"/>
  <c r="T7" i="3"/>
  <c r="V7" i="3"/>
  <c r="X7" i="3"/>
  <c r="Z7" i="3"/>
  <c r="AB7" i="3"/>
  <c r="AD7" i="3"/>
  <c r="AF7" i="3"/>
  <c r="AH7" i="3"/>
  <c r="AJ7" i="3"/>
  <c r="AL7" i="3"/>
  <c r="AN7" i="3"/>
  <c r="AP7" i="3"/>
  <c r="AR7" i="3"/>
  <c r="AW7" i="3"/>
  <c r="B8" i="3"/>
  <c r="D8" i="3"/>
  <c r="F8" i="3"/>
  <c r="H8" i="3"/>
  <c r="J8" i="3"/>
  <c r="L8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W8" i="3"/>
  <c r="B9" i="3"/>
  <c r="D9" i="3"/>
  <c r="F9" i="3"/>
  <c r="H9" i="3"/>
  <c r="J9" i="3"/>
  <c r="L9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W9" i="3"/>
  <c r="B10" i="3"/>
  <c r="D10" i="3"/>
  <c r="F10" i="3"/>
  <c r="H10" i="3"/>
  <c r="J10" i="3"/>
  <c r="L10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W10" i="3"/>
  <c r="B11" i="3"/>
  <c r="D11" i="3"/>
  <c r="F11" i="3"/>
  <c r="H11" i="3"/>
  <c r="J11" i="3"/>
  <c r="L11" i="3"/>
  <c r="N11" i="3"/>
  <c r="P11" i="3"/>
  <c r="R11" i="3"/>
  <c r="T11" i="3"/>
  <c r="V11" i="3"/>
  <c r="X11" i="3"/>
  <c r="Z11" i="3"/>
  <c r="AB11" i="3"/>
  <c r="AD11" i="3"/>
  <c r="AF11" i="3"/>
  <c r="AH11" i="3"/>
  <c r="AJ11" i="3"/>
  <c r="AL11" i="3"/>
  <c r="AN11" i="3"/>
  <c r="AP11" i="3"/>
  <c r="AR11" i="3"/>
  <c r="AW11" i="3"/>
  <c r="B12" i="3"/>
  <c r="D12" i="3"/>
  <c r="F12" i="3"/>
  <c r="H12" i="3"/>
  <c r="J12" i="3"/>
  <c r="L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AR12" i="3"/>
  <c r="AW12" i="3"/>
  <c r="B13" i="3"/>
  <c r="D13" i="3"/>
  <c r="F13" i="3"/>
  <c r="H13" i="3"/>
  <c r="J13" i="3"/>
  <c r="L13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W13" i="3"/>
  <c r="B14" i="3"/>
  <c r="D14" i="3"/>
  <c r="F14" i="3"/>
  <c r="H14" i="3"/>
  <c r="J14" i="3"/>
  <c r="L14" i="3"/>
  <c r="N14" i="3"/>
  <c r="P14" i="3"/>
  <c r="R14" i="3"/>
  <c r="T14" i="3"/>
  <c r="V14" i="3"/>
  <c r="X14" i="3"/>
  <c r="Z14" i="3"/>
  <c r="AB14" i="3"/>
  <c r="AD14" i="3"/>
  <c r="AF14" i="3"/>
  <c r="AH14" i="3"/>
  <c r="AJ14" i="3"/>
  <c r="AL14" i="3"/>
  <c r="AN14" i="3"/>
  <c r="AP14" i="3"/>
  <c r="AR14" i="3"/>
  <c r="AW14" i="3"/>
  <c r="B15" i="3"/>
  <c r="D15" i="3"/>
  <c r="F15" i="3"/>
  <c r="H15" i="3"/>
  <c r="J15" i="3"/>
  <c r="L15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W15" i="3"/>
  <c r="B16" i="3"/>
  <c r="D16" i="3"/>
  <c r="F16" i="3"/>
  <c r="H16" i="3"/>
  <c r="J16" i="3"/>
  <c r="L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W16" i="3"/>
  <c r="B17" i="3"/>
  <c r="D17" i="3"/>
  <c r="F17" i="3"/>
  <c r="H17" i="3"/>
  <c r="J17" i="3"/>
  <c r="L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W17" i="3"/>
  <c r="B18" i="3"/>
  <c r="D18" i="3"/>
  <c r="F18" i="3"/>
  <c r="H18" i="3"/>
  <c r="J18" i="3"/>
  <c r="L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W18" i="3"/>
  <c r="B19" i="3"/>
  <c r="D19" i="3"/>
  <c r="F19" i="3"/>
  <c r="H19" i="3"/>
  <c r="J19" i="3"/>
  <c r="L19" i="3"/>
  <c r="N19" i="3"/>
  <c r="P19" i="3"/>
  <c r="R19" i="3"/>
  <c r="T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W19" i="3"/>
  <c r="B20" i="3"/>
  <c r="D20" i="3"/>
  <c r="F20" i="3"/>
  <c r="H20" i="3"/>
  <c r="J20" i="3"/>
  <c r="L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AR20" i="3"/>
  <c r="AW20" i="3"/>
  <c r="B21" i="3"/>
  <c r="D21" i="3"/>
  <c r="F21" i="3"/>
  <c r="H21" i="3"/>
  <c r="J21" i="3"/>
  <c r="L21" i="3"/>
  <c r="N21" i="3"/>
  <c r="P21" i="3"/>
  <c r="R21" i="3"/>
  <c r="T21" i="3"/>
  <c r="V21" i="3"/>
  <c r="X21" i="3"/>
  <c r="Z21" i="3"/>
  <c r="AB21" i="3"/>
  <c r="AD21" i="3"/>
  <c r="AF21" i="3"/>
  <c r="AH21" i="3"/>
  <c r="AJ21" i="3"/>
  <c r="AL21" i="3"/>
  <c r="AN21" i="3"/>
  <c r="AP21" i="3"/>
  <c r="AR21" i="3"/>
  <c r="AW21" i="3"/>
  <c r="B22" i="3"/>
  <c r="D22" i="3"/>
  <c r="F22" i="3"/>
  <c r="H22" i="3"/>
  <c r="J22" i="3"/>
  <c r="L22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W22" i="3"/>
  <c r="B23" i="3"/>
  <c r="D23" i="3"/>
  <c r="F23" i="3"/>
  <c r="H23" i="3"/>
  <c r="J23" i="3"/>
  <c r="L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AR23" i="3"/>
  <c r="AW23" i="3"/>
  <c r="B24" i="3"/>
  <c r="D24" i="3"/>
  <c r="F24" i="3"/>
  <c r="H24" i="3"/>
  <c r="J24" i="3"/>
  <c r="L24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AR24" i="3"/>
  <c r="AW24" i="3"/>
  <c r="B25" i="3"/>
  <c r="D25" i="3"/>
  <c r="F25" i="3"/>
  <c r="H25" i="3"/>
  <c r="J25" i="3"/>
  <c r="L25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AR25" i="3"/>
  <c r="AW25" i="3"/>
  <c r="B26" i="3"/>
  <c r="D26" i="3"/>
  <c r="F26" i="3"/>
  <c r="H26" i="3"/>
  <c r="J26" i="3"/>
  <c r="L26" i="3"/>
  <c r="N26" i="3"/>
  <c r="P26" i="3"/>
  <c r="R26" i="3"/>
  <c r="T26" i="3"/>
  <c r="V26" i="3"/>
  <c r="X26" i="3"/>
  <c r="Z26" i="3"/>
  <c r="AB26" i="3"/>
  <c r="AD26" i="3"/>
  <c r="AF26" i="3"/>
  <c r="AH26" i="3"/>
  <c r="AJ26" i="3"/>
  <c r="AL26" i="3"/>
  <c r="AN26" i="3"/>
  <c r="AP26" i="3"/>
  <c r="AR26" i="3"/>
  <c r="AW26" i="3"/>
  <c r="B27" i="3"/>
  <c r="D27" i="3"/>
  <c r="F27" i="3"/>
  <c r="H27" i="3"/>
  <c r="J27" i="3"/>
  <c r="L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AR27" i="3"/>
  <c r="AW27" i="3"/>
  <c r="B28" i="3"/>
  <c r="D28" i="3"/>
  <c r="F28" i="3"/>
  <c r="H28" i="3"/>
  <c r="J28" i="3"/>
  <c r="L28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AR28" i="3"/>
  <c r="AW28" i="3"/>
  <c r="B29" i="3"/>
  <c r="D29" i="3"/>
  <c r="F29" i="3"/>
  <c r="H29" i="3"/>
  <c r="J29" i="3"/>
  <c r="L29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AR29" i="3"/>
  <c r="AW29" i="3"/>
  <c r="B30" i="3"/>
  <c r="D30" i="3"/>
  <c r="F30" i="3"/>
  <c r="H30" i="3"/>
  <c r="J30" i="3"/>
  <c r="L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W30" i="3"/>
  <c r="B31" i="3"/>
  <c r="D31" i="3"/>
  <c r="F31" i="3"/>
  <c r="H31" i="3"/>
  <c r="J31" i="3"/>
  <c r="L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W31" i="3"/>
  <c r="B32" i="3"/>
  <c r="D32" i="3"/>
  <c r="F32" i="3"/>
  <c r="H32" i="3"/>
  <c r="J32" i="3"/>
  <c r="L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W32" i="3"/>
  <c r="B33" i="3"/>
  <c r="D33" i="3"/>
  <c r="F33" i="3"/>
  <c r="H33" i="3"/>
  <c r="J33" i="3"/>
  <c r="L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W33" i="3"/>
  <c r="B34" i="3"/>
  <c r="D34" i="3"/>
  <c r="F34" i="3"/>
  <c r="H34" i="3"/>
  <c r="J34" i="3"/>
  <c r="L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W34" i="3"/>
  <c r="B35" i="3"/>
  <c r="D35" i="3"/>
  <c r="F35" i="3"/>
  <c r="H35" i="3"/>
  <c r="J35" i="3"/>
  <c r="L35" i="3"/>
  <c r="N35" i="3"/>
  <c r="P35" i="3"/>
  <c r="R35" i="3"/>
  <c r="T35" i="3"/>
  <c r="V35" i="3"/>
  <c r="X35" i="3"/>
  <c r="Z35" i="3"/>
  <c r="AB35" i="3"/>
  <c r="AD35" i="3"/>
  <c r="AF35" i="3"/>
  <c r="AH35" i="3"/>
  <c r="AJ35" i="3"/>
  <c r="AL35" i="3"/>
  <c r="AN35" i="3"/>
  <c r="AP35" i="3"/>
  <c r="AR35" i="3"/>
  <c r="AW35" i="3"/>
  <c r="B36" i="3"/>
  <c r="D36" i="3"/>
  <c r="F36" i="3"/>
  <c r="H36" i="3"/>
  <c r="J36" i="3"/>
  <c r="L36" i="3"/>
  <c r="N36" i="3"/>
  <c r="P36" i="3"/>
  <c r="R36" i="3"/>
  <c r="T36" i="3"/>
  <c r="V36" i="3"/>
  <c r="X36" i="3"/>
  <c r="Z36" i="3"/>
  <c r="AB36" i="3"/>
  <c r="AD36" i="3"/>
  <c r="AF36" i="3"/>
  <c r="AH36" i="3"/>
  <c r="AJ36" i="3"/>
  <c r="AL36" i="3"/>
  <c r="AN36" i="3"/>
  <c r="AP36" i="3"/>
  <c r="AR36" i="3"/>
  <c r="AW36" i="3"/>
  <c r="B37" i="3"/>
  <c r="D37" i="3"/>
  <c r="F37" i="3"/>
  <c r="H37" i="3"/>
  <c r="J37" i="3"/>
  <c r="L37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W37" i="3"/>
  <c r="B38" i="3"/>
  <c r="D38" i="3"/>
  <c r="F38" i="3"/>
  <c r="H38" i="3"/>
  <c r="J38" i="3"/>
  <c r="L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W38" i="3"/>
  <c r="B39" i="3"/>
  <c r="D39" i="3"/>
  <c r="F39" i="3"/>
  <c r="H39" i="3"/>
  <c r="J39" i="3"/>
  <c r="L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W39" i="3"/>
  <c r="B40" i="3"/>
  <c r="D40" i="3"/>
  <c r="F40" i="3"/>
  <c r="H40" i="3"/>
  <c r="J40" i="3"/>
  <c r="L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W40" i="3"/>
  <c r="B41" i="3"/>
  <c r="D41" i="3"/>
  <c r="F41" i="3"/>
  <c r="H41" i="3"/>
  <c r="J41" i="3"/>
  <c r="L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W41" i="3"/>
  <c r="B42" i="3"/>
  <c r="D42" i="3"/>
  <c r="F42" i="3"/>
  <c r="H42" i="3"/>
  <c r="J42" i="3"/>
  <c r="L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W42" i="3"/>
  <c r="B43" i="3"/>
  <c r="D43" i="3"/>
  <c r="F43" i="3"/>
  <c r="H43" i="3"/>
  <c r="J43" i="3"/>
  <c r="L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W43" i="3"/>
  <c r="B44" i="3"/>
  <c r="D44" i="3"/>
  <c r="F44" i="3"/>
  <c r="H44" i="3"/>
  <c r="J44" i="3"/>
  <c r="L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W44" i="3"/>
  <c r="B45" i="3"/>
  <c r="D45" i="3"/>
  <c r="F45" i="3"/>
  <c r="H45" i="3"/>
  <c r="J45" i="3"/>
  <c r="L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W45" i="3"/>
  <c r="B46" i="3"/>
  <c r="D46" i="3"/>
  <c r="F46" i="3"/>
  <c r="H46" i="3"/>
  <c r="J46" i="3"/>
  <c r="L46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W46" i="3"/>
  <c r="B47" i="3"/>
  <c r="D47" i="3"/>
  <c r="F47" i="3"/>
  <c r="H47" i="3"/>
  <c r="J47" i="3"/>
  <c r="L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W47" i="3"/>
  <c r="B48" i="3"/>
  <c r="D48" i="3"/>
  <c r="F48" i="3"/>
  <c r="H48" i="3"/>
  <c r="J48" i="3"/>
  <c r="L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W48" i="3"/>
  <c r="B49" i="3"/>
  <c r="D49" i="3"/>
  <c r="F49" i="3"/>
  <c r="H49" i="3"/>
  <c r="J49" i="3"/>
  <c r="L49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W49" i="3"/>
  <c r="B50" i="3"/>
  <c r="D50" i="3"/>
  <c r="F50" i="3"/>
  <c r="H50" i="3"/>
  <c r="J50" i="3"/>
  <c r="L50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W50" i="3"/>
  <c r="B51" i="3"/>
  <c r="D51" i="3"/>
  <c r="F51" i="3"/>
  <c r="H51" i="3"/>
  <c r="J51" i="3"/>
  <c r="L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W51" i="3"/>
  <c r="B52" i="3"/>
  <c r="D52" i="3"/>
  <c r="F52" i="3"/>
  <c r="H52" i="3"/>
  <c r="J52" i="3"/>
  <c r="L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W52" i="3"/>
  <c r="B53" i="3"/>
  <c r="D53" i="3"/>
  <c r="F53" i="3"/>
  <c r="H53" i="3"/>
  <c r="J53" i="3"/>
  <c r="L53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W53" i="3"/>
  <c r="B54" i="3"/>
  <c r="D54" i="3"/>
  <c r="F54" i="3"/>
  <c r="H54" i="3"/>
  <c r="J54" i="3"/>
  <c r="L54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W54" i="3"/>
  <c r="AV2" i="3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H77" i="3"/>
  <c r="BH65" i="3"/>
  <c r="BF76" i="3"/>
  <c r="BG66" i="3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1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</calcChain>
</file>

<file path=xl/sharedStrings.xml><?xml version="1.0" encoding="utf-8"?>
<sst xmlns="http://schemas.openxmlformats.org/spreadsheetml/2006/main" count="2590" uniqueCount="844">
  <si>
    <t xml:space="preserve"> </t>
  </si>
  <si>
    <t xml:space="preserve"> Brand </t>
  </si>
  <si>
    <t xml:space="preserve"> Series </t>
  </si>
  <si>
    <t xml:space="preserve"> Model </t>
  </si>
  <si>
    <t xml:space="preserve"> Operating System </t>
  </si>
  <si>
    <t xml:space="preserve"> CPU Type </t>
  </si>
  <si>
    <t xml:space="preserve"> Screen </t>
  </si>
  <si>
    <t xml:space="preserve"> Memory Size </t>
  </si>
  <si>
    <t xml:space="preserve"> Hard Drive </t>
  </si>
  <si>
    <t xml:space="preserve"> Graphics Card </t>
  </si>
  <si>
    <t xml:space="preserve"> Weight </t>
  </si>
  <si>
    <t xml:space="preserve"> Video Memory </t>
  </si>
  <si>
    <t xml:space="preserve"> Hard Drive RPM </t>
  </si>
  <si>
    <t xml:space="preserve"> URL </t>
  </si>
  <si>
    <t>http://www.newegg.com/Product/Product.aspx?Item=N82E16834100275</t>
  </si>
  <si>
    <t>http://www.newegg.com/Product/Product.aspx?Item=N82E16834100305</t>
  </si>
  <si>
    <t>http://www.newegg.com/Product/Product.aspx?Item=N82E16834100277</t>
  </si>
  <si>
    <t>http://www.newegg.com/Product/Product.aspx?Item=N82E16834100276</t>
  </si>
  <si>
    <t>17.3</t>
  </si>
  <si>
    <t>13.3</t>
  </si>
  <si>
    <t>11.6</t>
  </si>
  <si>
    <t>15.6</t>
  </si>
  <si>
    <t>14</t>
  </si>
  <si>
    <t>12.5</t>
  </si>
  <si>
    <t>18.4</t>
  </si>
  <si>
    <t>15.4</t>
  </si>
  <si>
    <t>Intel Core i7-4702MQ 2.2GHz</t>
  </si>
  <si>
    <t>Intel Core i5-4200U 1.6GHz</t>
  </si>
  <si>
    <t>Intel Celeron 847 1.1GHz</t>
  </si>
  <si>
    <t>Intel Core i3-4010U 1.7GHz</t>
  </si>
  <si>
    <t>Intel Core i5-3427U 1.8GHz</t>
  </si>
  <si>
    <t>Intel Core i5-3340M 2.7GHz</t>
  </si>
  <si>
    <t>Intel Core i7-4700MQ 2.4GHz</t>
  </si>
  <si>
    <t>Intel Core i7-3632QM 2.2GHz</t>
  </si>
  <si>
    <t>Intel Core i7-4700HQ 2.4GHz</t>
  </si>
  <si>
    <t>Intel Core i3-3217U 1.8GHz</t>
  </si>
  <si>
    <t>Intel Core i7-4800MQ 2.70GHz</t>
  </si>
  <si>
    <t>AMD A4-4300M 2.5GHz</t>
  </si>
  <si>
    <t>Intel Celeron 2955U 1.4GHz</t>
  </si>
  <si>
    <t>Intel Core i5-3437U 1.9GHz</t>
  </si>
  <si>
    <t>Intel Core i7 1.9GHz</t>
  </si>
  <si>
    <t>Intel Core i7-3537U 2.0GHz</t>
  </si>
  <si>
    <t>Intel Core i5 4300U(1.90GHz)</t>
  </si>
  <si>
    <t>Intel Core i7 4700MQ(2.40GHz)</t>
  </si>
  <si>
    <t>Intel Core i5-3337U 1.8GHz</t>
  </si>
  <si>
    <t>Intel Core i5-3230M 2.6GHz</t>
  </si>
  <si>
    <t>Intel Core i5-4200U 1.6GHz (Haswell 4th Generation)</t>
  </si>
  <si>
    <t>Intel Core i7 4500U 1.8GHz</t>
  </si>
  <si>
    <t>Intel Core i7-3635QM 2.4GHz</t>
  </si>
  <si>
    <t>Samsung Exynos 5 Dual Core 1.7GHz</t>
  </si>
  <si>
    <t>AMD A6-5200 2.0GHz</t>
  </si>
  <si>
    <t>Intel Core i7-3630QM 2.4GHz</t>
  </si>
  <si>
    <t>Intel Core i7 2.3 GHz</t>
  </si>
  <si>
    <t>Intel Core i5 2.5GHz</t>
  </si>
  <si>
    <t>Intel Core i7 2.6GHz</t>
  </si>
  <si>
    <t>Intel Core i5 2.6GHz (4th Gen Haswell)</t>
  </si>
  <si>
    <t>Intel Core i5 2.4GHz (4th Gen Haswell)</t>
  </si>
  <si>
    <t>Intel Core i7 2.3GHz (Crystalwell)</t>
  </si>
  <si>
    <t>1.3GHz dual-core Intel Core i5</t>
  </si>
  <si>
    <t>Intel Core i7 2.0GHz (Crystalwell)</t>
  </si>
  <si>
    <t>Intel Core i5 2.6GHz</t>
  </si>
  <si>
    <t>Intel Core i7 2.7GHz</t>
  </si>
  <si>
    <t>Intel Core i7 2.4GHz</t>
  </si>
  <si>
    <t>Windows 8</t>
  </si>
  <si>
    <t>Windows 8.1</t>
  </si>
  <si>
    <t>Google Chrome OS</t>
  </si>
  <si>
    <t>Mac OS X v10.7 Lion</t>
  </si>
  <si>
    <t>Mac OS X v10.9 Mavericks</t>
  </si>
  <si>
    <t>Mac OS X v10.8 Mountain Lion</t>
  </si>
  <si>
    <t>V3-772G-9822</t>
  </si>
  <si>
    <t>S7-392-6803</t>
  </si>
  <si>
    <t>C710-2487</t>
  </si>
  <si>
    <t>E1-572-6870</t>
  </si>
  <si>
    <t>M5-583P-6428</t>
  </si>
  <si>
    <t>17 (i17RV-6273BLK)</t>
  </si>
  <si>
    <t>6430u (469-3885)</t>
  </si>
  <si>
    <t>12 (ULT)</t>
  </si>
  <si>
    <t>17 (i17RV-5454BLK)</t>
  </si>
  <si>
    <t>E6430 (469-4216)</t>
  </si>
  <si>
    <t>14 (ALW14-2812sLV)</t>
  </si>
  <si>
    <t>XPS15-11047sLV</t>
  </si>
  <si>
    <t>18 (ALW18-3002sLV)</t>
  </si>
  <si>
    <t>N550JV-DB71</t>
  </si>
  <si>
    <t>X550CA-DB31</t>
  </si>
  <si>
    <t>G750JX-DB71</t>
  </si>
  <si>
    <t>15 (F2P51UT#ABA)</t>
  </si>
  <si>
    <t>G6-2210US</t>
  </si>
  <si>
    <t>14-q070nr</t>
  </si>
  <si>
    <t>Folio 9470m (E1Y62UT#ABA)</t>
  </si>
  <si>
    <t>15T-4000.</t>
  </si>
  <si>
    <t>Yoga 13 (59359564)</t>
  </si>
  <si>
    <t>X240</t>
  </si>
  <si>
    <t>Y510P (59375624)</t>
  </si>
  <si>
    <t>T440s</t>
  </si>
  <si>
    <t>U310 (59365302)</t>
  </si>
  <si>
    <t>E431 (62775AU)</t>
  </si>
  <si>
    <t>NP940X3G-K01US</t>
  </si>
  <si>
    <t>NP540U4E-K03US</t>
  </si>
  <si>
    <t>NP940X3G-K04US</t>
  </si>
  <si>
    <t>NP680Z5E-X01US</t>
  </si>
  <si>
    <t>XE303C12-A01US</t>
  </si>
  <si>
    <t>X75-A7295</t>
  </si>
  <si>
    <t>L55Dt-A5253NR</t>
  </si>
  <si>
    <t>X875-Q7390</t>
  </si>
  <si>
    <t>U845t-S4165</t>
  </si>
  <si>
    <t>MC975LL/A</t>
  </si>
  <si>
    <t>MD101LL/A</t>
  </si>
  <si>
    <t>MC976LL/A</t>
  </si>
  <si>
    <t>ME866LL/A</t>
  </si>
  <si>
    <t>ME865LL/A</t>
  </si>
  <si>
    <t>ME294LL/A</t>
  </si>
  <si>
    <t>MD761LL/A</t>
  </si>
  <si>
    <t>ME864LL/A</t>
  </si>
  <si>
    <t>MD711LL/A</t>
  </si>
  <si>
    <t>MD712LL/A</t>
  </si>
  <si>
    <t>ME293LL/A</t>
  </si>
  <si>
    <t>ME662LL/A</t>
  </si>
  <si>
    <t>MD760LL/A</t>
  </si>
  <si>
    <t>ME665LL/A</t>
  </si>
  <si>
    <t>ME664LL/A</t>
  </si>
  <si>
    <t>Aspire</t>
  </si>
  <si>
    <t>Aspire S7</t>
  </si>
  <si>
    <t>Aspire M</t>
  </si>
  <si>
    <t>Inspiron</t>
  </si>
  <si>
    <t>Latitude</t>
  </si>
  <si>
    <t>XPS</t>
  </si>
  <si>
    <t>Alienware</t>
  </si>
  <si>
    <t>XPS 15</t>
  </si>
  <si>
    <t>G75 Series</t>
  </si>
  <si>
    <t>ZBook</t>
  </si>
  <si>
    <t>Pavilion</t>
  </si>
  <si>
    <t>EliteBook</t>
  </si>
  <si>
    <t>Spectre</t>
  </si>
  <si>
    <t>IdeaPad</t>
  </si>
  <si>
    <t>ThinkPad</t>
  </si>
  <si>
    <t>Edge</t>
  </si>
  <si>
    <t>ATIV Book 9 Plus</t>
  </si>
  <si>
    <t>ATIV Book 5</t>
  </si>
  <si>
    <t>ATIV Book 9</t>
  </si>
  <si>
    <t>ATIV Book 6</t>
  </si>
  <si>
    <t>Qosmio</t>
  </si>
  <si>
    <t>Satellite</t>
  </si>
  <si>
    <t>MacBook Pro</t>
  </si>
  <si>
    <t>MacBook Pro with Retina Display</t>
  </si>
  <si>
    <t>MacBook Air</t>
  </si>
  <si>
    <t>Acer</t>
  </si>
  <si>
    <t>Dell</t>
  </si>
  <si>
    <t>Asus</t>
  </si>
  <si>
    <t>HP</t>
  </si>
  <si>
    <t>Lenovo</t>
  </si>
  <si>
    <t>Samsung</t>
  </si>
  <si>
    <t>Toshiba</t>
  </si>
  <si>
    <t>Apple</t>
  </si>
  <si>
    <t>128GB SSD</t>
  </si>
  <si>
    <t>256GB SSD</t>
  </si>
  <si>
    <t>512GB SSD</t>
  </si>
  <si>
    <t>16GB SSD</t>
  </si>
  <si>
    <t>NVIDIA Geforce GTX 760M</t>
  </si>
  <si>
    <t>Intel HD Graphics 4400</t>
  </si>
  <si>
    <t>Intel HD Graphics</t>
  </si>
  <si>
    <t>Intel HD Graphics 4000</t>
  </si>
  <si>
    <t>NVIDIA GeForce GT 750M</t>
  </si>
  <si>
    <t>NVIDIA GeForce GT 640M</t>
  </si>
  <si>
    <t>2 x NVIDIA GeForce GTX 770M (Nvidia SLI)</t>
  </si>
  <si>
    <t>Intel GMA HD Graphics</t>
  </si>
  <si>
    <t>NVIDIA Geforce GTX 770M</t>
  </si>
  <si>
    <t>NVIDIA Quadro K2100M</t>
  </si>
  <si>
    <t>AMD Radeon HD 7420G</t>
  </si>
  <si>
    <t>Intel HD</t>
  </si>
  <si>
    <t>Dual NVIDIA GeForce GT750M Discrete Graphics (SLI)</t>
  </si>
  <si>
    <t>Intel HD Graphics 3000</t>
  </si>
  <si>
    <t>AMD Radeon HD 8770M</t>
  </si>
  <si>
    <t>AMD Radeon HD 8400</t>
  </si>
  <si>
    <t>NVIDIA Geforce GTX 670(3D Vision)</t>
  </si>
  <si>
    <t>NVIDIA GeForce GT 650M Switchable Graphics</t>
  </si>
  <si>
    <t>Integrated Intel Iris Graphics</t>
  </si>
  <si>
    <t>Intel HD Graphics 5000</t>
  </si>
  <si>
    <t>NVIDIA GeForce GT 650M</t>
  </si>
  <si>
    <t xml:space="preserve"> Cache (MB L3) </t>
  </si>
  <si>
    <t>4GB</t>
  </si>
  <si>
    <t>2GB</t>
  </si>
  <si>
    <t>Shared memory</t>
  </si>
  <si>
    <t>1GB</t>
  </si>
  <si>
    <t>3GB</t>
  </si>
  <si>
    <t>Shared system memory</t>
  </si>
  <si>
    <t xml:space="preserve">Resolution of Max Dimension </t>
  </si>
  <si>
    <t xml:space="preserve"> Battery Life () or Battery Type </t>
  </si>
  <si>
    <t>X1 Carbon 3444B9U</t>
  </si>
  <si>
    <t>Intel Core i5 1.80GHz</t>
  </si>
  <si>
    <t>HD 4000</t>
  </si>
  <si>
    <t>CPU Processor</t>
  </si>
  <si>
    <t>2.2</t>
  </si>
  <si>
    <t>1.6</t>
  </si>
  <si>
    <t>1.1</t>
  </si>
  <si>
    <t>1.7</t>
  </si>
  <si>
    <t>1.8</t>
  </si>
  <si>
    <t>2.7</t>
  </si>
  <si>
    <t>2.4</t>
  </si>
  <si>
    <t>2.5</t>
  </si>
  <si>
    <t>1.4</t>
  </si>
  <si>
    <t>1.9</t>
  </si>
  <si>
    <t>2.0</t>
  </si>
  <si>
    <t>2.6</t>
  </si>
  <si>
    <t>CPU Processor (GHz)</t>
  </si>
  <si>
    <t>Integrated Graphics Card</t>
  </si>
  <si>
    <t>Price</t>
  </si>
  <si>
    <t>SSD?</t>
  </si>
  <si>
    <t>no</t>
  </si>
  <si>
    <t>Partial SSD (24GB)</t>
  </si>
  <si>
    <t>code</t>
  </si>
  <si>
    <t>cumulative code</t>
  </si>
  <si>
    <t>code as value</t>
  </si>
  <si>
    <t>final</t>
  </si>
  <si>
    <t>Shared Memory</t>
  </si>
  <si>
    <t>Windows 7</t>
  </si>
  <si>
    <t>Touch Screen?</t>
  </si>
  <si>
    <t>Does Not Have a Touchscreen</t>
  </si>
  <si>
    <t>Has a Touchscreen</t>
  </si>
  <si>
    <t>HDMI?</t>
  </si>
  <si>
    <t>VGA?</t>
  </si>
  <si>
    <t>Bluetooth?</t>
  </si>
  <si>
    <t>Has HDMI</t>
  </si>
  <si>
    <t>Does Not Have HDMI</t>
  </si>
  <si>
    <t>Has VGA</t>
  </si>
  <si>
    <t>Does Not Have VGA</t>
  </si>
  <si>
    <t>Has Bluetooth</t>
  </si>
  <si>
    <t>Does Not Have Bluetooth</t>
  </si>
  <si>
    <t>http://www.newegg.com/Product/Product.aspx?Item=N82E16834314148</t>
  </si>
  <si>
    <t>http://www.newegg.com/Product/Product.aspx?Item=N82E16834314253</t>
  </si>
  <si>
    <t>http://www.newegg.com/Product/Product.aspx?Item=N82E16834314021</t>
  </si>
  <si>
    <t>http://www.newegg.com/Product/Product.aspx?Item=N82E16834314150</t>
  </si>
  <si>
    <t>http://www.newegg.com/Product/Product.aspx?Item=N82E16834314238</t>
  </si>
  <si>
    <t>http://www.newegg.com/Product/Product.aspx?Item=N82E16834300158</t>
  </si>
  <si>
    <t>http://www.newegg.com/Product/Product.aspx?Item=9SIA0AJ1612515</t>
  </si>
  <si>
    <t>http://www.newegg.com/Product/Product.aspx?Item=N82E16834300145</t>
  </si>
  <si>
    <t>http://www.newegg.com/Product/Product.aspx?Item=N82E16834300159</t>
  </si>
  <si>
    <t>http://www.newegg.com/Product/Product.aspx?Item=N82E16834300123</t>
  </si>
  <si>
    <t>http://www.newegg.com/Product/Product.aspx?Item=N82E16834300150</t>
  </si>
  <si>
    <t>http://www.newegg.com/Product/Product.aspx?Item=N82E16834300033</t>
  </si>
  <si>
    <t>http://www.newegg.com/Product/Product.aspx?Item=N82E16834300207</t>
  </si>
  <si>
    <t>http://www.newegg.com/Product/Product.aspx?Item=N82E16834231114</t>
  </si>
  <si>
    <t>http://www.newegg.com/Product/Product.aspx?Item=N82E16834231078</t>
  </si>
  <si>
    <t>http://www.newegg.com/Product/Product.aspx?Item=N82E16834231090</t>
  </si>
  <si>
    <t>http://www.newegg.com/Product/Product.aspx?Item=N82E16834257615</t>
  </si>
  <si>
    <t>http://www.newegg.com/Product/Product.aspx?Item=9SIA24G0U27267</t>
  </si>
  <si>
    <t>http://www.newegg.com/Product/Product.aspx?Item=N82E16834257588</t>
  </si>
  <si>
    <t>http://www.newegg.com/Product/Product.aspx?Item=N82E16834257106</t>
  </si>
  <si>
    <t>http://www.newegg.com/Product/Product.aspx?Item=9SIA27Z13P2788</t>
  </si>
  <si>
    <t>http://www.newegg.com/Product/Product.aspx?Item=9SIA0AJ11B5621</t>
  </si>
  <si>
    <t>http://www.newegg.com/Product/Product.aspx?Item=9SIA0ZX19N4219</t>
  </si>
  <si>
    <t>http://www.newegg.com/Product/Product.aspx?Item=N82E16834313684</t>
  </si>
  <si>
    <t>http://www.newegg.com/Product/Product.aspx?Item=9SIA0ZX1958112</t>
  </si>
  <si>
    <t>http://www.newegg.com/Product/Product.aspx?Item=9SIA0AJ11U9152</t>
  </si>
  <si>
    <t>http://www.newegg.com/Product/Product.aspx?Item=9SIA0ZX1406296</t>
  </si>
  <si>
    <t>http://www.newegg.com/Product/Product.aspx?Item=9SIA24G15M2156</t>
  </si>
  <si>
    <t>http://www.newegg.com/Product/Product.aspx?Item=N82E16834131503</t>
  </si>
  <si>
    <t>http://www.newegg.com/Product/Product.aspx?Item=9SIA24G15X7245</t>
  </si>
  <si>
    <t>http://www.newegg.com/Product/Product.aspx?Item=N82E16834131631</t>
  </si>
  <si>
    <t>http://www.newegg.com/Product/Product.aspx?Item=N82E16834131487</t>
  </si>
  <si>
    <t>http://www.newegg.com/Product/Product.aspx?Item=34-131-403</t>
  </si>
  <si>
    <t>http://www.newegg.com/Product/Product.aspx?Item=N82E16834216536</t>
  </si>
  <si>
    <t>http://www.newegg.com/Product/Product.aspx?Item=9SIA24G15X7755</t>
  </si>
  <si>
    <t>http://www.newegg.com/Product/Product.aspx?Item=N82E16834216023</t>
  </si>
  <si>
    <t>http://www.newegg.com/Product/Product.aspx?Item=9SIA0AJ1300202</t>
  </si>
  <si>
    <t>http://www.newegg.com/Product/Product.aspx?Item=N82E16834100224</t>
  </si>
  <si>
    <t>http://www.newegg.com/Product/Product.aspx?Item=N82E16834100228</t>
  </si>
  <si>
    <t>http://www.newegg.com/Product/Product.aspx?Item=N82E16834100225</t>
  </si>
  <si>
    <t>http://www.newegg.com/Product/Product.aspx?Item=N82E16834100327</t>
  </si>
  <si>
    <t>http://www.newegg.com/Product/Product.aspx?Item=N82E16834100326</t>
  </si>
  <si>
    <t>http://www.newegg.com/Product/Product.aspx?Item=N82E16834100329</t>
  </si>
  <si>
    <t>http://www.newegg.com/Product/Product.aspx?Item=N82E16834100306</t>
  </si>
  <si>
    <t>http://www.newegg.com/Product/Product.aspx?Item=N82E16834100325</t>
  </si>
  <si>
    <t>http://www.newegg.com/Product/Product.aspx?Item=N82E16834100303</t>
  </si>
  <si>
    <t>http://www.newegg.com/Product/Product.aspx?Item=N82E16834100304</t>
  </si>
  <si>
    <t>http://www.newegg.com/Product/Product.aspx?Item=N82E16834100328</t>
  </si>
  <si>
    <t xml:space="preserve">['Acer Aspire V3-772G-9822',new Date (2014,1,1),7.05,2.2,1024,17.3,5400,6,'Acer','Windows 8','Intel Core i7-4702MQ 2.2GHz',1920,'2GB',2.5,'NVIDIA Geforce GTX 760M',12,'no',1129,'Does Not Have a Touchscreen','Has HDMI','Has VGA','Has Bluetooth'], </t>
  </si>
  <si>
    <t xml:space="preserve">['Acer Aspire S7 S7-392-6803',new Date (2014,1,1),2.87,1.6,128,13.3,5400,3,'Acer','Windows 8','Intel Core i5-4200U 1.6GHz',1920,'Shared Memory',8,'Intel HD Graphics 4400',4,'128GB SSD',1277.57,'Has a Touchscreen','Has HDMI','Does Not Have VGA','Does Not Have Bluetooth'], </t>
  </si>
  <si>
    <t xml:space="preserve">['Acer  C710-2487',new Date (2014,1,1),3.05,1.1,320,11.6,5400,2,'Acer','Google Chrome OS','Intel Celeron 847 1.1GHz',1366,'Shared Memory',4,'Intel HD Graphics',4,'no',260.99,'Does Not Have a Touchscreen','Has HDMI','Has VGA','Does Not Have Bluetooth'], </t>
  </si>
  <si>
    <t xml:space="preserve">['Acer Aspire E1-572-6870',new Date (2014,1,1),5.18,1.6,500,15.6,5400,3,'Acer','Windows 8','Intel Core i5-4200U 1.6GHz',1366,'Shared Memory',4,'Intel HD Graphics 4400',4,'no',429.99,'Does Not Have a Touchscreen','Has HDMI','Does Not Have VGA','Has Bluetooth'], </t>
  </si>
  <si>
    <t xml:space="preserve">['Acer Aspire M M5-583P-6428',new Date (2014,1,1),5.29,1.6,500,15.6,5400,3,'Acer','Windows 8','Intel Core i5-4200U 1.6GHz',1366,'Shared Memory',6.5,'Intel HD Graphics 4400',8,'no',629,'Has a Touchscreen','Has HDMI','Has VGA','Has Bluetooth'], </t>
  </si>
  <si>
    <t xml:space="preserve">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</t>
  </si>
  <si>
    <t xml:space="preserve">['Dell Latitude 6430u (469-3885)',new Date (2014,1,1),4,1.8,256,14,5400,3,'Dell','Windows 7','Intel Core i5-3427U 1.8GHz',1366,'Shared Memory',7,'Intel HD Graphics 4000',8,'256GB SSD',1599.95,'Has a Touchscreen','Has HDMI','Has VGA','Has Bluetooth'], </t>
  </si>
  <si>
    <t xml:space="preserve">['Dell XPS 12 (ULT)',new Date (2014,1,1),3.35,1.6,128,12.5,5400,3,'Dell','Windows 8','Intel Core i5-4200U 1.6GHz',1920,'Shared Memory',8,'Intel HD Graphics 4400',4,'128GB SSD',1099.99,'Has a Touchscreen','Does Not Have HDMI','Does Not Have VGA','Has Bluetooth'], </t>
  </si>
  <si>
    <t xml:space="preserve">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</t>
  </si>
  <si>
    <t xml:space="preserve">['Dell Latitude E6430 (469-4216)',new Date (2014,1,1),4.44,2.7,320,14,7200,3,'Dell','Windows 7','Intel Core i5-3340M 2.7GHz',1366,'Shared Memory',11,'Intel HD Graphics 4000',4,'no',999.99,'Does Not Have a Touchscreen','Has HDMI','Has VGA','Has Bluetooth'], </t>
  </si>
  <si>
    <t xml:space="preserve">['Dell Alienware 14 (ALW14-2812sLV)',new Date (2014,1,1),6.5,2.4,750,14,7200,6,'Dell','Windows 8','Intel Core i7-4700MQ 2.4GHz',1920,'1GB',5,'NVIDIA GeForce GT 750M',8,'no',1299.99,'Does Not Have a Touchscreen','Does Not Have HDMI','Does Not Have VGA','Has Bluetooth'], </t>
  </si>
  <si>
    <t xml:space="preserve">['Dell XPS 15 XPS15-11047sLV',new Date (2014,1,1),5.79,2.2,512,15.6,5400,6,'Dell','Windows 8','Intel Core i7-3632QM 2.2GHz',1920,'2GB',7,'NVIDIA GeForce GT 640M',16,'512GB SSD',1599.99,'Does Not Have a Touchscreen','Does Not Have HDMI','Does Not Have VGA','Has Bluetooth'], </t>
  </si>
  <si>
    <t xml:space="preserve">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</t>
  </si>
  <si>
    <t xml:space="preserve">['Asus  N550JV-DB71',new Date (2014,1,1),5.6,2.4,1024,15.6,5400,6,'Asus','Windows 8','Intel Core i7-4700HQ 2.4GHz',1920,'2GB',5,'NVIDIA GeForce GT 750M',8,'no',999.99,'Does Not Have a Touchscreen','Does Not Have HDMI','Does Not Have VGA','Has Bluetooth'], </t>
  </si>
  <si>
    <t xml:space="preserve">['Asus  X550CA-DB31',new Date (2014,1,1),4.8,1.8,500,15.6,5400,3,'Asus','Windows 8','Intel Core i3-3217U 1.8GHz',1366,'Shared Memory',3,'Intel GMA HD Graphics',4,'no',479.99,'Does Not Have a Touchscreen','Does Not Have HDMI','Does Not Have VGA','Does Not Have Bluetooth'], </t>
  </si>
  <si>
    <t xml:space="preserve">['Asus G75 Series G750JX-DB71',new Date (2014,1,1),9.5,2.4,1024,17.3,5400,6,'Asus','Windows 8','Intel Core i7-4700HQ 2.4GHz',1920,'3GB',3.5,'NVIDIA Geforce GTX 770M',16,'no',1749.99,'Does Not Have a Touchscreen','Does Not Have HDMI','Does Not Have VGA','Has Bluetooth'], </t>
  </si>
  <si>
    <t xml:space="preserve">['HP ZBook 15 (F2P51UT#ABA)',new Date (2014,1,1),6.5,2.7,750,15.6,7200,6,'HP','Windows 7','Intel Core i7-4800MQ 2.70GHz',1920,'Shared Memory',7.75,'NVIDIA Quadro K2100M',16,'no',2819.99,'Does Not Have a Touchscreen','Does Not Have HDMI','Has VGA','Has Bluetooth'], </t>
  </si>
  <si>
    <t xml:space="preserve">['HP Pavilion G6-2210US',new Date (2014,1,1),5.46,2.5,640,15.6,5400,1,'HP','Windows 8','AMD A4-4300M 2.5GHz',1366,'Shared Memory',3.25,'AMD Radeon HD 7420G',4,'no',543.95,'Does Not Have a Touchscreen','Has HDMI','Has VGA','Does Not Have Bluetooth'], </t>
  </si>
  <si>
    <t xml:space="preserve">['HP Pavilion 14-q070nr',new Date (2014,1,1),4,1.4,16,14,5400,2,'HP','Google Chrome OS','Intel Celeron 2955U 1.4GHz',1366,'Shared Memory',4.25,'Intel HD Graphics',4,'16GB SSD',379.99,'Does Not Have a Touchscreen','Has HDMI','Does Not Have VGA','Has Bluetooth'], </t>
  </si>
  <si>
    <t xml:space="preserve">['HP EliteBook Folio 9470m (E1Y62UT#ABA)',new Date (2014,1,1),3.56,1.9,256,14,5400,3,'HP','Windows 7','Intel Core i5-3437U 1.9GHz',1366,'Shared Memory',10,'Intel HD Graphics 4000',4,'256GB SSD',1299.99,'Has a Touchscreen','Does Not Have HDMI','Has VGA','Has Bluetooth'], </t>
  </si>
  <si>
    <t xml:space="preserve">['HP Spectre 15T-4000.',new Date (2014,1,1),3.2,1.9,256,15.6,5400,3,'HP','Windows 8','Intel Core i7 1.9GHz',1920,'Shared Memory',6,'Intel HD',8,'256GB SSD',899.99,'Does Not Have a Touchscreen','Does Not Have HDMI','Does Not Have VGA','Does Not Have Bluetooth'], </t>
  </si>
  <si>
    <t xml:space="preserve">['Lenovo IdeaPad Yoga 13 (59359564)',new Date (2014,1,1),3.3,2.0,256,13.3,5400,4,'Lenovo','Windows 8','Intel Core i7-3537U 2.0GHz',1600,'Shared Memory',8,'Intel HD Graphics 4000',8,'256GB SSD',1799.95,'Has a Touchscreen','Has HDMI','Does Not Have VGA','Has Bluetooth'], </t>
  </si>
  <si>
    <t xml:space="preserve">['ThinkPad  X240',new Date (2014,1,1),2.84,1.9,500,12.5,7200,3,'ThinkPad','Windows 7','Intel Core i5 4300U(1.90GHz)',1366,'Shared Memory',6,'Intel HD Graphics 4400',4,'no',1218.02,'Does Not Have a Touchscreen','Does Not Have HDMI','Does Not Have VGA','Has Bluetooth'], </t>
  </si>
  <si>
    <t xml:space="preserve">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</t>
  </si>
  <si>
    <t xml:space="preserve">['ThinkPad  T440s',new Date (2014,1,1),3.8,1.9,256,14,5400,3,'ThinkPad','Windows 7','Intel Core i5 4300U(1.90GHz)',1920,'Shared Memory',6,'Intel HD Graphics 4400',4,'256GB SSD',1599.55,'Has a Touchscreen','Does Not Have HDMI','Does Not Have VGA','Has Bluetooth'], </t>
  </si>
  <si>
    <t xml:space="preserve">['Lenovo IdeaPad U310 (59365302)',new Date (2014,1,1),3.7,1.8,524,13.3,5400,3,'Lenovo','Windows 8','Intel Core i5-3337U 1.8GHz',1366,'Shared Memory',6,'Intel HD Graphics 4000',4,'Partial SSD (24GB)',949.95,'Has a Touchscreen','Has HDMI','Does Not Have VGA','Has Bluetooth'], </t>
  </si>
  <si>
    <t xml:space="preserve">['Lenovo ThinkPad X1 Carbon 3444B9U',new Date (2014,1,1),3,1.8,128,14,5400,3,'Lenovo','Windows 7','Intel Core i5 1.80GHz',1600,'Shared Memory',8.2,'HD 4000',4,'128GB SSD',1618.99,'Does Not Have a Touchscreen','Does Not Have HDMI','Does Not Have VGA','Has Bluetooth'], </t>
  </si>
  <si>
    <t xml:space="preserve">['ThinkPad Edge E431 (62775AU)',new Date (2014,1,1),4.7,2.6,500,14,7200,3,'ThinkPad','Windows 7','Intel Core i5-3230M 2.6GHz',1366,'Shared Memory',6.3,'Intel HD Graphics 3000',4,'no',569.88,'Does Not Have a Touchscreen','Has HDMI','Has VGA','Has Bluetooth'], </t>
  </si>
  <si>
    <t xml:space="preserve">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</t>
  </si>
  <si>
    <t xml:space="preserve">['Samsung ATIV Book 5 NP540U4E-K03US',new Date (2014,1,1),4.4,1.8,500,14,5400,3,'Samsung','Windows 8','Intel Core i5-3337U 1.8GHz',1366,'Shared Memory',8,'Intel HD Graphics 4000',4,'no',854.94,'Has a Touchscreen','Has HDMI','Has VGA','Has Bluetooth'], </t>
  </si>
  <si>
    <t xml:space="preserve">['Samsung ATIV Book 9 NP940X3G-K04US',new Date (2014,1,1),3,1.8,256,13.3,5400,4,'Samsung','Windows 8.1','Intel Core i7 4500U 1.8GHz',3200,'Shared Memory',7.5,'Intel HD Graphics 4400',8,'256GB SSD',1910.19,'Has a Touchscreen','Has HDMI','Does Not Have VGA','Has Bluetooth'], </t>
  </si>
  <si>
    <t xml:space="preserve">['Samsung ATIV Book 6 NP680Z5E-X01US',new Date (2014,1,1),5.38,2.4,1024,15.6,5400,6,'Samsung','Windows 8','Intel Core i7-3635QM 2.4GHz',1920,'1GB',5,'AMD Radeon HD 8770M',8,'no',1066.99,'Has a Touchscreen','Has HDMI','Has VGA','Has Bluetooth'], </t>
  </si>
  <si>
    <t xml:space="preserve">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</t>
  </si>
  <si>
    <t xml:space="preserve">['Toshiba Qosmio X75-A7295',new Date (2014,1,1),7.6,2.4,1024,17.3,7200,6,'Toshiba','Windows 8','Intel Core i7-4700MQ 2.4GHz',1920,'3GB',3,'NVIDIA Geforce GTX 770M',16,'no',1399.99,'Does Not Have a Touchscreen','Has HDMI','Has VGA','Has Bluetooth'], </t>
  </si>
  <si>
    <t xml:space="preserve">['Toshiba Satellite L55Dt-A5253NR',new Date (2014,1,1),5.6,2.0,750,15.6,5400,2,'Toshiba','Windows 8','AMD A6-5200 2.0GHz',1366,'Shared Memory',5,'AMD Radeon HD 8400',6,'no',685.11,'Has a Touchscreen','Has HDMI','Has VGA','Does Not Have Bluetooth'], </t>
  </si>
  <si>
    <t xml:space="preserve">['Toshiba Qosmio X875-Q7390',new Date (2014,1,1),7.5,2.4,2048,17.3,5400,6,'Toshiba','Windows 8','Intel Core i7-3630QM 2.4GHz',1920,'3GB',2,'NVIDIA Geforce GTX 670(3D Vision)',16,'no',1599.99,'Does Not Have a Touchscreen','Has HDMI','Has VGA','Has Bluetooth'], </t>
  </si>
  <si>
    <t xml:space="preserve">['Toshiba Satellite U845t-S4165',new Date (2014,1,1),3.8,1.8,128,14,5400,3,'Toshiba','Windows 8','Intel Core i5-3337U 1.8GHz',1366,'Shared Memory',6,'Intel HD Graphics 4000',6,'128GB SSD',1099.95,'Has a Touchscreen','Has HDMI','Does Not Have VGA','Does Not Have Bluetooth'], </t>
  </si>
  <si>
    <t xml:space="preserve">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</t>
  </si>
  <si>
    <t xml:space="preserve">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</t>
  </si>
  <si>
    <t xml:space="preserve">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</t>
  </si>
  <si>
    <t xml:space="preserve">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</t>
  </si>
  <si>
    <t xml:space="preserve">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</t>
  </si>
  <si>
    <t xml:space="preserve">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</t>
  </si>
  <si>
    <t xml:space="preserve">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</t>
  </si>
  <si>
    <t xml:space="preserve">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</t>
  </si>
  <si>
    <t xml:space="preserve">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</t>
  </si>
  <si>
    <t xml:space="preserve">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</t>
  </si>
  <si>
    <t xml:space="preserve">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</t>
  </si>
  <si>
    <t xml:space="preserve">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</t>
  </si>
  <si>
    <t xml:space="preserve">['Apple MacBook Air MD760LL/A',new Date (2014,1,1),2.96,1.3,128,13.3,5400,3,'Apple','Mac OS X v10.8 Mountain Lion','1.3GHz dual-core Intel Core i5',1440,'Shared Memory',12,'Intel HD Graphics 5000',4,'128GB SSD',1109.99,'Does Not Have a Touchscreen','Does Not Have HDMI','Does Not Have VGA','Has Bluetooth'], </t>
  </si>
  <si>
    <t xml:space="preserve">['Apple MacBook Pro ME665LL/A',new Date (2014,1,1),4.46,2.7,512,15.4,5400,6,'Apple','Mac OS X v10.8 Mountain Lion','Intel Core i7 2.7GHz',2880,'1GB',7,'NVIDIA GeForce GT 650M',16,'512GB SSD',2599.99,'Does Not Have a Touchscreen','Has HDMI','Does Not Have VGA','Has Bluetooth'], </t>
  </si>
  <si>
    <t xml:space="preserve">['Apple MacBook Pro ME664LL/A',new Date (2014,1,1),4.46,2.4,256,15.4,5400,6,'Apple','Mac OS X v10.8 Mountain Lion','Intel Core i7 2.4GHz',2880,'1GB',7,'NVIDIA GeForce GT 650M',8,'256GB SSD',2049.99,'Does Not Have a Touchscreen','Has HDMI','Does Not Have VGA','Has Bluetooth'], </t>
  </si>
  <si>
    <t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['Apple MacBook Air MD760LL/A',new Date (2014,1,1),2.96,1.3,128,13.3,5400,3,'Apple','Mac OS X v10.8 Mountain Lion','1.3GHz dual-core Intel Core i5',1440,'Shared Memory',12,'Intel HD Graphics 5000',4,'128GB SSD',1109.99,'Does Not Have a Touchscreen','Does Not Have HDMI','Does Not Have VGA','Has Bluetooth'], ['Apple MacBook Pro ME665LL/A',new Date (2014,1,1),4.46,2.7,512,15.4,5400,6,'Apple','Mac OS X v10.8 Mountain Lion','Intel Core i7 2.7GHz',2880,'1GB',7,'NVIDIA GeForce GT 650M',16,'512GB SSD',2599.99,'Does Not Have a Touchscreen','Has HDMI','Does Not Have VGA','Has Bluetooth'], ['Apple MacBook Pro ME664LL/A',new Date (2014,1,1),4.46,2.4,256,15.4,5400,6,'Apple','Mac OS X v10.8 Mountain Lion','Intel Core i7 2.4GHz',2880,'1GB',7,'NVIDIA GeForce GT 650M',8,'256GB SSD',2049.99,'Does Not Have a Touchscreen','Has HDMI','Does Not Have VGA','Has Bluetooth'], </t>
  </si>
  <si>
    <t>ThinkPadX240</t>
  </si>
  <si>
    <t>ThinkPadT440s</t>
  </si>
  <si>
    <t>AcerAspireV3772G9822</t>
  </si>
  <si>
    <t>AcerC7102487</t>
  </si>
  <si>
    <t>AcerAspireE15726870</t>
  </si>
  <si>
    <t>AsusN550JVDB71</t>
  </si>
  <si>
    <t>AsusX550CADB31</t>
  </si>
  <si>
    <t>HPPavilionG62210US</t>
  </si>
  <si>
    <t>HPPavilion14q070nr</t>
  </si>
  <si>
    <t>SamsungXE303C12A01US</t>
  </si>
  <si>
    <t>ToshibaQosmioX75A7295</t>
  </si>
  <si>
    <t>ToshibaSatelliteL55DtA5253NR</t>
  </si>
  <si>
    <t>ToshibaQosmioX875Q7390</t>
  </si>
  <si>
    <t>ToshibaSatelliteU845tS4165</t>
  </si>
  <si>
    <t>match '/AcerAspireV3772G9822', to: 'static_pages#AcerAspireV3772G9822', via: 'get'</t>
  </si>
  <si>
    <t>match '/AcerC7102487', to: 'static_pages#AcerC7102487', via: 'get'</t>
  </si>
  <si>
    <t>match '/AcerAspireE15726870', to: 'static_pages#AcerAspireE15726870', via: 'get'</t>
  </si>
  <si>
    <t>match '/AsusN550JVDB71', to: 'static_pages#AsusN550JVDB71', via: 'get'</t>
  </si>
  <si>
    <t>match '/AsusX550CADB31', to: 'static_pages#AsusX550CADB31', via: 'get'</t>
  </si>
  <si>
    <t>match '/HPPavilionG62210US', to: 'static_pages#HPPavilionG62210US', via: 'get'</t>
  </si>
  <si>
    <t>match '/HPPavilion14q070nr', to: 'static_pages#HPPavilion14q070nr', via: 'get'</t>
  </si>
  <si>
    <t>match '/ThinkPadX240', to: 'static_pages#ThinkPadX240', via: 'get'</t>
  </si>
  <si>
    <t>match '/ThinkPadT440s', to: 'static_pages#ThinkPadT440s', via: 'get'</t>
  </si>
  <si>
    <t>match '/SamsungXE303C12A01US', to: 'static_pages#SamsungXE303C12A01US', via: 'get'</t>
  </si>
  <si>
    <t>match '/ToshibaQosmioX75A7295', to: 'static_pages#ToshibaQosmioX75A7295', via: 'get'</t>
  </si>
  <si>
    <t>match '/ToshibaSatelliteL55DtA5253NR', to: 'static_pages#ToshibaSatelliteL55DtA5253NR', via: 'get'</t>
  </si>
  <si>
    <t>match '/ToshibaQosmioX875Q7390', to: 'static_pages#ToshibaQosmioX875Q7390', via: 'get'</t>
  </si>
  <si>
    <t>match '/ToshibaSatelliteU845tS4165', to: 'static_pages#ToshibaSatelliteU845tS4165', via: 'get'</t>
  </si>
  <si>
    <t>def AcerAspireV3772G9822</t>
  </si>
  <si>
    <t>def AcerC7102487</t>
  </si>
  <si>
    <t>def AcerAspireE15726870</t>
  </si>
  <si>
    <t>def AsusN550JVDB71</t>
  </si>
  <si>
    <t>def AsusX550CADB31</t>
  </si>
  <si>
    <t>def HPPavilionG62210US</t>
  </si>
  <si>
    <t>def HPPavilion14q070nr</t>
  </si>
  <si>
    <t>def ThinkPadX240</t>
  </si>
  <si>
    <t>def ThinkPadT440s</t>
  </si>
  <si>
    <t>def SamsungXE303C12A01US</t>
  </si>
  <si>
    <t>def ToshibaQosmioX75A7295</t>
  </si>
  <si>
    <t>def ToshibaSatelliteL55DtA5253NR</t>
  </si>
  <si>
    <t>def ToshibaQosmioX875Q7390</t>
  </si>
  <si>
    <t>def ToshibaSatelliteU845tS4165</t>
  </si>
  <si>
    <t>end</t>
  </si>
  <si>
    <t>AcerAspireS7S73926803</t>
  </si>
  <si>
    <t>AcerAspireMM5583P6428</t>
  </si>
  <si>
    <t>DellInspiron17i17RV6273BLK</t>
  </si>
  <si>
    <t>DellLatitude6430u4693885</t>
  </si>
  <si>
    <t>DellXPS12ULT</t>
  </si>
  <si>
    <t>DellInspiron17i17RV5454BLK</t>
  </si>
  <si>
    <t>DellLatitudeE64304694216</t>
  </si>
  <si>
    <t>DellAlienware14ALW142812sLV</t>
  </si>
  <si>
    <t>DellXPS15XPS1511047sLV</t>
  </si>
  <si>
    <t>DellAlienware18ALW183002sLV</t>
  </si>
  <si>
    <t>AsusG75SeriesG750JXDB71</t>
  </si>
  <si>
    <t>LenovoIdeaPadYoga1359359564</t>
  </si>
  <si>
    <t>LenovoIdeaPadY510P59375624</t>
  </si>
  <si>
    <t>LenovoIdeaPadU31059365302</t>
  </si>
  <si>
    <t>LenovoThinkPadX1Carbon3444B9U</t>
  </si>
  <si>
    <t>ThinkPadEdgeE43162775AU</t>
  </si>
  <si>
    <t>SamsungATIVBook9PlusNP940X3GK01US</t>
  </si>
  <si>
    <t>SamsungATIVBook5NP540U4EK03US</t>
  </si>
  <si>
    <t>SamsungATIVBook9NP940X3GK04US</t>
  </si>
  <si>
    <t>SamsungATIVBook6NP680Z5EX01US</t>
  </si>
  <si>
    <t>HPEliteBookFolio9470mE1Y62UTABA</t>
  </si>
  <si>
    <t>HPZBook15F2P51UTABA</t>
  </si>
  <si>
    <t>AppleMacBookProMC975LLA</t>
  </si>
  <si>
    <t>AppleMacBookProMD101LLA</t>
  </si>
  <si>
    <t>AppleMacBookProMC976LLA</t>
  </si>
  <si>
    <t>AppleMacBookProwithRetinaDisplayME866LLA</t>
  </si>
  <si>
    <t>AppleMacBookProwithRetinaDisplayME865LLA</t>
  </si>
  <si>
    <t>AppleMacBookProwithRetinaDisplayME294LLA</t>
  </si>
  <si>
    <t>AppleMacBookAirMD761LLA</t>
  </si>
  <si>
    <t>AppleMacBookProwithRetinaDisplayME864LLA</t>
  </si>
  <si>
    <t>AppleMacBookAirMD711LLA</t>
  </si>
  <si>
    <t>AppleMacBookAirMD712LLA</t>
  </si>
  <si>
    <t>AppleMacBookProwithRetinaDisplayME293LLA</t>
  </si>
  <si>
    <t>AppleMacBookProME662LLA</t>
  </si>
  <si>
    <t>AppleMacBookAirMD760LLA</t>
  </si>
  <si>
    <t>AppleMacBookProME665LLA</t>
  </si>
  <si>
    <t>AppleMacBookProME664LLA</t>
  </si>
  <si>
    <t>match '/AcerAspireS7S73926803', to: 'static_pages#AcerAspireS7S73926803', via: 'get'</t>
  </si>
  <si>
    <t>match '/AcerAspireMM5583P6428', to: 'static_pages#AcerAspireMM5583P6428', via: 'get'</t>
  </si>
  <si>
    <t>match '/DellInspiron17i17RV6273BLK', to: 'static_pages#DellInspiron17i17RV6273BLK', via: 'get'</t>
  </si>
  <si>
    <t>match '/DellLatitude6430u4693885', to: 'static_pages#DellLatitude6430u4693885', via: 'get'</t>
  </si>
  <si>
    <t>match '/DellXPS12ULT', to: 'static_pages#DellXPS12ULT', via: 'get'</t>
  </si>
  <si>
    <t>match '/DellInspiron17i17RV5454BLK', to: 'static_pages#DellInspiron17i17RV5454BLK', via: 'get'</t>
  </si>
  <si>
    <t>match '/DellLatitudeE64304694216', to: 'static_pages#DellLatitudeE64304694216', via: 'get'</t>
  </si>
  <si>
    <t>match '/DellAlienware14ALW142812sLV', to: 'static_pages#DellAlienware14ALW142812sLV', via: 'get'</t>
  </si>
  <si>
    <t>match '/DellXPS15XPS1511047sLV', to: 'static_pages#DellXPS15XPS1511047sLV', via: 'get'</t>
  </si>
  <si>
    <t>match '/DellAlienware18ALW183002sLV', to: 'static_pages#DellAlienware18ALW183002sLV', via: 'get'</t>
  </si>
  <si>
    <t>match '/AsusG75SeriesG750JXDB71', to: 'static_pages#AsusG75SeriesG750JXDB71', via: 'get'</t>
  </si>
  <si>
    <t>match '/HPZBook15F2P51UTABA', to: 'static_pages#HPZBook15F2P51UTABA', via: 'get'</t>
  </si>
  <si>
    <t>match '/HPEliteBookFolio9470mE1Y62UTABA', to: 'static_pages#HPEliteBookFolio9470mE1Y62UTABA', via: 'get'</t>
  </si>
  <si>
    <t>match '/LenovoIdeaPadYoga1359359564', to: 'static_pages#LenovoIdeaPadYoga1359359564', via: 'get'</t>
  </si>
  <si>
    <t>match '/LenovoIdeaPadY510P59375624', to: 'static_pages#LenovoIdeaPadY510P59375624', via: 'get'</t>
  </si>
  <si>
    <t>match '/LenovoIdeaPadU31059365302', to: 'static_pages#LenovoIdeaPadU31059365302', via: 'get'</t>
  </si>
  <si>
    <t>match '/LenovoThinkPadX1Carbon3444B9U', to: 'static_pages#LenovoThinkPadX1Carbon3444B9U', via: 'get'</t>
  </si>
  <si>
    <t>match '/ThinkPadEdgeE43162775AU', to: 'static_pages#ThinkPadEdgeE43162775AU', via: 'get'</t>
  </si>
  <si>
    <t>match '/SamsungATIVBook9PlusNP940X3GK01US', to: 'static_pages#SamsungATIVBook9PlusNP940X3GK01US', via: 'get'</t>
  </si>
  <si>
    <t>match '/SamsungATIVBook5NP540U4EK03US', to: 'static_pages#SamsungATIVBook5NP540U4EK03US', via: 'get'</t>
  </si>
  <si>
    <t>match '/SamsungATIVBook9NP940X3GK04US', to: 'static_pages#SamsungATIVBook9NP940X3GK04US', via: 'get'</t>
  </si>
  <si>
    <t>match '/SamsungATIVBook6NP680Z5EX01US', to: 'static_pages#SamsungATIVBook6NP680Z5EX01US', via: 'get'</t>
  </si>
  <si>
    <t>match '/AppleMacBookProMC975LLA', to: 'static_pages#AppleMacBookProMC975LLA', via: 'get'</t>
  </si>
  <si>
    <t>match '/AppleMacBookProMD101LLA', to: 'static_pages#AppleMacBookProMD101LLA', via: 'get'</t>
  </si>
  <si>
    <t>match '/AppleMacBookProMC976LLA', to: 'static_pages#AppleMacBookProMC976LLA', via: 'get'</t>
  </si>
  <si>
    <t>match '/AppleMacBookProwithRetinaDisplayME866LLA', to: 'static_pages#AppleMacBookProwithRetinaDisplayME866LLA', via: 'get'</t>
  </si>
  <si>
    <t>match '/AppleMacBookProwithRetinaDisplayME865LLA', to: 'static_pages#AppleMacBookProwithRetinaDisplayME865LLA', via: 'get'</t>
  </si>
  <si>
    <t>match '/AppleMacBookProwithRetinaDisplayME294LLA', to: 'static_pages#AppleMacBookProwithRetinaDisplayME294LLA', via: 'get'</t>
  </si>
  <si>
    <t>match '/AppleMacBookAirMD761LLA', to: 'static_pages#AppleMacBookAirMD761LLA', via: 'get'</t>
  </si>
  <si>
    <t>match '/AppleMacBookProwithRetinaDisplayME864LLA', to: 'static_pages#AppleMacBookProwithRetinaDisplayME864LLA', via: 'get'</t>
  </si>
  <si>
    <t>match '/AppleMacBookAirMD711LLA', to: 'static_pages#AppleMacBookAirMD711LLA', via: 'get'</t>
  </si>
  <si>
    <t>match '/AppleMacBookAirMD712LLA', to: 'static_pages#AppleMacBookAirMD712LLA', via: 'get'</t>
  </si>
  <si>
    <t>match '/AppleMacBookProwithRetinaDisplayME293LLA', to: 'static_pages#AppleMacBookProwithRetinaDisplayME293LLA', via: 'get'</t>
  </si>
  <si>
    <t>match '/AppleMacBookProME662LLA', to: 'static_pages#AppleMacBookProME662LLA', via: 'get'</t>
  </si>
  <si>
    <t>match '/AppleMacBookAirMD760LLA', to: 'static_pages#AppleMacBookAirMD760LLA', via: 'get'</t>
  </si>
  <si>
    <t>match '/AppleMacBookProME665LLA', to: 'static_pages#AppleMacBookProME665LLA', via: 'get'</t>
  </si>
  <si>
    <t>match '/AppleMacBookProME664LLA', to: 'static_pages#AppleMacBookProME664LLA', via: 'get'</t>
  </si>
  <si>
    <t>def AcerAspireS7S73926803</t>
  </si>
  <si>
    <t>def AcerAspireMM5583P6428</t>
  </si>
  <si>
    <t>def DellInspiron17i17RV6273BLK</t>
  </si>
  <si>
    <t>def DellLatitude6430u4693885</t>
  </si>
  <si>
    <t>def DellXPS12ULT</t>
  </si>
  <si>
    <t>def DellInspiron17i17RV5454BLK</t>
  </si>
  <si>
    <t>def DellLatitudeE64304694216</t>
  </si>
  <si>
    <t>def DellAlienware14ALW142812sLV</t>
  </si>
  <si>
    <t>def DellXPS15XPS1511047sLV</t>
  </si>
  <si>
    <t>def DellAlienware18ALW183002sLV</t>
  </si>
  <si>
    <t>def AsusG75SeriesG750JXDB71</t>
  </si>
  <si>
    <t>def HPZBook15F2P51UTABA</t>
  </si>
  <si>
    <t>def HPEliteBookFolio9470mE1Y62UTABA</t>
  </si>
  <si>
    <t>def LenovoIdeaPadYoga1359359564</t>
  </si>
  <si>
    <t>def LenovoIdeaPadY510P59375624</t>
  </si>
  <si>
    <t>def LenovoIdeaPadU31059365302</t>
  </si>
  <si>
    <t>def LenovoThinkPadX1Carbon3444B9U</t>
  </si>
  <si>
    <t>def ThinkPadEdgeE43162775AU</t>
  </si>
  <si>
    <t>def SamsungATIVBook9PlusNP940X3GK01US</t>
  </si>
  <si>
    <t>def SamsungATIVBook5NP540U4EK03US</t>
  </si>
  <si>
    <t>def SamsungATIVBook9NP940X3GK04US</t>
  </si>
  <si>
    <t>def SamsungATIVBook6NP680Z5EX01US</t>
  </si>
  <si>
    <t>def AppleMacBookProMC975LLA</t>
  </si>
  <si>
    <t>def AppleMacBookProMD101LLA</t>
  </si>
  <si>
    <t>def AppleMacBookProMC976LLA</t>
  </si>
  <si>
    <t>def AppleMacBookProwithRetinaDisplayME866LLA</t>
  </si>
  <si>
    <t>def AppleMacBookProwithRetinaDisplayME865LLA</t>
  </si>
  <si>
    <t>def AppleMacBookProwithRetinaDisplayME294LLA</t>
  </si>
  <si>
    <t>def AppleMacBookAirMD761LLA</t>
  </si>
  <si>
    <t>def AppleMacBookProwithRetinaDisplayME864LLA</t>
  </si>
  <si>
    <t>def AppleMacBookAirMD711LLA</t>
  </si>
  <si>
    <t>def AppleMacBookAirMD712LLA</t>
  </si>
  <si>
    <t>def AppleMacBookProwithRetinaDisplayME293LLA</t>
  </si>
  <si>
    <t>def AppleMacBookProME662LLA</t>
  </si>
  <si>
    <t>def AppleMacBookAirMD760LLA</t>
  </si>
  <si>
    <t>def AppleMacBookProME665LLA</t>
  </si>
  <si>
    <t>def AppleMacBookProME664LLA</t>
  </si>
  <si>
    <t>AcerAspireV3772G9822.html.erb</t>
  </si>
  <si>
    <t>AcerAspireS7S73926803.html.erb</t>
  </si>
  <si>
    <t>AcerC7102487.html.erb</t>
  </si>
  <si>
    <t>AcerAspireE15726870.html.erb</t>
  </si>
  <si>
    <t>AcerAspireMM5583P6428.html.erb</t>
  </si>
  <si>
    <t>DellInspiron17i17RV6273BLK.html.erb</t>
  </si>
  <si>
    <t>DellLatitude6430u4693885.html.erb</t>
  </si>
  <si>
    <t>DellXPS12ULT.html.erb</t>
  </si>
  <si>
    <t>DellInspiron17i17RV5454BLK.html.erb</t>
  </si>
  <si>
    <t>DellLatitudeE64304694216.html.erb</t>
  </si>
  <si>
    <t>DellAlienware14ALW142812sLV.html.erb</t>
  </si>
  <si>
    <t>DellXPS15XPS1511047sLV.html.erb</t>
  </si>
  <si>
    <t>DellAlienware18ALW183002sLV.html.erb</t>
  </si>
  <si>
    <t>AsusN550JVDB71.html.erb</t>
  </si>
  <si>
    <t>AsusX550CADB31.html.erb</t>
  </si>
  <si>
    <t>AsusG75SeriesG750JXDB71.html.erb</t>
  </si>
  <si>
    <t>HPZBook15F2P51UTABA.html.erb</t>
  </si>
  <si>
    <t>HPPavilionG62210US.html.erb</t>
  </si>
  <si>
    <t>HPPavilion14q070nr.html.erb</t>
  </si>
  <si>
    <t>HPEliteBookFolio9470mE1Y62UTABA.html.erb</t>
  </si>
  <si>
    <t>HPSpectre15T4000..html.erb</t>
  </si>
  <si>
    <t>LenovoIdeaPadYoga1359359564.html.erb</t>
  </si>
  <si>
    <t>ThinkPadX240.html.erb</t>
  </si>
  <si>
    <t>LenovoIdeaPadY510P59375624.html.erb</t>
  </si>
  <si>
    <t>ThinkPadT440s.html.erb</t>
  </si>
  <si>
    <t>LenovoIdeaPadU31059365302.html.erb</t>
  </si>
  <si>
    <t>LenovoThinkPadX1Carbon3444B9U.html.erb</t>
  </si>
  <si>
    <t>ThinkPadEdgeE43162775AU.html.erb</t>
  </si>
  <si>
    <t>SamsungATIVBook9PlusNP940X3GK01US.html.erb</t>
  </si>
  <si>
    <t>SamsungATIVBook5NP540U4EK03US.html.erb</t>
  </si>
  <si>
    <t>SamsungATIVBook9NP940X3GK04US.html.erb</t>
  </si>
  <si>
    <t>SamsungATIVBook6NP680Z5EX01US.html.erb</t>
  </si>
  <si>
    <t>SamsungXE303C12A01US.html.erb</t>
  </si>
  <si>
    <t>ToshibaQosmioX75A7295.html.erb</t>
  </si>
  <si>
    <t>ToshibaSatelliteL55DtA5253NR.html.erb</t>
  </si>
  <si>
    <t>ToshibaQosmioX875Q7390.html.erb</t>
  </si>
  <si>
    <t>ToshibaSatelliteU845tS4165.html.erb</t>
  </si>
  <si>
    <t>AppleMacBookProMC975LLA.html.erb</t>
  </si>
  <si>
    <t>AppleMacBookProMD101LLA.html.erb</t>
  </si>
  <si>
    <t>AppleMacBookProMC976LLA.html.erb</t>
  </si>
  <si>
    <t>AppleMacBookProwithRetinaDisplayME866LLA.html.erb</t>
  </si>
  <si>
    <t>AppleMacBookProwithRetinaDisplayME865LLA.html.erb</t>
  </si>
  <si>
    <t>AppleMacBookProwithRetinaDisplayME294LLA.html.erb</t>
  </si>
  <si>
    <t>AppleMacBookAirMD761LLA.html.erb</t>
  </si>
  <si>
    <t>AppleMacBookProwithRetinaDisplayME864LLA.html.erb</t>
  </si>
  <si>
    <t>AppleMacBookAirMD711LLA.html.erb</t>
  </si>
  <si>
    <t>AppleMacBookAirMD712LLA.html.erb</t>
  </si>
  <si>
    <t>AppleMacBookProwithRetinaDisplayME293LLA.html.erb</t>
  </si>
  <si>
    <t>AppleMacBookProME662LLA.html.erb</t>
  </si>
  <si>
    <t>AppleMacBookAirMD760LLA.html.erb</t>
  </si>
  <si>
    <t>AppleMacBookProME665LLA.html.erb</t>
  </si>
  <si>
    <t>AppleMacBookProME664LLA.html.erb</t>
  </si>
  <si>
    <t>HPSpectre15T4000</t>
  </si>
  <si>
    <t>def HPSpectre15T4000</t>
  </si>
  <si>
    <t>match '/HPSpectre15T4000', to: 'static_pages#HPSpectre15T4000', via: 'get'</t>
  </si>
  <si>
    <t>Brand</t>
  </si>
  <si>
    <t>Series</t>
  </si>
  <si>
    <t>Model</t>
  </si>
  <si>
    <t>Operating System</t>
  </si>
  <si>
    <t>2.2GHz</t>
  </si>
  <si>
    <t>1.6GHz</t>
  </si>
  <si>
    <t>1.1GHz</t>
  </si>
  <si>
    <t>1.7GHz</t>
  </si>
  <si>
    <t>1.8GHz</t>
  </si>
  <si>
    <t>2.7GHz</t>
  </si>
  <si>
    <t>2.4GHz</t>
  </si>
  <si>
    <t>2.5GHz</t>
  </si>
  <si>
    <t>1.4GHz</t>
  </si>
  <si>
    <t>1.9GHz</t>
  </si>
  <si>
    <t>2.0GHz</t>
  </si>
  <si>
    <t>2.6GHz</t>
  </si>
  <si>
    <t>2.3GHz</t>
  </si>
  <si>
    <t>1.3GHz</t>
  </si>
  <si>
    <t>2GHz</t>
  </si>
  <si>
    <t>17.3"</t>
  </si>
  <si>
    <t>13.3"</t>
  </si>
  <si>
    <t>11.6"</t>
  </si>
  <si>
    <t>15.6"</t>
  </si>
  <si>
    <t>14"</t>
  </si>
  <si>
    <t>12.5"</t>
  </si>
  <si>
    <t>18.4"</t>
  </si>
  <si>
    <t>15.4"</t>
  </si>
  <si>
    <t>12 GB</t>
  </si>
  <si>
    <t>4 GB</t>
  </si>
  <si>
    <t>8 GB</t>
  </si>
  <si>
    <t>6 GB</t>
  </si>
  <si>
    <t>16 GB</t>
  </si>
  <si>
    <t>2 GB</t>
  </si>
  <si>
    <t>128 GB</t>
  </si>
  <si>
    <t>320 GB</t>
  </si>
  <si>
    <t>500 GB</t>
  </si>
  <si>
    <t>256 GB</t>
  </si>
  <si>
    <t>750 GB</t>
  </si>
  <si>
    <t>512 GB</t>
  </si>
  <si>
    <t>640 GB</t>
  </si>
  <si>
    <t>524 GB</t>
  </si>
  <si>
    <t>1 TB</t>
  </si>
  <si>
    <t>2 TB</t>
  </si>
  <si>
    <t>Hard Drive Size</t>
  </si>
  <si>
    <t>Memory Size</t>
  </si>
  <si>
    <t>7.05 Lbs</t>
  </si>
  <si>
    <t>2.87 Lbs</t>
  </si>
  <si>
    <t>3.05 Lbs</t>
  </si>
  <si>
    <t>5.18 Lbs</t>
  </si>
  <si>
    <t>5.29 Lbs</t>
  </si>
  <si>
    <t>6.35 Lbs</t>
  </si>
  <si>
    <t>4 Lbs</t>
  </si>
  <si>
    <t>3.35 Lbs</t>
  </si>
  <si>
    <t>4.44 Lbs</t>
  </si>
  <si>
    <t>6.5 Lbs</t>
  </si>
  <si>
    <t>5.79 Lbs</t>
  </si>
  <si>
    <t>12.3 Lbs</t>
  </si>
  <si>
    <t>5.6 Lbs</t>
  </si>
  <si>
    <t>4.8 Lbs</t>
  </si>
  <si>
    <t>9.5 Lbs</t>
  </si>
  <si>
    <t>5.46 Lbs</t>
  </si>
  <si>
    <t>3.56 Lbs</t>
  </si>
  <si>
    <t>3.2 Lbs</t>
  </si>
  <si>
    <t>3.3 Lbs</t>
  </si>
  <si>
    <t>2.84 Lbs</t>
  </si>
  <si>
    <t>6.4 Lbs</t>
  </si>
  <si>
    <t>3.8 Lbs</t>
  </si>
  <si>
    <t>3.7 Lbs</t>
  </si>
  <si>
    <t>3 Lbs</t>
  </si>
  <si>
    <t>4.7 Lbs</t>
  </si>
  <si>
    <t>2.56 Lbs</t>
  </si>
  <si>
    <t>4.4 Lbs</t>
  </si>
  <si>
    <t>5.38 Lbs</t>
  </si>
  <si>
    <t>2.43 Lbs</t>
  </si>
  <si>
    <t>7.6 Lbs</t>
  </si>
  <si>
    <t>7.5 Lbs</t>
  </si>
  <si>
    <t>4.46 Lbs</t>
  </si>
  <si>
    <t>4.5 Lbs</t>
  </si>
  <si>
    <t>3.46 Lbs</t>
  </si>
  <si>
    <t>2.96 Lbs</t>
  </si>
  <si>
    <t>2.38 Lbs</t>
  </si>
  <si>
    <t>3.57 Lbs</t>
  </si>
  <si>
    <t>Up to 2.5 Hours</t>
  </si>
  <si>
    <t>Up to 8 Hours</t>
  </si>
  <si>
    <t>Up to 4 Hours</t>
  </si>
  <si>
    <t>Up to 6.5 Hours</t>
  </si>
  <si>
    <t>Up to 7 Hours</t>
  </si>
  <si>
    <t>Up to 11 Hours</t>
  </si>
  <si>
    <t>Up to 5 Hours</t>
  </si>
  <si>
    <t>Up to 3 Hours</t>
  </si>
  <si>
    <t>Up to 3.5 Hours</t>
  </si>
  <si>
    <t>Up to 7.75 Hours</t>
  </si>
  <si>
    <t>Up to 3.25 Hours</t>
  </si>
  <si>
    <t>Up to 4.25 Hours</t>
  </si>
  <si>
    <t>Up to 10 Hours</t>
  </si>
  <si>
    <t>Up to 6 Hours</t>
  </si>
  <si>
    <t>Up to 8.2 Hours</t>
  </si>
  <si>
    <t>Up to 6.3 Hours</t>
  </si>
  <si>
    <t>Up to 7.5 Hours</t>
  </si>
  <si>
    <t>Up to 2 Hours</t>
  </si>
  <si>
    <t>Up to 9 Hours</t>
  </si>
  <si>
    <t>Up to 12 Hours</t>
  </si>
  <si>
    <t>6MB L3</t>
  </si>
  <si>
    <t>3MB L3</t>
  </si>
  <si>
    <t>2MB L3</t>
  </si>
  <si>
    <t>1MB L3</t>
  </si>
  <si>
    <t>4MB L3</t>
  </si>
  <si>
    <t>Cache</t>
  </si>
  <si>
    <t>Battery Life</t>
  </si>
  <si>
    <t>Weight</t>
  </si>
  <si>
    <t>3GB GDDR5</t>
  </si>
  <si>
    <t>2GB GDDR3</t>
  </si>
  <si>
    <t>2 x 2GB</t>
  </si>
  <si>
    <t>1920 x 1080</t>
  </si>
  <si>
    <t>1366 x 768</t>
  </si>
  <si>
    <t>2560 x 1600</t>
  </si>
  <si>
    <t>1440 x 900</t>
  </si>
  <si>
    <t>2880 x 1800</t>
  </si>
  <si>
    <t>1600 x 900</t>
  </si>
  <si>
    <t>3200 x 1800</t>
  </si>
  <si>
    <t>2880 x 1800 (Retina)</t>
  </si>
  <si>
    <t>1280 x 800</t>
  </si>
  <si>
    <t>5400rpm</t>
  </si>
  <si>
    <t>7200rpm</t>
  </si>
  <si>
    <t>Solid State Drive (SSD)?</t>
  </si>
  <si>
    <t xml:space="preserve">Video Memory </t>
  </si>
  <si>
    <t xml:space="preserve">Hard Drive RPM </t>
  </si>
  <si>
    <t xml:space="preserve"> URL to Purchase Computer</t>
  </si>
  <si>
    <t>No</t>
  </si>
  <si>
    <t xml:space="preserve"> Screen Size</t>
  </si>
  <si>
    <t>HTML for table</t>
  </si>
  <si>
    <t>Dell Latitude E6430 (469-4216)</t>
  </si>
  <si>
    <t>Specifications</t>
  </si>
  <si>
    <t>"</t>
  </si>
  <si>
    <t>b</t>
  </si>
  <si>
    <t>"b"</t>
  </si>
  <si>
    <t>“&lt;h1&gt; space</t>
  </si>
  <si>
    <t>&lt;/h1&gt;</t>
  </si>
  <si>
    <t>&lt;h1&gt;</t>
  </si>
  <si>
    <t>&lt;h2&gt;</t>
  </si>
  <si>
    <t>&lt;/h2&gt;</t>
  </si>
  <si>
    <t>&lt;input type=“&amp;CHAR(34)&amp;”button”&amp;CHAR(34)&amp;” value=“&amp;CHAR(34)&amp;”Search for this Computer on Google”&amp;CHAR(34)&amp;”</t>
  </si>
  <si>
    <t>onclick=“&amp;CHAR(34)&amp;”window.open('http://google.com/#q=Dell Latitude E6430 (469-4216)')”&amp;CHAR(34)&amp;”&gt;</t>
  </si>
  <si>
    <t>&lt;input type=“&amp;CHAR(34)&amp;”button”&amp;CHAR(34)&amp;” value=“&amp;CHAR(34)&amp;”Buy this Computer Now”&amp;CHAR(34)&amp;”</t>
  </si>
  <si>
    <t>onclick=“&amp;CHAR(34)&amp;”window.open('http://www.newegg.com/Product/Product.aspx?Item=N82E16834300123')”&amp;CHAR(34)&amp;”&gt;</t>
  </si>
  <si>
    <t>&lt;table class=“&amp;CHAR(34)&amp;”table table-hover”&amp;CHAR(34)&amp;”&gt;</t>
  </si>
  <si>
    <t>&lt;h1&gt; space&lt;/h1&gt;&lt;h1&gt;Dell Latitude E6430 (469-4216)&lt;/h1&gt;&lt;h2&gt;&lt;input type="button" value="Search for this Computer on Google"onclick="window.open('http://google.com/#q=Dell Latitude E6430 (469-4216)')"&gt;&lt;input type="button" value="Buy this Computer Now"onclick="window.open('http://www.newegg.com/Product/Product.aspx?Item=N82E16834300123')"&gt;&lt;/h2&gt;&lt;h2&gt;Specifications&lt;/h2&gt;&lt;table class="table table-hover"</t>
  </si>
  <si>
    <t>HTML for header</t>
  </si>
  <si>
    <t>Full HTML</t>
  </si>
  <si>
    <t>&lt;tr&gt;&lt;td&gt;Brand&lt;/td&gt;&lt;td&gt;Acer&lt;/td&gt;&lt;/tr&gt;&lt;tr&gt;&lt;td&gt;Series&lt;/td&gt;&lt;td&gt;Aspire&lt;/td&gt;&lt;/tr&gt;&lt;tr&gt;&lt;td&gt;Model&lt;/td&gt;&lt;td&gt;V3-772G-9822&lt;/td&gt;&lt;/tr&gt;&lt;tr&gt;&lt;td&gt;Price&lt;/td&gt;&lt;td&gt;1129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i7-4702MQ 2.2GHz&lt;/td&gt;&lt;/tr&gt;&lt;tr&gt;&lt;td&gt;CPU Processor&lt;/td&gt;&lt;td&gt;2.2GHz&lt;/td&gt;&lt;/tr&gt;&lt;tr&gt;&lt;td&gt;Memory Size&lt;/td&gt;&lt;td&gt;12 GB&lt;/td&gt;&lt;/tr&gt;&lt;tr&gt;&lt;td&gt;Cache&lt;/td&gt;&lt;td&gt;6MB L3&lt;/td&gt;&lt;/tr&gt;&lt;tr&gt;&lt;td&gt;Video Memory &lt;/td&gt;&lt;td&gt;2GB&lt;/td&gt;&lt;/tr&gt;&lt;tr&gt;&lt;td&gt; Graphics Card &lt;/td&gt;&lt;td&gt;NVIDIA Geforce GTX 760M&lt;/td&gt;&lt;/tr&gt;&lt;tr&gt;&lt;td&gt;Solid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&lt;/td&gt;&lt;td&gt;5400rpm&lt;/td&gt;&lt;/tr&gt;&lt;tr&gt;&lt;td&gt;Weight&lt;/td&gt;&lt;td&gt;7.05 Lbs&lt;/td&gt;&lt;/tr&gt;&lt;tr&gt;&lt;td&gt;Battery Life&lt;/td&gt;&lt;td&gt;Up to 2.5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Computer&lt;/td&gt;&lt;td&gt;http://www.newegg.com/Product/Product.aspx?Item=N82E16834314148&lt;/td&gt;&lt;/tr&gt;</t>
  </si>
  <si>
    <t>&lt;tr&gt;&lt;td&gt;Brand&lt;/td&gt;&lt;td&gt;Acer&lt;/td&gt;&lt;/tr&gt;&lt;tr&gt;&lt;td&gt;Series&lt;/td&gt;&lt;td&gt;Aspire S7&lt;/td&gt;&lt;/tr&gt;&lt;tr&gt;&lt;td&gt;Model&lt;/td&gt;&lt;td&gt;S7-392-6803&lt;/td&gt;&lt;/tr&gt;&lt;tr&gt;&lt;td&gt;Price&lt;/td&gt;&lt;td&gt;1277.57&lt;/td&gt;&lt;/tr&gt;&lt;tr&gt;&lt;td&gt;Touch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&lt;/td&gt;&lt;td&gt;5400rpm&lt;/td&gt;&lt;/tr&gt;&lt;tr&gt;&lt;td&gt;Weight&lt;/td&gt;&lt;td&gt;2.87 Lbs&lt;/td&gt;&lt;/tr&gt;&lt;tr&gt;&lt;td&gt;Battery Life&lt;/td&gt;&lt;td&gt;Up to 8 Hours&lt;/td&gt;&lt;/tr&gt;&lt;tr&gt;&lt;td&gt; Screen Size&lt;/td&gt;&lt;td&gt;13.3"&lt;/td&gt;&lt;/tr&gt;&lt;tr&gt;&lt;td&gt;Resolution of Max Dimension &lt;/td&gt;&lt;td&gt;1920 x 1080&lt;/td&gt;&lt;/tr&gt;&lt;tr&gt;&lt;td&gt;HDMI?&lt;/td&gt;&lt;td&gt;Has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Computer&lt;/td&gt;&lt;td&gt;http://www.newegg.com/Product/Product.aspx?Item=N82E16834314253&lt;/td&gt;&lt;/tr&gt;</t>
  </si>
  <si>
    <t>&lt;tr&gt;&lt;td&gt;Brand&lt;/td&gt;&lt;td&gt;Acer&lt;/td&gt;&lt;/tr&gt;&lt;tr&gt;&lt;td&gt;Series&lt;/td&gt;&lt;td&gt;None&lt;/td&gt;&lt;/tr&gt;&lt;tr&gt;&lt;td&gt;Model&lt;/td&gt;&lt;td&gt;C710-2487&lt;/td&gt;&lt;/tr&gt;&lt;tr&gt;&lt;td&gt;Price&lt;/td&gt;&lt;td&gt;260.99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847 1.1GHz&lt;/td&gt;&lt;/tr&gt;&lt;tr&gt;&lt;td&gt;CPU Processor&lt;/td&gt;&lt;td&gt;1.1GHz&lt;/td&gt;&lt;/tr&gt;&lt;tr&gt;&lt;td&gt;Memory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(SSD)?&lt;/td&gt;&lt;td&gt;No&lt;/td&gt;&lt;/tr&gt;&lt;tr&gt;&lt;td&gt;Hard Drive Size&lt;/td&gt;&lt;td&gt;320 GB&lt;/td&gt;&lt;/tr&gt;&lt;tr&gt;&lt;td&gt;Hard Drive RPM &lt;/td&gt;&lt;td&gt;5400rpm&lt;/td&gt;&lt;/tr&gt;&lt;tr&gt;&lt;td&gt;Weight&lt;/td&gt;&lt;td&gt;3.05 Lbs&lt;/td&gt;&lt;/tr&gt;&lt;tr&gt;&lt;td&gt;Battery Life&lt;/td&gt;&lt;td&gt;Up to 4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Computer&lt;/td&gt;&lt;td&gt;http://www.newegg.com/Product/Product.aspx?Item=N82E16834314021&lt;/td&gt;&lt;/tr&gt;</t>
  </si>
  <si>
    <t>&lt;tr&gt;&lt;td&gt;Brand&lt;/td&gt;&lt;td&gt;Acer&lt;/td&gt;&lt;/tr&gt;&lt;tr&gt;&lt;td&gt;Series&lt;/td&gt;&lt;td&gt;Aspire&lt;/td&gt;&lt;/tr&gt;&lt;tr&gt;&lt;td&gt;Model&lt;/td&gt;&lt;td&gt;E1-572-6870&lt;/td&gt;&lt;/tr&gt;&lt;tr&gt;&lt;td&gt;Price&lt;/td&gt;&lt;td&gt;429.99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&lt;/td&gt;&lt;td&gt;5400rpm&lt;/td&gt;&lt;/tr&gt;&lt;tr&gt;&lt;td&gt;Weight&lt;/td&gt;&lt;td&gt;5.18 Lbs&lt;/td&gt;&lt;/tr&gt;&lt;tr&gt;&lt;td&gt;Battery Life&lt;/td&gt;&lt;td&gt;Up to 4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Computer&lt;/td&gt;&lt;td&gt;http://www.newegg.com/Product/Product.aspx?Item=N82E16834314150&lt;/td&gt;&lt;/tr&gt;</t>
  </si>
  <si>
    <t>&lt;tr&gt;&lt;td&gt;Brand&lt;/td&gt;&lt;td&gt;Acer&lt;/td&gt;&lt;/tr&gt;&lt;tr&gt;&lt;td&gt;Series&lt;/td&gt;&lt;td&gt;Aspire M&lt;/td&gt;&lt;/tr&gt;&lt;tr&gt;&lt;td&gt;Model&lt;/td&gt;&lt;td&gt;M5-583P-6428&lt;/td&gt;&lt;/tr&gt;&lt;tr&gt;&lt;td&gt;Price&lt;/td&gt;&lt;td&gt;629&lt;/td&gt;&lt;/tr&gt;&lt;tr&gt;&lt;td&gt;Touch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&lt;/td&gt;&lt;td&gt;5400rpm&lt;/td&gt;&lt;/tr&gt;&lt;tr&gt;&lt;td&gt;Weight&lt;/td&gt;&lt;td&gt;5.29 Lbs&lt;/td&gt;&lt;/tr&gt;&lt;tr&gt;&lt;td&gt;Battery Life&lt;/td&gt;&lt;td&gt;Up to 6.5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Computer&lt;/td&gt;&lt;td&gt;http://www.newegg.com/Product/Product.aspx?Item=N82E16834314238&lt;/td&gt;&lt;/tr&gt;</t>
  </si>
  <si>
    <t>&lt;tr&gt;&lt;td&gt;Brand&lt;/td&gt;&lt;td&gt;Dell&lt;/td&gt;&lt;/tr&gt;&lt;tr&gt;&lt;td&gt;Series&lt;/td&gt;&lt;td&gt;Inspiron&lt;/td&gt;&lt;/tr&gt;&lt;tr&gt;&lt;td&gt;Model&lt;/td&gt;&lt;td&gt;17 (i17RV-6273BLK)&lt;/td&gt;&lt;/tr&gt;&lt;tr&gt;&lt;td&gt;Price&lt;/td&gt;&lt;td&gt;499.99&lt;/td&gt;&lt;/tr&gt;&lt;tr&gt;&lt;td&gt;Touch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i3-4010U 1.7GHz&lt;/td&gt;&lt;/tr&gt;&lt;tr&gt;&lt;td&gt;CPU Processor&lt;/td&gt;&lt;td&gt;1.7GHz&lt;/td&gt;&lt;/tr&gt;&lt;tr&gt;&lt;td&gt;Memory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Computer&lt;/td&gt;&lt;td&gt;http://www.newegg.com/Product/Product.aspx?Item=N82E16834300158&lt;/td&gt;&lt;/tr&gt;</t>
  </si>
  <si>
    <t>&lt;tr&gt;&lt;td&gt;Brand&lt;/td&gt;&lt;td&gt;Dell&lt;/td&gt;&lt;/tr&gt;&lt;tr&gt;&lt;td&gt;Series&lt;/td&gt;&lt;td&gt;Latitude&lt;/td&gt;&lt;/tr&gt;&lt;tr&gt;&lt;td&gt;Model&lt;/td&gt;&lt;td&gt;6430u (469-3885)&lt;/td&gt;&lt;/tr&gt;&lt;tr&gt;&lt;td&gt;Price&lt;/td&gt;&lt;td&gt;1599.95&lt;/td&gt;&lt;/tr&gt;&lt;tr&gt;&lt;td&gt;Touch Screen?&lt;/td&gt;&lt;td&gt;Has a Touchscreen&lt;/td&gt;&lt;/tr&gt;&lt;tr&gt;&lt;td&gt;Operating System&lt;/td&gt;&lt;td&gt;Windows 7&lt;/td&gt;&lt;/tr&gt;&lt;tr&gt;&lt;td&gt; CPU Type &lt;/td&gt;&lt;td&gt;Intel Core i5-3427U 1.8GHz&lt;/td&gt;&lt;/tr&gt;&lt;tr&gt;&lt;td&gt;CPU Processor&lt;/td&gt;&lt;td&gt;1.8GHz&lt;/td&gt;&lt;/tr&gt;&lt;tr&gt;&lt;td&gt;Memory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 Lbs&lt;/td&gt;&lt;/tr&gt;&lt;tr&gt;&lt;td&gt;Battery Life&lt;/td&gt;&lt;td&gt;Up to 7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Computer&lt;/td&gt;&lt;td&gt;http://www.newegg.com/Product/Product.aspx?Item=9SIA0AJ1612515&lt;/td&gt;&lt;/tr&gt;</t>
  </si>
  <si>
    <t>&lt;tr&gt;&lt;td&gt;Brand&lt;/td&gt;&lt;td&gt;Dell&lt;/td&gt;&lt;/tr&gt;&lt;tr&gt;&lt;td&gt;Series&lt;/td&gt;&lt;td&gt;XPS&lt;/td&gt;&lt;/tr&gt;&lt;tr&gt;&lt;td&gt;Model&lt;/td&gt;&lt;td&gt;12 (ULT)&lt;/td&gt;&lt;/tr&gt;&lt;tr&gt;&lt;td&gt;Price&lt;/td&gt;&lt;td&gt;1099.99&lt;/td&gt;&lt;/tr&gt;&lt;tr&gt;&lt;td&gt;Touch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&lt;/td&gt;&lt;td&gt;5400rpm&lt;/td&gt;&lt;/tr&gt;&lt;tr&gt;&lt;td&gt;Weight&lt;/td&gt;&lt;td&gt;3.35 Lbs&lt;/td&gt;&lt;/tr&gt;&lt;tr&gt;&lt;td&gt;Battery Life&lt;/td&gt;&lt;td&gt;Up to 8 Hours&lt;/td&gt;&lt;/tr&gt;&lt;tr&gt;&lt;td&gt; Screen Size&lt;/td&gt;&lt;td&gt;12.5"&lt;/td&gt;&lt;/tr&gt;&lt;tr&gt;&lt;td&gt;Resolution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Computer&lt;/td&gt;&lt;td&gt;http://www.newegg.com/Product/Product.aspx?Item=N82E16834300145&lt;/td&gt;&lt;/tr&gt;</t>
  </si>
  <si>
    <t>&lt;tr&gt;&lt;td&gt;Brand&lt;/td&gt;&lt;td&gt;Dell&lt;/td&gt;&lt;/tr&gt;&lt;tr&gt;&lt;td&gt;Series&lt;/td&gt;&lt;td&gt;Inspiron&lt;/td&gt;&lt;/tr&gt;&lt;tr&gt;&lt;td&gt;Model&lt;/td&gt;&lt;td&gt;17 (i17RV-5454BLK)&lt;/td&gt;&lt;/tr&gt;&lt;tr&gt;&lt;td&gt;Price&lt;/td&gt;&lt;td&gt;599.99&lt;/td&gt;&lt;/tr&gt;&lt;tr&gt;&lt;td&gt;Touch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Computer&lt;/td&gt;&lt;td&gt;http://www.newegg.com/Product/Product.aspx?Item=N82E16834300159&lt;/td&gt;&lt;/tr&gt;</t>
  </si>
  <si>
    <t>&lt;tr&gt;&lt;td&gt;Brand&lt;/td&gt;&lt;td&gt;Dell&lt;/td&gt;&lt;/tr&gt;&lt;tr&gt;&lt;td&gt;Series&lt;/td&gt;&lt;td&gt;Latitude&lt;/td&gt;&lt;/tr&gt;&lt;tr&gt;&lt;td&gt;Model&lt;/td&gt;&lt;td&gt;E6430 (469-4216)&lt;/td&gt;&lt;/tr&gt;&lt;tr&gt;&lt;td&gt;Price&lt;/td&gt;&lt;td&gt;999.99&lt;/td&gt;&lt;/tr&gt;&lt;tr&gt;&lt;td&gt;Touch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i5-3340M 2.7GHz&lt;/td&gt;&lt;/tr&gt;&lt;tr&gt;&lt;td&gt;CPU Processor&lt;/td&gt;&lt;td&gt;2.7GHz&lt;/td&gt;&lt;/tr&gt;&lt;tr&gt;&lt;td&gt;Memory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Size&lt;/td&gt;&lt;td&gt;320 GB&lt;/td&gt;&lt;/tr&gt;&lt;tr&gt;&lt;td&gt;Hard Drive RPM &lt;/td&gt;&lt;td&gt;7200rpm&lt;/td&gt;&lt;/tr&gt;&lt;tr&gt;&lt;td&gt;Weight&lt;/td&gt;&lt;td&gt;4.44 Lbs&lt;/td&gt;&lt;/tr&gt;&lt;tr&gt;&lt;td&gt;Battery Life&lt;/td&gt;&lt;td&gt;Up to 11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Computer&lt;/td&gt;&lt;td&gt;http://www.newegg.com/Product/Product.aspx?Item=N82E16834300123&lt;/td&gt;&lt;/tr&gt;</t>
  </si>
  <si>
    <t>&lt;tr&gt;&lt;td&gt;Brand&lt;/td&gt;&lt;td&gt;Dell&lt;/td&gt;&lt;/tr&gt;&lt;tr&gt;&lt;td&gt;Series&lt;/td&gt;&lt;td&gt;Alienware&lt;/td&gt;&lt;/tr&gt;&lt;tr&gt;&lt;td&gt;Model&lt;/td&gt;&lt;td&gt;14 (ALW14-2812sLV)&lt;/td&gt;&lt;/tr&gt;&lt;tr&gt;&lt;td&gt;Price&lt;/td&gt;&lt;td&gt;1299.99&lt;/td&gt;&lt;/tr&gt;&lt;tr&gt;&lt;td&gt;Touch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750M&lt;/td&gt;&lt;/tr&gt;&lt;tr&gt;&lt;td&gt;Solid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5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Computer&lt;/td&gt;&lt;td&gt;http://www.newegg.com/Product/Product.aspx?Item=N82E16834300150&lt;/td&gt;&lt;/tr&gt;</t>
  </si>
  <si>
    <t>&lt;tr&gt;&lt;td&gt;Brand&lt;/td&gt;&lt;td&gt;Dell&lt;/td&gt;&lt;/tr&gt;&lt;tr&gt;&lt;td&gt;Series&lt;/td&gt;&lt;td&gt;XPS 15&lt;/td&gt;&lt;/tr&gt;&lt;tr&gt;&lt;td&gt;Model&lt;/td&gt;&lt;td&gt;XPS15-11047sLV&lt;/td&gt;&lt;/tr&gt;&lt;tr&gt;&lt;td&gt;Price&lt;/td&gt;&lt;td&gt;1599.99&lt;/td&gt;&lt;/tr&gt;&lt;tr&gt;&lt;td&gt;Touch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i7-3632QM 2.2GHz&lt;/td&gt;&lt;/tr&gt;&lt;tr&gt;&lt;td&gt;CPU Processor&lt;/td&gt;&lt;td&gt;2.2GHz&lt;/td&gt;&lt;/tr&gt;&lt;tr&gt;&lt;td&gt;Memory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640M&lt;/td&gt;&lt;/tr&gt;&lt;tr&gt;&lt;td&gt;Solid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&lt;/td&gt;&lt;td&gt;5400rpm&lt;/td&gt;&lt;/tr&gt;&lt;tr&gt;&lt;td&gt;Weight&lt;/td&gt;&lt;td&gt;5.79 Lbs&lt;/td&gt;&lt;/tr&gt;&lt;tr&gt;&lt;td&gt;Battery Life&lt;/td&gt;&lt;td&gt;Up to 7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Computer&lt;/td&gt;&lt;td&gt;http://www.newegg.com/Product/Product.aspx?Item=N82E16834300033&lt;/td&gt;&lt;/tr&gt;</t>
  </si>
  <si>
    <t>&lt;tr&gt;&lt;td&gt;Brand&lt;/td&gt;&lt;td&gt;Dell&lt;/td&gt;&lt;/tr&gt;&lt;tr&gt;&lt;td&gt;Series&lt;/td&gt;&lt;td&gt;Alienware&lt;/td&gt;&lt;/tr&gt;&lt;tr&gt;&lt;td&gt;Model&lt;/td&gt;&lt;td&gt;18 (ALW18-3002sLV)&lt;/td&gt;&lt;/tr&gt;&lt;tr&gt;&lt;td&gt;Price&lt;/td&gt;&lt;td&gt;2199.99&lt;/td&gt;&lt;/tr&gt;&lt;tr&gt;&lt;td&gt;Touch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&lt;/td&gt;&lt;td&gt;3GB GDDR5&lt;/td&gt;&lt;/tr&gt;&lt;tr&gt;&lt;td&gt; Graphics Card &lt;/td&gt;&lt;td&gt;2 x NVIDIA GeForce GTX 770M (Nvidia SLI)&lt;/td&gt;&lt;/tr&gt;&lt;tr&gt;&lt;td&gt;Solid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&lt;/td&gt;&lt;td&gt;7200rpm&lt;/td&gt;&lt;/tr&gt;&lt;tr&gt;&lt;td&gt;Weight&lt;/td&gt;&lt;td&gt;12.3 Lbs&lt;/td&gt;&lt;/tr&gt;&lt;tr&gt;&lt;td&gt;Battery Life&lt;/td&gt;&lt;td&gt;Up to 2.5 Hours&lt;/td&gt;&lt;/tr&gt;&lt;tr&gt;&lt;td&gt; Screen Size&lt;/td&gt;&lt;td&gt;18.4"&lt;/td&gt;&lt;/tr&gt;&lt;tr&gt;&lt;td&gt;Resolution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Computer&lt;/td&gt;&lt;td&gt;http://www.newegg.com/Product/Product.aspx?Item=N82E16834300207&lt;/td&gt;&lt;/tr&gt;</t>
  </si>
  <si>
    <t>&lt;tr&gt;&lt;td&gt;Brand&lt;/td&gt;&lt;td&gt;Asus&lt;/td&gt;&lt;/tr&gt;&lt;tr&gt;&lt;td&gt;Series&lt;/td&gt;&lt;td&gt;None&lt;/td&gt;&lt;/tr&gt;&lt;tr&gt;&lt;td&gt;Model&lt;/td&gt;&lt;td&gt;N550JV-DB71&lt;/td&gt;&lt;/tr&gt;&lt;tr&gt;&lt;td&gt;Price&lt;/td&gt;&lt;td&gt;999.99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&lt;/td&gt;&lt;td&gt;2GB GDDR3&lt;/td&gt;&lt;/tr&gt;&lt;tr&gt;&lt;td&gt; Graphics Card &lt;/td&gt;&lt;td&gt;NVIDIA GeForce GT 750M&lt;/td&gt;&lt;/tr&gt;&lt;tr&gt;&lt;td&gt;Solid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Computer&lt;/td&gt;&lt;td&gt;http://www.newegg.com/Product/Product.aspx?Item=N82E16834231114&lt;/td&gt;&lt;/tr&gt;</t>
  </si>
  <si>
    <t>&lt;tr&gt;&lt;td&gt;Brand&lt;/td&gt;&lt;td&gt;Asus&lt;/td&gt;&lt;/tr&gt;&lt;tr&gt;&lt;td&gt;Series&lt;/td&gt;&lt;td&gt;None&lt;/td&gt;&lt;/tr&gt;&lt;tr&gt;&lt;td&gt;Model&lt;/td&gt;&lt;td&gt;X550CA-DB31&lt;/td&gt;&lt;/tr&gt;&lt;tr&gt;&lt;td&gt;Price&lt;/td&gt;&lt;td&gt;479.99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i3-3217U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GMA HD Graphics&lt;/td&gt;&lt;/tr&gt;&lt;tr&gt;&lt;td&gt;Solid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&lt;/td&gt;&lt;td&gt;5400rpm&lt;/td&gt;&lt;/tr&gt;&lt;tr&gt;&lt;td&gt;Weight&lt;/td&gt;&lt;td&gt;4.8 Lbs&lt;/td&gt;&lt;/tr&gt;&lt;tr&gt;&lt;td&gt;Battery Life&lt;/td&gt;&lt;td&gt;Up to 3 Hours&lt;/td&gt;&lt;/tr&gt;&lt;tr&gt;&lt;td&gt; Screen Size&lt;/td&gt;&lt;td&gt;15.6"&lt;/td&gt;&lt;/tr&gt;&lt;tr&gt;&lt;td&gt;Resolution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Computer&lt;/td&gt;&lt;td&gt;http://www.newegg.com/Product/Product.aspx?Item=N82E16834231078&lt;/td&gt;&lt;/tr&gt;</t>
  </si>
  <si>
    <t>&lt;tr&gt;&lt;td&gt;Brand&lt;/td&gt;&lt;td&gt;Asus&lt;/td&gt;&lt;/tr&gt;&lt;tr&gt;&lt;td&gt;Series&lt;/td&gt;&lt;td&gt;G75 Series&lt;/td&gt;&lt;/tr&gt;&lt;tr&gt;&lt;td&gt;Model&lt;/td&gt;&lt;td&gt;G750JX-DB71&lt;/td&gt;&lt;/tr&gt;&lt;tr&gt;&lt;td&gt;Price&lt;/td&gt;&lt;td&gt;1749.99&lt;/td&gt;&lt;/tr&gt;&lt;tr&gt;&lt;td&gt;Touch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&lt;/td&gt;&lt;td&gt;5400rpm&lt;/td&gt;&lt;/tr&gt;&lt;tr&gt;&lt;td&gt;Weight&lt;/td&gt;&lt;td&gt;9.5 Lbs&lt;/td&gt;&lt;/tr&gt;&lt;tr&gt;&lt;td&gt;Battery Life&lt;/td&gt;&lt;td&gt;Up to 3.5 Hours&lt;/td&gt;&lt;/tr&gt;&lt;tr&gt;&lt;td&gt; Screen Size&lt;/td&gt;&lt;td&gt;17.3"&lt;/td&gt;&lt;/tr&gt;&lt;tr&gt;&lt;td&gt;Resolution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Computer&lt;/td&gt;&lt;td&gt;http://www.newegg.com/Product/Product.aspx?Item=N82E16834231090&lt;/td&gt;&lt;/tr&gt;</t>
  </si>
  <si>
    <t>&lt;tr&gt;&lt;td&gt;Brand&lt;/td&gt;&lt;td&gt;HP&lt;/td&gt;&lt;/tr&gt;&lt;tr&gt;&lt;td&gt;Series&lt;/td&gt;&lt;td&gt;ZBook&lt;/td&gt;&lt;/tr&gt;&lt;tr&gt;&lt;td&gt;Model&lt;/td&gt;&lt;td&gt;15 (F2P51UT#ABA)&lt;/td&gt;&lt;/tr&gt;&lt;tr&gt;&lt;td&gt;Price&lt;/td&gt;&lt;td&gt;2819.99&lt;/td&gt;&lt;/tr&gt;&lt;tr&gt;&lt;td&gt;Touch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i7-4800MQ 2.70GHz&lt;/td&gt;&lt;/tr&gt;&lt;tr&gt;&lt;td&gt;CPU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&lt;/td&gt;&lt;td&gt;Shared system memory&lt;/td&gt;&lt;/tr&gt;&lt;tr&gt;&lt;td&gt; Graphics Card &lt;/td&gt;&lt;td&gt;NVIDIA Quadro K2100M&lt;/td&gt;&lt;/tr&gt;&lt;tr&gt;&lt;td&gt;Solid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7.75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Computer&lt;/td&gt;&lt;td&gt;http://www.newegg.com/Product/Product.aspx?Item=N82E16834257615&lt;/td&gt;&lt;/tr&gt;</t>
  </si>
  <si>
    <t>&lt;tr&gt;&lt;td&gt;Brand&lt;/td&gt;&lt;td&gt;HP&lt;/td&gt;&lt;/tr&gt;&lt;tr&gt;&lt;td&gt;Series&lt;/td&gt;&lt;td&gt;Pavilion&lt;/td&gt;&lt;/tr&gt;&lt;tr&gt;&lt;td&gt;Model&lt;/td&gt;&lt;td&gt;G6-2210US&lt;/td&gt;&lt;/tr&gt;&lt;tr&gt;&lt;td&gt;Price&lt;/td&gt;&lt;td&gt;543.95&lt;/td&gt;&lt;/tr&gt;&lt;tr&gt;&lt;td&gt;Touch Screen?&lt;/td&gt;&lt;td&gt;Does Not Have a Touchscreen&lt;/td&gt;&lt;/tr&gt;&lt;tr&gt;&lt;td&gt;Operating System&lt;/td&gt;&lt;td&gt;Windows 8&lt;/td&gt;&lt;/tr&gt;&lt;tr&gt;&lt;td&gt; CPU Type &lt;/td&gt;&lt;td&gt;AMD A4-4300M 2.5GHz&lt;/td&gt;&lt;/tr&gt;&lt;tr&gt;&lt;td&gt;CPU Processor&lt;/td&gt;&lt;td&gt;2.5GHz&lt;/td&gt;&lt;/tr&gt;&lt;tr&gt;&lt;td&gt;Memory Size&lt;/td&gt;&lt;td&gt;4 GB&lt;/td&gt;&lt;/tr&gt;&lt;tr&gt;&lt;td&gt;Cache&lt;/td&gt;&lt;td&gt;1MB L3&lt;/td&gt;&lt;/tr&gt;&lt;tr&gt;&lt;td&gt;Video Memory &lt;/td&gt;&lt;td&gt;Shared memory&lt;/td&gt;&lt;/tr&gt;&lt;tr&gt;&lt;td&gt; Graphics Card &lt;/td&gt;&lt;td&gt;AMD Radeon HD 7420G&lt;/td&gt;&lt;/tr&gt;&lt;tr&gt;&lt;td&gt;Solid State Drive (SSD)?&lt;/td&gt;&lt;td&gt;No&lt;/td&gt;&lt;/tr&gt;&lt;tr&gt;&lt;td&gt;Hard Drive Size&lt;/td&gt;&lt;td&gt;640 GB&lt;/td&gt;&lt;/tr&gt;&lt;tr&gt;&lt;td&gt;Hard Drive RPM &lt;/td&gt;&lt;td&gt;5400rpm&lt;/td&gt;&lt;/tr&gt;&lt;tr&gt;&lt;td&gt;Weight&lt;/td&gt;&lt;td&gt;5.46 Lbs&lt;/td&gt;&lt;/tr&gt;&lt;tr&gt;&lt;td&gt;Battery Life&lt;/td&gt;&lt;td&gt;Up to 3.25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Computer&lt;/td&gt;&lt;td&gt;http://www.newegg.com/Product/Product.aspx?Item=9SIA24G0U27267&lt;/td&gt;&lt;/tr&gt;</t>
  </si>
  <si>
    <t>&lt;tr&gt;&lt;td&gt;Brand&lt;/td&gt;&lt;td&gt;HP&lt;/td&gt;&lt;/tr&gt;&lt;tr&gt;&lt;td&gt;Series&lt;/td&gt;&lt;td&gt;Pavilion&lt;/td&gt;&lt;/tr&gt;&lt;tr&gt;&lt;td&gt;Model&lt;/td&gt;&lt;td&gt;14-q070nr&lt;/td&gt;&lt;/tr&gt;&lt;tr&gt;&lt;td&gt;Price&lt;/td&gt;&lt;td&gt;379.99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2955U 1.4GHz&lt;/td&gt;&lt;/tr&gt;&lt;tr&gt;&lt;td&gt;CPU Processor&lt;/td&gt;&lt;td&gt;1.4GHz&lt;/td&gt;&lt;/tr&gt;&lt;tr&gt;&lt;td&gt;Memory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&lt;/td&gt;&lt;td&gt;5400rpm&lt;/td&gt;&lt;/tr&gt;&lt;tr&gt;&lt;td&gt;Weight&lt;/td&gt;&lt;td&gt;4 Lbs&lt;/td&gt;&lt;/tr&gt;&lt;tr&gt;&lt;td&gt;Battery Life&lt;/td&gt;&lt;td&gt;Up to 4.25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Computer&lt;/td&gt;&lt;td&gt;http://www.newegg.com/Product/Product.aspx?Item=N82E16834257588&lt;/td&gt;&lt;/tr&gt;</t>
  </si>
  <si>
    <t>&lt;tr&gt;&lt;td&gt;Brand&lt;/td&gt;&lt;td&gt;HP&lt;/td&gt;&lt;/tr&gt;&lt;tr&gt;&lt;td&gt;Series&lt;/td&gt;&lt;td&gt;EliteBook&lt;/td&gt;&lt;/tr&gt;&lt;tr&gt;&lt;td&gt;Model&lt;/td&gt;&lt;td&gt;Folio 9470m (E1Y62UT#ABA)&lt;/td&gt;&lt;/tr&gt;&lt;tr&gt;&lt;td&gt;Price&lt;/td&gt;&lt;td&gt;1299.99&lt;/td&gt;&lt;/tr&gt;&lt;tr&gt;&lt;td&gt;Touch Screen?&lt;/td&gt;&lt;td&gt;Has a Touchscreen&lt;/td&gt;&lt;/tr&gt;&lt;tr&gt;&lt;td&gt;Operating System&lt;/td&gt;&lt;td&gt;Windows 7&lt;/td&gt;&lt;/tr&gt;&lt;tr&gt;&lt;td&gt; CPU Type &lt;/td&gt;&lt;td&gt;Intel Core i5-3437U 1.9GHz&lt;/td&gt;&lt;/tr&gt;&lt;tr&gt;&lt;td&gt;CPU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&lt;/td&gt;&lt;td&gt;5400rpm&lt;/td&gt;&lt;/tr&gt;&lt;tr&gt;&lt;td&gt;Weight&lt;/td&gt;&lt;td&gt;3.56 Lbs&lt;/td&gt;&lt;/tr&gt;&lt;tr&gt;&lt;td&gt;Battery Life&lt;/td&gt;&lt;td&gt;Up to 10 Hours&lt;/td&gt;&lt;/tr&gt;&lt;tr&gt;&lt;td&gt; Screen Size&lt;/td&gt;&lt;td&gt;14"&lt;/td&gt;&lt;/tr&gt;&lt;tr&gt;&lt;td&gt;Resolution of Max Dimension &lt;/td&gt;&lt;td&gt;1366 x 768&lt;/td&gt;&lt;/tr&gt;&lt;tr&gt;&lt;td&gt;HDMI?&lt;/td&gt;&lt;td&gt;Does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Computer&lt;/td&gt;&lt;td&gt;http://www.newegg.com/Product/Product.aspx?Item=N82E16834257106&lt;/td&gt;&lt;/tr&gt;</t>
  </si>
  <si>
    <t>&lt;tr&gt;&lt;td&gt;Brand&lt;/td&gt;&lt;td&gt;HP&lt;/td&gt;&lt;/tr&gt;&lt;tr&gt;&lt;td&gt;Series&lt;/td&gt;&lt;td&gt;Spectre&lt;/td&gt;&lt;/tr&gt;&lt;tr&gt;&lt;td&gt;Model&lt;/td&gt;&lt;td&gt;15T-4000.&lt;/td&gt;&lt;/tr&gt;&lt;tr&gt;&lt;td&gt;Price&lt;/td&gt;&lt;td&gt;899.99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1.9GHz&lt;/td&gt;&lt;/tr&gt;&lt;tr&gt;&lt;td&gt;CPU Processor&lt;/td&gt;&lt;td&gt;1.9GHz&lt;/td&gt;&lt;/tr&gt;&lt;tr&gt;&lt;td&gt;Memory Size&lt;/td&gt;&lt;td&gt;8 GB&lt;/td&gt;&lt;/tr&gt;&lt;tr&gt;&lt;td&gt;Cache&lt;/td&gt;&lt;td&gt;3MB L3&lt;/td&gt;&lt;/tr&gt;&lt;tr&gt;&lt;td&gt;Video Memory &lt;/td&gt;&lt;td&gt;Shared system memory&lt;/td&gt;&lt;/tr&gt;&lt;tr&gt;&lt;td&gt; Graphics Card &lt;/td&gt;&lt;td&gt;Intel HD&lt;/td&gt;&lt;/tr&gt;&lt;tr&gt;&lt;td&gt;Solid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&lt;/td&gt;&lt;td&gt;5400rpm&lt;/td&gt;&lt;/tr&gt;&lt;tr&gt;&lt;td&gt;Weight&lt;/td&gt;&lt;td&gt;3.2 Lbs&lt;/td&gt;&lt;/tr&gt;&lt;tr&gt;&lt;td&gt;Battery Life&lt;/td&gt;&lt;td&gt;Up to 6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Computer&lt;/td&gt;&lt;td&gt;http://www.newegg.com/Product/Product.aspx?Item=9SIA27Z13P2788&lt;/td&gt;&lt;/tr&gt;</t>
  </si>
  <si>
    <t>&lt;tr&gt;&lt;td&gt;Brand&lt;/td&gt;&lt;td&gt;Lenovo&lt;/td&gt;&lt;/tr&gt;&lt;tr&gt;&lt;td&gt;Series&lt;/td&gt;&lt;td&gt;IdeaPad&lt;/td&gt;&lt;/tr&gt;&lt;tr&gt;&lt;td&gt;Model&lt;/td&gt;&lt;td&gt;Yoga 13 (59359564)&lt;/td&gt;&lt;/tr&gt;&lt;tr&gt;&lt;td&gt;Price&lt;/td&gt;&lt;td&gt;1799.95&lt;/td&gt;&lt;/tr&gt;&lt;tr&gt;&lt;td&gt;Touch Screen?&lt;/td&gt;&lt;td&gt;Has a Touchscreen&lt;/td&gt;&lt;/tr&gt;&lt;tr&gt;&lt;td&gt;Operating System&lt;/td&gt;&lt;td&gt;Windows 8&lt;/td&gt;&lt;/tr&gt;&lt;tr&gt;&lt;td&gt; CPU Type &lt;/td&gt;&lt;td&gt;Intel Core i7-3537U 2.0GHz&lt;/td&gt;&lt;/tr&gt;&lt;tr&gt;&lt;td&gt;CPU Processor&lt;/td&gt;&lt;td&gt;2.0GHz&lt;/td&gt;&lt;/tr&gt;&lt;tr&gt;&lt;td&gt;Memory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&lt;/td&gt;&lt;td&gt;5400rpm&lt;/td&gt;&lt;/tr&gt;&lt;tr&gt;&lt;td&gt;Weight&lt;/td&gt;&lt;td&gt;3.3 Lbs&lt;/td&gt;&lt;/tr&gt;&lt;tr&gt;&lt;td&gt;Battery Life&lt;/td&gt;&lt;td&gt;Up to 8 Hours&lt;/td&gt;&lt;/tr&gt;&lt;tr&gt;&lt;td&gt; Screen Size&lt;/td&gt;&lt;td&gt;13.3"&lt;/td&gt;&lt;/tr&gt;&lt;tr&gt;&lt;td&gt;Resolution of Max Dimension &lt;/td&gt;&lt;td&gt;1600 x 900&lt;/td&gt;&lt;/tr&gt;&lt;tr&gt;&lt;td&gt;HDMI?&lt;/td&gt;&lt;td&gt;Has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Computer&lt;/td&gt;&lt;td&gt;http://www.newegg.com/Product/Product.aspx?Item=9SIA0AJ11B5621&lt;/td&gt;&lt;/tr&gt;</t>
  </si>
  <si>
    <t>&lt;tr&gt;&lt;td&gt;Brand&lt;/td&gt;&lt;td&gt;ThinkPad&lt;/td&gt;&lt;/tr&gt;&lt;tr&gt;&lt;td&gt;Series&lt;/td&gt;&lt;td&gt;None&lt;/td&gt;&lt;/tr&gt;&lt;tr&gt;&lt;td&gt;Model&lt;/td&gt;&lt;td&gt;X240&lt;/td&gt;&lt;/tr&gt;&lt;tr&gt;&lt;td&gt;Price&lt;/td&gt;&lt;td&gt;1218.02&lt;/td&gt;&lt;/tr&gt;&lt;tr&gt;&lt;td&gt;Touch Screen?&lt;/td&gt;&lt;td&gt;Does Not Have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&lt;/td&gt;&lt;td&gt;7200rpm&lt;/td&gt;&lt;/tr&gt;&lt;tr&gt;&lt;td&gt;Weight&lt;/td&gt;&lt;td&gt;2.84 Lbs&lt;/td&gt;&lt;/tr&gt;&lt;tr&gt;&lt;td&gt;Battery Life&lt;/td&gt;&lt;td&gt;Up to 6 Hours&lt;/td&gt;&lt;/tr&gt;&lt;tr&gt;&lt;td&gt; Screen Size&lt;/td&gt;&lt;td&gt;12.5"&lt;/td&gt;&lt;/tr&gt;&lt;tr&gt;&lt;td&gt;Resolution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Computer&lt;/td&gt;&lt;td&gt;http://www.newegg.com/Product/Product.aspx?Item=9SIA0ZX19N4219&lt;/td&gt;&lt;/tr&gt;</t>
  </si>
  <si>
    <t>&lt;tr&gt;&lt;td&gt;Brand&lt;/td&gt;&lt;td&gt;Lenovo&lt;/td&gt;&lt;/tr&gt;&lt;tr&gt;&lt;td&gt;Series&lt;/td&gt;&lt;td&gt;IdeaPad&lt;/td&gt;&lt;/tr&gt;&lt;tr&gt;&lt;td&gt;Model&lt;/td&gt;&lt;td&gt;Y510P (59375624)&lt;/td&gt;&lt;/tr&gt;&lt;tr&gt;&lt;td&gt;Price&lt;/td&gt;&lt;td&gt;1249.99&lt;/td&gt;&lt;/tr&gt;&lt;tr&gt;&lt;td&gt;Touch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4700MQ(2.40GHz)&lt;/td&gt;&lt;/tr&gt;&lt;tr&gt;&lt;td&gt;CPU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&lt;/td&gt;&lt;td&gt;2 x 2GB&lt;/td&gt;&lt;/tr&gt;&lt;tr&gt;&lt;td&gt; Graphics Card &lt;/td&gt;&lt;td&gt;Dual NVIDIA GeForce GT750M Discrete Graphics (SLI)&lt;/td&gt;&lt;/tr&gt;&lt;tr&gt;&lt;td&gt;Solid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&lt;/td&gt;&lt;td&gt;5400rpm&lt;/td&gt;&lt;/tr&gt;&lt;tr&gt;&lt;td&gt;Weight&lt;/td&gt;&lt;td&gt;6.4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Computer&lt;/td&gt;&lt;td&gt;http://www.newegg.com/Product/Product.aspx?Item=N82E16834313684&lt;/td&gt;&lt;/tr&gt;</t>
  </si>
  <si>
    <t>&lt;tr&gt;&lt;td&gt;Brand&lt;/td&gt;&lt;td&gt;ThinkPad&lt;/td&gt;&lt;/tr&gt;&lt;tr&gt;&lt;td&gt;Series&lt;/td&gt;&lt;td&gt;None&lt;/td&gt;&lt;/tr&gt;&lt;tr&gt;&lt;td&gt;Model&lt;/td&gt;&lt;td&gt;T440s&lt;/td&gt;&lt;/tr&gt;&lt;tr&gt;&lt;td&gt;Price&lt;/td&gt;&lt;td&gt;1599.55&lt;/td&gt;&lt;/tr&gt;&lt;tr&gt;&lt;td&gt;Touch Screen?&lt;/td&gt;&lt;td&gt;Has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Computer&lt;/td&gt;&lt;td&gt;http://www.newegg.com/Product/Product.aspx?Item=9SIA0ZX1958112&lt;/td&gt;&lt;/tr&gt;</t>
  </si>
  <si>
    <t>&lt;tr&gt;&lt;td&gt;Brand&lt;/td&gt;&lt;td&gt;Lenovo&lt;/td&gt;&lt;/tr&gt;&lt;tr&gt;&lt;td&gt;Series&lt;/td&gt;&lt;td&gt;IdeaPad&lt;/td&gt;&lt;/tr&gt;&lt;tr&gt;&lt;td&gt;Model&lt;/td&gt;&lt;td&gt;U310 (59365302)&lt;/td&gt;&lt;/tr&gt;&lt;tr&gt;&lt;td&gt;Price&lt;/td&gt;&lt;td&gt;949.95&lt;/td&gt;&lt;/tr&gt;&lt;tr&gt;&lt;td&gt;Touch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(SSD)?&lt;/td&gt;&lt;td&gt;Partial SSD (24GB)&lt;/td&gt;&lt;/tr&gt;&lt;tr&gt;&lt;td&gt;Hard Drive Size&lt;/td&gt;&lt;td&gt;524 GB&lt;/td&gt;&lt;/tr&gt;&lt;tr&gt;&lt;td&gt;Hard Drive RPM &lt;/td&gt;&lt;td&gt;5400rpm&lt;/td&gt;&lt;/tr&gt;&lt;tr&gt;&lt;td&gt;Weight&lt;/td&gt;&lt;td&gt;3.7 Lbs&lt;/td&gt;&lt;/tr&gt;&lt;tr&gt;&lt;td&gt;Battery Life&lt;/td&gt;&lt;td&gt;Up to 6 Hours&lt;/td&gt;&lt;/tr&gt;&lt;tr&gt;&lt;td&gt; Screen Size&lt;/td&gt;&lt;td&gt;13.3"&lt;/td&gt;&lt;/tr&gt;&lt;tr&gt;&lt;td&gt;Resolution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Computer&lt;/td&gt;&lt;td&gt;http://www.newegg.com/Product/Product.aspx?Item=9SIA0AJ11U9152&lt;/td&gt;&lt;/tr&gt;</t>
  </si>
  <si>
    <t>&lt;tr&gt;&lt;td&gt;Brand&lt;/td&gt;&lt;td&gt;Lenovo&lt;/td&gt;&lt;/tr&gt;&lt;tr&gt;&lt;td&gt;Series&lt;/td&gt;&lt;td&gt;ThinkPad&lt;/td&gt;&lt;/tr&gt;&lt;tr&gt;&lt;td&gt;Model&lt;/td&gt;&lt;td&gt;X1 Carbon 3444B9U&lt;/td&gt;&lt;/tr&gt;&lt;tr&gt;&lt;td&gt;Price&lt;/td&gt;&lt;td&gt;1618.99&lt;/td&gt;&lt;/tr&gt;&lt;tr&gt;&lt;td&gt;Touch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 1.80GHz&lt;/td&gt;&lt;/tr&gt;&lt;tr&gt;&lt;td&gt;CPU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system memory&lt;/td&gt;&lt;/tr&gt;&lt;tr&gt;&lt;td&gt; Graphics Card &lt;/td&gt;&lt;td&gt;HD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 Lbs&lt;/td&gt;&lt;/tr&gt;&lt;tr&gt;&lt;td&gt;Battery Life&lt;/td&gt;&lt;td&gt;Up to 8.2 Hours&lt;/td&gt;&lt;/tr&gt;&lt;tr&gt;&lt;td&gt; Screen Size&lt;/td&gt;&lt;td&gt;14"&lt;/td&gt;&lt;/tr&gt;&lt;tr&gt;&lt;td&gt;Resolution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Computer&lt;/td&gt;&lt;td&gt;http://www.newegg.com/Product/Product.aspx?Item=9SIA0ZX1406296&lt;/td&gt;&lt;/tr&gt;</t>
  </si>
  <si>
    <t>&lt;tr&gt;&lt;td&gt;Brand&lt;/td&gt;&lt;td&gt;ThinkPad&lt;/td&gt;&lt;/tr&gt;&lt;tr&gt;&lt;td&gt;Series&lt;/td&gt;&lt;td&gt;Edge&lt;/td&gt;&lt;/tr&gt;&lt;tr&gt;&lt;td&gt;Model&lt;/td&gt;&lt;td&gt;E431 (62775AU)&lt;/td&gt;&lt;/tr&gt;&lt;tr&gt;&lt;td&gt;Price&lt;/td&gt;&lt;td&gt;569.88&lt;/td&gt;&lt;/tr&gt;&lt;tr&gt;&lt;td&gt;Touch Screen?&lt;/td&gt;&lt;td&gt;Does Not Have a Touchscreen&lt;/td&gt;&lt;/tr&gt;&lt;tr&gt;&lt;td&gt;Operating System&lt;/td&gt;&lt;td&gt;Windows 7&lt;/td&gt;&lt;/tr&gt;&lt;tr&gt;&lt;td&gt; CPU Type &lt;/td&gt;&lt;td&gt;Intel Core i5-3230M 2.6GHz&lt;/td&gt;&lt;/tr&gt;&lt;tr&gt;&lt;td&gt;CPU Processor&lt;/td&gt;&lt;td&gt;2.6GHz&lt;/td&gt;&lt;/tr&gt;&lt;tr&gt;&lt;td&gt;Memory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3000&lt;/td&gt;&lt;/tr&gt;&lt;tr&gt;&lt;td&gt;Solid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&lt;/td&gt;&lt;td&gt;7200rpm&lt;/td&gt;&lt;/tr&gt;&lt;tr&gt;&lt;td&gt;Weight&lt;/td&gt;&lt;td&gt;4.7 Lbs&lt;/td&gt;&lt;/tr&gt;&lt;tr&gt;&lt;td&gt;Battery Life&lt;/td&gt;&lt;td&gt;Up to 6.3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Computer&lt;/td&gt;&lt;td&gt;http://www.newegg.com/Product/Product.aspx?Item=9SIA24G15M2156&lt;/td&gt;&lt;/tr&gt;</t>
  </si>
  <si>
    <t>&lt;tr&gt;&lt;td&gt;Brand&lt;/td&gt;&lt;td&gt;Samsung&lt;/td&gt;&lt;/tr&gt;&lt;tr&gt;&lt;td&gt;Series&lt;/td&gt;&lt;td&gt;ATIV Book 9 Plus&lt;/td&gt;&lt;/tr&gt;&lt;tr&gt;&lt;td&gt;Model&lt;/td&gt;&lt;td&gt;NP940X3G-K01US&lt;/td&gt;&lt;/tr&gt;&lt;tr&gt;&lt;td&gt;Price&lt;/td&gt;&lt;td&gt;1399.99&lt;/td&gt;&lt;/tr&gt;&lt;tr&gt;&lt;td&gt;Touch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 (Haswell 4th Generation)&lt;/td&gt;&lt;/tr&gt;&lt;tr&gt;&lt;td&gt;CPU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&lt;/td&gt;&lt;td&gt;5400rpm&lt;/td&gt;&lt;/tr&gt;&lt;tr&gt;&lt;td&gt;Weight&lt;/td&gt;&lt;td&gt;2.56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Computer&lt;/td&gt;&lt;td&gt;http://www.newegg.com/Product/Product.aspx?Item=N82E16834131503&lt;/td&gt;&lt;/tr&gt;</t>
  </si>
  <si>
    <t>&lt;tr&gt;&lt;td&gt;Brand&lt;/td&gt;&lt;td&gt;Samsung&lt;/td&gt;&lt;/tr&gt;&lt;tr&gt;&lt;td&gt;Series&lt;/td&gt;&lt;td&gt;ATIV Book 5&lt;/td&gt;&lt;/tr&gt;&lt;tr&gt;&lt;td&gt;Model&lt;/td&gt;&lt;td&gt;NP540U4E-K03US&lt;/td&gt;&lt;/tr&gt;&lt;tr&gt;&lt;td&gt;Price&lt;/td&gt;&lt;td&gt;854.94&lt;/td&gt;&lt;/tr&gt;&lt;tr&gt;&lt;td&gt;Touch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&lt;/td&gt;&lt;td&gt;5400rpm&lt;/td&gt;&lt;/tr&gt;&lt;tr&gt;&lt;td&gt;Weight&lt;/td&gt;&lt;td&gt;4.4 Lbs&lt;/td&gt;&lt;/tr&gt;&lt;tr&gt;&lt;td&gt;Battery Life&lt;/td&gt;&lt;td&gt;Up to 8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Computer&lt;/td&gt;&lt;td&gt;http://www.newegg.com/Product/Product.aspx?Item=9SIA24G15X7245&lt;/td&gt;&lt;/tr&gt;</t>
  </si>
  <si>
    <t>&lt;tr&gt;&lt;td&gt;Brand&lt;/td&gt;&lt;td&gt;Samsung&lt;/td&gt;&lt;/tr&gt;&lt;tr&gt;&lt;td&gt;Series&lt;/td&gt;&lt;td&gt;ATIV Book 9&lt;/td&gt;&lt;/tr&gt;&lt;tr&gt;&lt;td&gt;Model&lt;/td&gt;&lt;td&gt;NP940X3G-K04US&lt;/td&gt;&lt;/tr&gt;&lt;tr&gt;&lt;td&gt;Price&lt;/td&gt;&lt;td&gt;1910.19&lt;/td&gt;&lt;/tr&gt;&lt;tr&gt;&lt;td&gt;Touch Screen?&lt;/td&gt;&lt;td&gt;Has a Touchscreen&lt;/td&gt;&lt;/tr&gt;&lt;tr&gt;&lt;td&gt;Operating System&lt;/td&gt;&lt;td&gt;Windows 8.1&lt;/td&gt;&lt;/tr&gt;&lt;tr&gt;&lt;td&gt; CPU Type &lt;/td&gt;&lt;td&gt;Intel Core i7 4500U 1.8GHz&lt;/td&gt;&lt;/tr&gt;&lt;tr&gt;&lt;td&gt;CPU Processor&lt;/td&gt;&lt;td&gt;1.8GHz&lt;/td&gt;&lt;/tr&gt;&lt;tr&gt;&lt;td&gt;Memory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Computer&lt;/td&gt;&lt;td&gt;http://www.newegg.com/Product/Product.aspx?Item=N82E16834131631&lt;/td&gt;&lt;/tr&gt;</t>
  </si>
  <si>
    <t>&lt;tr&gt;&lt;td&gt;Brand&lt;/td&gt;&lt;td&gt;Samsung&lt;/td&gt;&lt;/tr&gt;&lt;tr&gt;&lt;td&gt;Series&lt;/td&gt;&lt;td&gt;ATIV Book 6&lt;/td&gt;&lt;/tr&gt;&lt;tr&gt;&lt;td&gt;Model&lt;/td&gt;&lt;td&gt;NP680Z5E-X01US&lt;/td&gt;&lt;/tr&gt;&lt;tr&gt;&lt;td&gt;Price&lt;/td&gt;&lt;td&gt;1066.99&lt;/td&gt;&lt;/tr&gt;&lt;tr&gt;&lt;td&gt;Touch Screen?&lt;/td&gt;&lt;td&gt;Has a Touchscreen&lt;/td&gt;&lt;/tr&gt;&lt;tr&gt;&lt;td&gt;Operating System&lt;/td&gt;&lt;td&gt;Windows 8&lt;/td&gt;&lt;/tr&gt;&lt;tr&gt;&lt;td&gt; CPU Type &lt;/td&gt;&lt;td&gt;Intel Core i7-3635QM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&lt;/td&gt;&lt;td&gt;AMD Radeon HD 8770M&lt;/td&gt;&lt;/tr&gt;&lt;tr&gt;&lt;td&gt;Solid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&lt;/td&gt;&lt;td&gt;5400rpm&lt;/td&gt;&lt;/tr&gt;&lt;tr&gt;&lt;td&gt;Weight&lt;/td&gt;&lt;td&gt;5.38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Computer&lt;/td&gt;&lt;td&gt;http://www.newegg.com/Product/Product.aspx?Item=N82E16834131487&lt;/td&gt;&lt;/tr&gt;</t>
  </si>
  <si>
    <t>&lt;tr&gt;&lt;td&gt;Brand&lt;/td&gt;&lt;td&gt;Samsung&lt;/td&gt;&lt;/tr&gt;&lt;tr&gt;&lt;td&gt;Series&lt;/td&gt;&lt;td&gt;None&lt;/td&gt;&lt;/tr&gt;&lt;tr&gt;&lt;td&gt;Model&lt;/td&gt;&lt;td&gt;XE303C12-A01US&lt;/td&gt;&lt;/tr&gt;&lt;tr&gt;&lt;td&gt;Price&lt;/td&gt;&lt;td&gt;249&lt;/td&gt;&lt;/tr&gt;&lt;tr&gt;&lt;td&gt;Touch Screen?&lt;/td&gt;&lt;td&gt;Does Not Have a Touchscreen&lt;/td&gt;&lt;/tr&gt;&lt;tr&gt;&lt;td&gt;Operating System&lt;/td&gt;&lt;td&gt;Google Chrome OS&lt;/td&gt;&lt;/tr&gt;&lt;tr&gt;&lt;td&gt; CPU Type &lt;/td&gt;&lt;td&gt;Samsung Exynos 5 Dual Core 1.7GHz&lt;/td&gt;&lt;/tr&gt;&lt;tr&gt;&lt;td&gt;CPU Processor&lt;/td&gt;&lt;td&gt;1.7GHz&lt;/td&gt;&lt;/tr&gt;&lt;tr&gt;&lt;td&gt;Memory Size&lt;/td&gt;&lt;td&gt;2 GB&lt;/td&gt;&lt;/tr&gt;&lt;tr&gt;&lt;td&gt;Cache&lt;/td&gt;&lt;td&gt;1MB L3&lt;/td&gt;&lt;/tr&gt;&lt;tr&gt;&lt;td&gt;Video Memory &lt;/td&gt;&lt;td&gt;Shared memory&lt;/td&gt;&lt;/tr&gt;&lt;tr&gt;&lt;td&gt; Graphics Card &lt;/td&gt;&lt;td&gt;Integrated Graphics Card&lt;/td&gt;&lt;/tr&gt;&lt;tr&gt;&lt;td&gt;Solid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&lt;/td&gt;&lt;td&gt;5400rpm&lt;/td&gt;&lt;/tr&gt;&lt;tr&gt;&lt;td&gt;Weight&lt;/td&gt;&lt;td&gt;2.43 Lbs&lt;/td&gt;&lt;/tr&gt;&lt;tr&gt;&lt;td&gt;Battery Life&lt;/td&gt;&lt;td&gt;Up to 6.3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Computer&lt;/td&gt;&lt;td&gt;http://www.newegg.com/Product/Product.aspx?Item=34-131-403&lt;/td&gt;&lt;/tr&gt;</t>
  </si>
  <si>
    <t>&lt;tr&gt;&lt;td&gt;Brand&lt;/td&gt;&lt;td&gt;Toshiba&lt;/td&gt;&lt;/tr&gt;&lt;tr&gt;&lt;td&gt;Series&lt;/td&gt;&lt;td&gt;Qosmio&lt;/td&gt;&lt;/tr&gt;&lt;tr&gt;&lt;td&gt;Model&lt;/td&gt;&lt;td&gt;X75-A7295&lt;/td&gt;&lt;/tr&gt;&lt;tr&gt;&lt;td&gt;Price&lt;/td&gt;&lt;td&gt;1399.99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&lt;/td&gt;&lt;td&gt;7200rpm&lt;/td&gt;&lt;/tr&gt;&lt;tr&gt;&lt;td&gt;Weight&lt;/td&gt;&lt;td&gt;7.6 Lbs&lt;/td&gt;&lt;/tr&gt;&lt;tr&gt;&lt;td&gt;Battery Life&lt;/td&gt;&lt;td&gt;Up to 3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Computer&lt;/td&gt;&lt;td&gt;http://www.newegg.com/Product/Product.aspx?Item=N82E16834216536&lt;/td&gt;&lt;/tr&gt;</t>
  </si>
  <si>
    <t>&lt;tr&gt;&lt;td&gt;Brand&lt;/td&gt;&lt;td&gt;Toshiba&lt;/td&gt;&lt;/tr&gt;&lt;tr&gt;&lt;td&gt;Series&lt;/td&gt;&lt;td&gt;Satellite&lt;/td&gt;&lt;/tr&gt;&lt;tr&gt;&lt;td&gt;Model&lt;/td&gt;&lt;td&gt;L55Dt-A5253NR&lt;/td&gt;&lt;/tr&gt;&lt;tr&gt;&lt;td&gt;Price&lt;/td&gt;&lt;td&gt;685.11&lt;/td&gt;&lt;/tr&gt;&lt;tr&gt;&lt;td&gt;Touch Screen?&lt;/td&gt;&lt;td&gt;Has a Touchscreen&lt;/td&gt;&lt;/tr&gt;&lt;tr&gt;&lt;td&gt;Operating System&lt;/td&gt;&lt;td&gt;Windows 8&lt;/td&gt;&lt;/tr&gt;&lt;tr&gt;&lt;td&gt; CPU Type &lt;/td&gt;&lt;td&gt;AMD A6-5200 2.0GHz&lt;/td&gt;&lt;/tr&gt;&lt;tr&gt;&lt;td&gt;CPU Processor&lt;/td&gt;&lt;td&gt;2.0GHz&lt;/td&gt;&lt;/tr&gt;&lt;tr&gt;&lt;td&gt;Memory Size&lt;/td&gt;&lt;td&gt;6 GB&lt;/td&gt;&lt;/tr&gt;&lt;tr&gt;&lt;td&gt;Cache&lt;/td&gt;&lt;td&gt;2MB L3&lt;/td&gt;&lt;/tr&gt;&lt;tr&gt;&lt;td&gt;Video Memory &lt;/td&gt;&lt;td&gt;Shared memory&lt;/td&gt;&lt;/tr&gt;&lt;tr&gt;&lt;td&gt; Graphics Card &lt;/td&gt;&lt;td&gt;AMD Radeon HD 8400&lt;/td&gt;&lt;/tr&gt;&lt;tr&gt;&lt;td&gt;Solid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Computer&lt;/td&gt;&lt;td&gt;http://www.newegg.com/Product/Product.aspx?Item=9SIA24G15X7755&lt;/td&gt;&lt;/tr&gt;</t>
  </si>
  <si>
    <t>&lt;tr&gt;&lt;td&gt;Brand&lt;/td&gt;&lt;td&gt;Toshiba&lt;/td&gt;&lt;/tr&gt;&lt;tr&gt;&lt;td&gt;Series&lt;/td&gt;&lt;td&gt;Qosmio&lt;/td&gt;&lt;/tr&gt;&lt;tr&gt;&lt;td&gt;Model&lt;/td&gt;&lt;td&gt;X875-Q7390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i7-3630QM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&lt;/td&gt;&lt;td&gt;3GB&lt;/td&gt;&lt;/tr&gt;&lt;tr&gt;&lt;td&gt; Graphics Card &lt;/td&gt;&lt;td&gt;NVIDIA Geforce GTX 670(3D Vision)&lt;/td&gt;&lt;/tr&gt;&lt;tr&gt;&lt;td&gt;Solid State Drive (SSD)?&lt;/td&gt;&lt;td&gt;No&lt;/td&gt;&lt;/tr&gt;&lt;tr&gt;&lt;td&gt;Hard Drive Size&lt;/td&gt;&lt;td&gt;2 TB&lt;/td&gt;&lt;/tr&gt;&lt;tr&gt;&lt;td&gt;Hard Drive RPM &lt;/td&gt;&lt;td&gt;5400rpm&lt;/td&gt;&lt;/tr&gt;&lt;tr&gt;&lt;td&gt;Weight&lt;/td&gt;&lt;td&gt;7.5 Lbs&lt;/td&gt;&lt;/tr&gt;&lt;tr&gt;&lt;td&gt;Battery Life&lt;/td&gt;&lt;td&gt;Up to 2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Computer&lt;/td&gt;&lt;td&gt;http://www.newegg.com/Product/Product.aspx?Item=N82E16834216023&lt;/td&gt;&lt;/tr&gt;</t>
  </si>
  <si>
    <t>&lt;tr&gt;&lt;td&gt;Brand&lt;/td&gt;&lt;td&gt;Toshiba&lt;/td&gt;&lt;/tr&gt;&lt;tr&gt;&lt;td&gt;Series&lt;/td&gt;&lt;td&gt;Satellite&lt;/td&gt;&lt;/tr&gt;&lt;tr&gt;&lt;td&gt;Model&lt;/td&gt;&lt;td&gt;U845t-S4165&lt;/td&gt;&lt;/tr&gt;&lt;tr&gt;&lt;td&gt;Price&lt;/td&gt;&lt;td&gt;1099.95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Computer&lt;/td&gt;&lt;td&gt;http://www.newegg.com/Product/Product.aspx?Item=9SIA0AJ1300202&lt;/td&gt;&lt;/tr&gt;</t>
  </si>
  <si>
    <t>&lt;tr&gt;&lt;td&gt;Brand&lt;/td&gt;&lt;td&gt;Apple&lt;/td&gt;&lt;/tr&gt;&lt;tr&gt;&lt;td&gt;Series&lt;/td&gt;&lt;td&gt;MacBook Pro&lt;/td&gt;&lt;/tr&gt;&lt;tr&gt;&lt;td&gt;Model&lt;/td&gt;&lt;td&gt;MC975LL/A&lt;/td&gt;&lt;/tr&gt;&lt;tr&gt;&lt;td&gt;Price&lt;/td&gt;&lt;td&gt;1799.99&lt;/td&gt;&lt;/tr&gt;&lt;tr&gt;&lt;td&gt;Touch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2.3 GHz&lt;/td&gt;&lt;/tr&gt;&lt;tr&gt;&lt;td&gt;CPU Processor&lt;/td&gt;&lt;td&gt;2.3GHz&lt;/td&gt;&lt;/tr&gt;&lt;tr&gt;&lt;td&gt;Memory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Computer&lt;/td&gt;&lt;td&gt;http://www.newegg.com/Product/Product.aspx?Item=N82E16834100224&lt;/td&gt;&lt;/tr&gt;</t>
  </si>
  <si>
    <t>&lt;tr&gt;&lt;td&gt;Brand&lt;/td&gt;&lt;td&gt;Apple&lt;/td&gt;&lt;/tr&gt;&lt;tr&gt;&lt;td&gt;Series&lt;/td&gt;&lt;td&gt;MacBook Pro&lt;/td&gt;&lt;/tr&gt;&lt;tr&gt;&lt;td&gt;Model&lt;/td&gt;&lt;td&gt;MD101LL/A&lt;/td&gt;&lt;/tr&gt;&lt;tr&gt;&lt;td&gt;Price&lt;/td&gt;&lt;td&gt;1149.99&lt;/td&gt;&lt;/tr&gt;&lt;tr&gt;&lt;td&gt;Touch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i5 2.5GHz&lt;/td&gt;&lt;/tr&gt;&lt;tr&gt;&lt;td&gt;CPU Processor&lt;/td&gt;&lt;td&gt;2.5GHz&lt;/td&gt;&lt;/tr&gt;&lt;tr&gt;&lt;td&gt;Memory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&lt;/td&gt;&lt;td&gt;5400rpm&lt;/td&gt;&lt;/tr&gt;&lt;tr&gt;&lt;td&gt;Weight&lt;/td&gt;&lt;td&gt;4.5 Lbs&lt;/td&gt;&lt;/tr&gt;&lt;tr&gt;&lt;td&gt;Battery Life&lt;/td&gt;&lt;td&gt;Up to 7 Hours&lt;/td&gt;&lt;/tr&gt;&lt;tr&gt;&lt;td&gt; Screen Size&lt;/td&gt;&lt;td&gt;13.3"&lt;/td&gt;&lt;/tr&gt;&lt;tr&gt;&lt;td&gt;Resolution of Max Dimension &lt;/td&gt;&lt;td&gt;1280 x 800&lt;/td&gt;&lt;/tr&gt;&lt;tr&gt;&lt;td&gt;HDMI?&lt;/td&gt;&lt;td&gt;Does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Computer&lt;/td&gt;&lt;td&gt;http://www.newegg.com/Product/Product.aspx?Item=N82E16834100228&lt;/td&gt;&lt;/tr&gt;</t>
  </si>
  <si>
    <t>&lt;tr&gt;&lt;td&gt;Brand&lt;/td&gt;&lt;td&gt;Apple&lt;/td&gt;&lt;/tr&gt;&lt;tr&gt;&lt;td&gt;Series&lt;/td&gt;&lt;td&gt;MacBook Pro&lt;/td&gt;&lt;/tr&gt;&lt;tr&gt;&lt;td&gt;Model&lt;/td&gt;&lt;td&gt;MC976LL/A&lt;/td&gt;&lt;/tr&gt;&lt;tr&gt;&lt;td&gt;Price&lt;/td&gt;&lt;td&gt;2599.99&lt;/td&gt;&lt;/tr&gt;&lt;tr&gt;&lt;td&gt;Touch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2.6GHz&lt;/td&gt;&lt;/tr&gt;&lt;tr&gt;&lt;td&gt;CPU Processor&lt;/td&gt;&lt;td&gt;2.6GHz&lt;/td&gt;&lt;/tr&gt;&lt;tr&gt;&lt;td&gt;Memory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Computer&lt;/td&gt;&lt;td&gt;http://www.newegg.com/Product/Product.aspx?Item=N82E16834100225&lt;/td&gt;&lt;/tr&gt;</t>
  </si>
  <si>
    <t>&lt;tr&gt;&lt;td&gt;Brand&lt;/td&gt;&lt;td&gt;Apple&lt;/td&gt;&lt;/tr&gt;&lt;tr&gt;&lt;td&gt;Series&lt;/td&gt;&lt;td&gt;MacBook Pro with Retina Display&lt;/td&gt;&lt;/tr&gt;&lt;tr&gt;&lt;td&gt;Model&lt;/td&gt;&lt;td&gt;ME866LL/A&lt;/td&gt;&lt;/tr&gt;&lt;tr&gt;&lt;td&gt;Price&lt;/td&gt;&lt;td&gt;1799&lt;/td&gt;&lt;/tr&gt;&lt;tr&gt;&lt;td&gt;Touch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2.6GHz (4th Gen Haswell)&lt;/td&gt;&lt;/tr&gt;&lt;tr&gt;&lt;td&gt;CPU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Computer&lt;/td&gt;&lt;td&gt;http://www.newegg.com/Product/Product.aspx?Item=N82E16834100327&lt;/td&gt;&lt;/tr&gt;</t>
  </si>
  <si>
    <t>&lt;tr&gt;&lt;td&gt;Brand&lt;/td&gt;&lt;td&gt;Apple&lt;/td&gt;&lt;/tr&gt;&lt;tr&gt;&lt;td&gt;Series&lt;/td&gt;&lt;td&gt;MacBook Pro with Retina Display&lt;/td&gt;&lt;/tr&gt;&lt;tr&gt;&lt;td&gt;Model&lt;/td&gt;&lt;td&gt;ME865LL/A&lt;/td&gt;&lt;/tr&gt;&lt;tr&gt;&lt;td&gt;Price&lt;/td&gt;&lt;td&gt;1499&lt;/td&gt;&lt;/tr&gt;&lt;tr&gt;&lt;td&gt;Touch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Computer&lt;/td&gt;&lt;td&gt;http://www.newegg.com/Product/Product.aspx?Item=N82E16834100326&lt;/td&gt;&lt;/tr&gt;</t>
  </si>
  <si>
    <t>&lt;tr&gt;&lt;td&gt;Brand&lt;/td&gt;&lt;td&gt;Apple&lt;/td&gt;&lt;/tr&gt;&lt;tr&gt;&lt;td&gt;Series&lt;/td&gt;&lt;td&gt;MacBook Pro with Retina Display&lt;/td&gt;&lt;/tr&gt;&lt;tr&gt;&lt;td&gt;Model&lt;/td&gt;&lt;td&gt;ME294LL/A&lt;/td&gt;&lt;/tr&gt;&lt;tr&gt;&lt;td&gt;Price&lt;/td&gt;&lt;td&gt;2599&lt;/td&gt;&lt;/tr&gt;&lt;tr&gt;&lt;td&gt;Touch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2.3GHz (Crystalwell)&lt;/td&gt;&lt;/tr&gt;&lt;tr&gt;&lt;td&gt;CPU Processor&lt;/td&gt;&lt;td&gt;2.3GHz&lt;/td&gt;&lt;/tr&gt;&lt;tr&gt;&lt;td&gt;Memory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750M&lt;/td&gt;&lt;/tr&gt;&lt;tr&gt;&lt;td&gt;Solid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Computer&lt;/td&gt;&lt;td&gt;http://www.newegg.com/Product/Product.aspx?Item=N82E16834100329&lt;/td&gt;&lt;/tr&gt;</t>
  </si>
  <si>
    <t>&lt;tr&gt;&lt;td&gt;Brand&lt;/td&gt;&lt;td&gt;Apple&lt;/td&gt;&lt;/tr&gt;&lt;tr&gt;&lt;td&gt;Series&lt;/td&gt;&lt;td&gt;MacBook Air&lt;/td&gt;&lt;/tr&gt;&lt;tr&gt;&lt;td&gt;Model&lt;/td&gt;&lt;td&gt;MD761LL/A&lt;/td&gt;&lt;/tr&gt;&lt;tr&gt;&lt;td&gt;Price&lt;/td&gt;&lt;td&gt;1349&lt;/td&gt;&lt;/tr&gt;&lt;tr&gt;&lt;td&gt;Touch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Computer&lt;/td&gt;&lt;td&gt;http://www.newegg.com/Product/Product.aspx?Item=N82E16834100306&lt;/td&gt;&lt;/tr&gt;</t>
  </si>
  <si>
    <t>&lt;tr&gt;&lt;td&gt;Brand&lt;/td&gt;&lt;td&gt;Apple&lt;/td&gt;&lt;/tr&gt;&lt;tr&gt;&lt;td&gt;Series&lt;/td&gt;&lt;td&gt;MacBook Pro with Retina Display&lt;/td&gt;&lt;/tr&gt;&lt;tr&gt;&lt;td&gt;Model&lt;/td&gt;&lt;td&gt;ME864LL/A&lt;/td&gt;&lt;/tr&gt;&lt;tr&gt;&lt;td&gt;Price&lt;/td&gt;&lt;td&gt;1299&lt;/td&gt;&lt;/tr&gt;&lt;tr&gt;&lt;td&gt;Touch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Computer&lt;/td&gt;&lt;td&gt;http://www.newegg.com/Product/Product.aspx?Item=N82E16834100325&lt;/td&gt;&lt;/tr&gt;</t>
  </si>
  <si>
    <t>&lt;tr&gt;&lt;td&gt;Brand&lt;/td&gt;&lt;td&gt;Apple&lt;/td&gt;&lt;/tr&gt;&lt;tr&gt;&lt;td&gt;Series&lt;/td&gt;&lt;td&gt;MacBook Air&lt;/td&gt;&lt;/tr&gt;&lt;tr&gt;&lt;td&gt;Model&lt;/td&gt;&lt;td&gt;MD711LL/A&lt;/td&gt;&lt;/tr&gt;&lt;tr&gt;&lt;td&gt;Price&lt;/td&gt;&lt;td&gt;999.99&lt;/td&gt;&lt;/tr&gt;&lt;tr&gt;&lt;td&gt;Touch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Computer&lt;/td&gt;&lt;td&gt;http://www.newegg.com/Product/Product.aspx?Item=N82E16834100303&lt;/td&gt;&lt;/tr&gt;</t>
  </si>
  <si>
    <t>&lt;tr&gt;&lt;td&gt;Brand&lt;/td&gt;&lt;td&gt;Apple&lt;/td&gt;&lt;/tr&gt;&lt;tr&gt;&lt;td&gt;Series&lt;/td&gt;&lt;td&gt;MacBook Air&lt;/td&gt;&lt;/tr&gt;&lt;tr&gt;&lt;td&gt;Model&lt;/td&gt;&lt;td&gt;MD712LL/A&lt;/td&gt;&lt;/tr&gt;&lt;tr&gt;&lt;td&gt;Price&lt;/td&gt;&lt;td&gt;1199&lt;/td&gt;&lt;/tr&gt;&lt;tr&gt;&lt;td&gt;Touch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Computer&lt;/td&gt;&lt;td&gt;http://www.newegg.com/Product/Product.aspx?Item=N82E16834100304&lt;/td&gt;&lt;/tr&gt;</t>
  </si>
  <si>
    <t>&lt;tr&gt;&lt;td&gt;Brand&lt;/td&gt;&lt;td&gt;Apple&lt;/td&gt;&lt;/tr&gt;&lt;tr&gt;&lt;td&gt;Series&lt;/td&gt;&lt;td&gt;MacBook Pro with Retina Display&lt;/td&gt;&lt;/tr&gt;&lt;tr&gt;&lt;td&gt;Model&lt;/td&gt;&lt;td&gt;ME293LL/A&lt;/td&gt;&lt;/tr&gt;&lt;tr&gt;&lt;td&gt;Price&lt;/td&gt;&lt;td&gt;2049&lt;/td&gt;&lt;/tr&gt;&lt;tr&gt;&lt;td&gt;Touch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2.0GHz (Crystalwell)&lt;/td&gt;&lt;/tr&gt;&lt;tr&gt;&lt;td&gt;CPU Processor&lt;/td&gt;&lt;td&gt;2GHz&lt;/td&gt;&lt;/tr&gt;&lt;tr&gt;&lt;td&gt;Memory Size&lt;/td&gt;&lt;td&gt;8 GB&lt;/td&gt;&lt;/tr&gt;&lt;tr&gt;&lt;td&gt;Cache&lt;/td&gt;&lt;td&gt;6MB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Computer&lt;/td&gt;&lt;td&gt;http://www.newegg.com/Product/Product.aspx?Item=N82E16834100328&lt;/td&gt;&lt;/tr&gt;</t>
  </si>
  <si>
    <t>&lt;tr&gt;&lt;td&gt;Brand&lt;/td&gt;&lt;td&gt;Apple&lt;/td&gt;&lt;/tr&gt;&lt;tr&gt;&lt;td&gt;Series&lt;/td&gt;&lt;td&gt;MacBook Pro&lt;/td&gt;&lt;/tr&gt;&lt;tr&gt;&lt;td&gt;Model&lt;/td&gt;&lt;td&gt;ME662LL/A&lt;/td&gt;&lt;/tr&gt;&lt;tr&gt;&lt;td&gt;Price&lt;/td&gt;&lt;td&gt;1649.99&lt;/td&gt;&lt;/tr&gt;&lt;tr&gt;&lt;td&gt;Touch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i5 2.6GHz&lt;/td&gt;&lt;/tr&gt;&lt;tr&gt;&lt;td&gt;CPU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&lt;/td&gt;&lt;td&gt;5400rpm&lt;/td&gt;&lt;/tr&gt;&lt;tr&gt;&lt;td&gt;Weight&lt;/td&gt;&lt;td&gt;3.57 Lbs&lt;/td&gt;&lt;/tr&gt;&lt;tr&gt;&lt;td&gt;Battery Life&lt;/td&gt;&lt;td&gt;Up to 7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Computer&lt;/td&gt;&lt;td&gt;http://www.newegg.com/Product/Product.aspx?Item=N82E16834100275&lt;/td&gt;&lt;/tr&gt;</t>
  </si>
  <si>
    <t>&lt;tr&gt;&lt;td&gt;Brand&lt;/td&gt;&lt;td&gt;Apple&lt;/td&gt;&lt;/tr&gt;&lt;tr&gt;&lt;td&gt;Series&lt;/td&gt;&lt;td&gt;MacBook Air&lt;/td&gt;&lt;/tr&gt;&lt;tr&gt;&lt;td&gt;Model&lt;/td&gt;&lt;td&gt;MD760LL/A&lt;/td&gt;&lt;/tr&gt;&lt;tr&gt;&lt;td&gt;Price&lt;/td&gt;&lt;td&gt;1109.99&lt;/td&gt;&lt;/tr&gt;&lt;tr&gt;&lt;td&gt;Touch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Computer&lt;/td&gt;&lt;td&gt;http://www.newegg.com/Product/Product.aspx?Item=N82E16834100305&lt;/td&gt;&lt;/tr&gt;</t>
  </si>
  <si>
    <t>&lt;tr&gt;&lt;td&gt;Brand&lt;/td&gt;&lt;td&gt;Apple&lt;/td&gt;&lt;/tr&gt;&lt;tr&gt;&lt;td&gt;Series&lt;/td&gt;&lt;td&gt;MacBook Pro&lt;/td&gt;&lt;/tr&gt;&lt;tr&gt;&lt;td&gt;Model&lt;/td&gt;&lt;td&gt;ME665LL/A&lt;/td&gt;&lt;/tr&gt;&lt;tr&gt;&lt;td&gt;Price&lt;/td&gt;&lt;td&gt;2599.99&lt;/td&gt;&lt;/tr&gt;&lt;tr&gt;&lt;td&gt;Touch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2.7GHz&lt;/td&gt;&lt;/tr&gt;&lt;tr&gt;&lt;td&gt;CPU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Computer&lt;/td&gt;&lt;td&gt;http://www.newegg.com/Product/Product.aspx?Item=N82E16834100277&lt;/td&gt;&lt;/tr&gt;</t>
  </si>
  <si>
    <t>&lt;tr&gt;&lt;td&gt;Brand&lt;/td&gt;&lt;td&gt;Apple&lt;/td&gt;&lt;/tr&gt;&lt;tr&gt;&lt;td&gt;Series&lt;/td&gt;&lt;td&gt;MacBook Pro&lt;/td&gt;&lt;/tr&gt;&lt;tr&gt;&lt;td&gt;Model&lt;/td&gt;&lt;td&gt;ME664LL/A&lt;/td&gt;&lt;/tr&gt;&lt;tr&gt;&lt;td&gt;Price&lt;/td&gt;&lt;td&gt;2049.99&lt;/td&gt;&lt;/tr&gt;&lt;tr&gt;&lt;td&gt;Touch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Computer&lt;/td&gt;&lt;td&gt;http://www.newegg.com/Product/Product.aspx?Item=N82E16834100276&lt;/td&gt;&lt;/tr&gt;</t>
  </si>
  <si>
    <t>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</si>
  <si>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HTML for Footer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</si>
  <si>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text-align:center"&gt;Acer Aspire V3-772G-9822&lt;/h1&gt;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onclick="window.open('http://google.com/#q=Acer Aspire V3-772G-9822')"style="font-size:40%"&gt;
 &lt;input type="button" value="Buy this Computer Now" onclick="window.open('http://www.newegg.com/Product/Product.aspx?Item=N82E16834314148')"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</si>
  <si>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text-align:center"&gt;Acer Aspire V3-772G-9822&lt;/h1&gt;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onclick="window.open('http://google.com/#q=Acer Aspire V3-772G-9822')"style="font-size:40%"&gt;
 &lt;input type="button" value="Buy this Computer Now" onclick="window.open('http://www.newegg.com/Product/Product.aspx?Item=N82E16834314148')" style="font-size:40%"&gt;
&lt;/h2&gt;
 &lt;h2&gt;Specifications&lt;/h2&gt;
 &lt;table style="margin-left:100px; margin-right:100px; width:84%"class="table table-hover"&lt;tr&gt;&lt;td&gt;Brand&lt;/td&gt;&lt;td&gt;Acer&lt;/td&gt;&lt;/tr&gt;&lt;tr&gt;&lt;td&gt;Series&lt;/td&gt;&lt;td&gt;Aspire&lt;/td&gt;&lt;/tr&gt;&lt;tr&gt;&lt;td&gt;Model&lt;/td&gt;&lt;td&gt;V3-772G-9822&lt;/td&gt;&lt;/tr&gt;&lt;tr&gt;&lt;td&gt;Price&lt;/td&gt;&lt;td&gt;1129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i7-4702MQ 2.2GHz&lt;/td&gt;&lt;/tr&gt;&lt;tr&gt;&lt;td&gt;CPU Processor&lt;/td&gt;&lt;td&gt;2.2GHz&lt;/td&gt;&lt;/tr&gt;&lt;tr&gt;&lt;td&gt;Memory Size&lt;/td&gt;&lt;td&gt;12 GB&lt;/td&gt;&lt;/tr&gt;&lt;tr&gt;&lt;td&gt;Cache&lt;/td&gt;&lt;td&gt;6MB L3&lt;/td&gt;&lt;/tr&gt;&lt;tr&gt;&lt;td&gt;Video Memory &lt;/td&gt;&lt;td&gt;2GB&lt;/td&gt;&lt;/tr&gt;&lt;tr&gt;&lt;td&gt; Graphics Card &lt;/td&gt;&lt;td&gt;NVIDIA Geforce GTX 760M&lt;/td&gt;&lt;/tr&gt;&lt;tr&gt;&lt;td&gt;Solid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&lt;/td&gt;&lt;td&gt;5400rpm&lt;/td&gt;&lt;/tr&gt;&lt;tr&gt;&lt;td&gt;Weight&lt;/td&gt;&lt;td&gt;7.05 Lbs&lt;/td&gt;&lt;/tr&gt;&lt;tr&gt;&lt;td&gt;Battery Life&lt;/td&gt;&lt;td&gt;Up to 2.5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Computer&lt;/td&gt;&lt;td&gt;http://www.newegg.com/Product/Product.aspx?Item=N82E16834314148&lt;/td&gt;&lt;/tr&gt;&lt;/table&gt;&lt;/div&gt;&lt;/div&gt;&lt;/div&gt;&lt;/div&gt;&lt;script&gt;(function(i,s,o,g,r,a,m){i['GoogleAnalyticsObject']=r;i[r]=i[r]||function(){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</si>
  <si>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text-align:center"&gt;Acer Aspire S7 S7-392-6803&lt;/h1&gt;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onclick="window.open('http://google.com/#q=Acer Aspire S7 S7-392-6803')"style="font-size:40%"&gt;
 &lt;input type="button" value="Buy this Computer Now" onclick="window.open('http://www.newegg.com/Product/Product.aspx?Item=N82E16834314253')"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</si>
  <si>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text-align:center"&gt;Acer  C710-2487&lt;/h1&gt;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onclick="window.open('http://google.com/#q=Acer  C710-2487')"style="font-size:40%"&gt;
 &lt;input type="button" value="Buy this Computer Now" onclick="window.open('http://www.newegg.com/Product/Product.aspx?Item=N82E16834314021')"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</si>
  <si>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text-align:center"&gt;Acer Aspire E1-572-6870&lt;/h1&gt;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onclick="window.open('http://google.com/#q=Acer Aspire E1-572-6870')"style="font-size:40%"&gt;
 &lt;input type="button" value="Buy this Computer Now" onclick="window.open('http://www.newegg.com/Product/Product.aspx?Item=N82E16834314150')"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</si>
  <si>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text-align:center"&gt;Acer Aspire M M5-583P-6428&lt;/h1&gt;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onclick="window.open('http://google.com/#q=Acer Aspire M M5-583P-6428')"style="font-size:40%"&gt;
 &lt;input type="button" value="Buy this Computer Now" onclick="window.open('http://www.newegg.com/Product/Product.aspx?Item=N82E16834314238')"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</si>
  <si>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Inspiron 17 (i17RV-6273BLK)&lt;/h1&gt;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Inspiron 17 (i17RV-6273BLK)')"style="font-size:40%"&gt;
 &lt;input type="button" value="Buy this Computer Now" onclick="window.open('http://www.newegg.com/Product/Product.aspx?Item=N82E16834300158')"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</si>
  <si>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Latitude 6430u (469-3885)&lt;/h1&gt;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Latitude 6430u (469-3885)')"style="font-size:40%"&gt;
 &lt;input type="button" value="Buy this Computer Now" onclick="window.open('http://www.newegg.com/Product/Product.aspx?Item=9SIA0AJ1612515')"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</si>
  <si>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XPS 12 (ULT)&lt;/h1&gt;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XPS 12 (ULT)')"style="font-size:40%"&gt;
 &lt;input type="button" value="Buy this Computer Now" onclick="window.open('http://www.newegg.com/Product/Product.aspx?Item=N82E16834300145')"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</si>
  <si>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Inspiron 17 (i17RV-5454BLK)&lt;/h1&gt;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Inspiron 17 (i17RV-5454BLK)')"style="font-size:40%"&gt;
 &lt;input type="button" value="Buy this Computer Now" onclick="window.open('http://www.newegg.com/Product/Product.aspx?Item=N82E16834300159')"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</si>
  <si>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Latitude E6430 (469-4216)&lt;/h1&gt;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Latitude E6430 (469-4216)')"style="font-size:40%"&gt;
 &lt;input type="button" value="Buy this Computer Now" onclick="window.open('http://www.newegg.com/Product/Product.aspx?Item=N82E16834300123')"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</si>
  <si>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Alienware 14 (ALW14-2812sLV)&lt;/h1&gt;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Alienware 14 (ALW14-2812sLV)')"style="font-size:40%"&gt;
 &lt;input type="button" value="Buy this Computer Now" onclick="window.open('http://www.newegg.com/Product/Product.aspx?Item=N82E16834300150')"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</si>
  <si>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XPS 15 XPS15-11047sLV&lt;/h1&gt;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XPS 15 XPS15-11047sLV')"style="font-size:40%"&gt;
 &lt;input type="button" value="Buy this Computer Now" onclick="window.open('http://www.newegg.com/Product/Product.aspx?Item=N82E16834300033')"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</si>
  <si>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Alienware 18 (ALW18-3002sLV)&lt;/h1&gt;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Alienware 18 (ALW18-3002sLV)')"style="font-size:40%"&gt;
 &lt;input type="button" value="Buy this Computer Now" onclick="window.open('http://www.newegg.com/Product/Product.aspx?Item=N82E16834300207')"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</si>
  <si>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text-align:center"&gt;Asus  N550JV-DB71&lt;/h1&gt;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onclick="window.open('http://google.com/#q=Asus  N550JV-DB71')"style="font-size:40%"&gt;
 &lt;input type="button" value="Buy this Computer Now" onclick="window.open('http://www.newegg.com/Product/Product.aspx?Item=N82E16834231114')"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</si>
  <si>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text-align:center"&gt;Asus  X550CA-DB31&lt;/h1&gt;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onclick="window.open('http://google.com/#q=Asus  X550CA-DB31')"style="font-size:40%"&gt;
 &lt;input type="button" value="Buy this Computer Now" onclick="window.open('http://www.newegg.com/Product/Product.aspx?Item=N82E16834231078')"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</si>
  <si>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text-align:center"&gt;Asus G75 Series G750JX-DB71&lt;/h1&gt;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onclick="window.open('http://google.com/#q=Asus G75 Series G750JX-DB71')"style="font-size:40%"&gt;
 &lt;input type="button" value="Buy this Computer Now" onclick="window.open('http://www.newegg.com/Product/Product.aspx?Item=N82E16834231090')"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</si>
  <si>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text-align:center"&gt;HP ZBook 15 (F2P51UT#ABA)&lt;/h1&gt;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onclick="window.open('http://google.com/#q=HP ZBook 15 (F2P51UT#ABA)')"style="font-size:40%"&gt;
 &lt;input type="button" value="Buy this Computer Now" onclick="window.open('http://www.newegg.com/Product/Product.aspx?Item=N82E16834257615')"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</si>
  <si>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text-align:center"&gt;HP Pavilion G6-2210US&lt;/h1&gt;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onclick="window.open('http://google.com/#q=HP Pavilion G6-2210US')"style="font-size:40%"&gt;
 &lt;input type="button" value="Buy this Computer Now" onclick="window.open('http://www.newegg.com/Product/Product.aspx?Item=9SIA24G0U27267')"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</si>
  <si>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text-align:center"&gt;HP Pavilion 14-q070nr&lt;/h1&gt;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onclick="window.open('http://google.com/#q=HP Pavilion 14-q070nr')"style="font-size:40%"&gt;
 &lt;input type="button" value="Buy this Computer Now" onclick="window.open('http://www.newegg.com/Product/Product.aspx?Item=N82E16834257588')"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</si>
  <si>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text-align:center"&gt;HP EliteBook Folio 9470m (E1Y62UT#ABA)&lt;/h1&gt;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onclick="window.open('http://google.com/#q=HP EliteBook Folio 9470m (E1Y62UT#ABA)')"style="font-size:40%"&gt;
 &lt;input type="button" value="Buy this Computer Now" onclick="window.open('http://www.newegg.com/Product/Product.aspx?Item=N82E16834257106')"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</si>
  <si>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text-align:center"&gt;HP Spectre 15T-4000.&lt;/h1&gt;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onclick="window.open('http://google.com/#q=HP Spectre 15T-4000.')"style="font-size:40%"&gt;
 &lt;input type="button" value="Buy this Computer Now" onclick="window.open('http://www.newegg.com/Product/Product.aspx?Item=9SIA27Z13P2788')"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</si>
  <si>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text-align:center"&gt;Lenovo IdeaPad Yoga 13 (59359564)&lt;/h1&gt;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onclick="window.open('http://google.com/#q=Lenovo IdeaPad Yoga 13 (59359564)')"style="font-size:40%"&gt;
 &lt;input type="button" value="Buy this Computer Now" onclick="window.open('http://www.newegg.com/Product/Product.aspx?Item=9SIA0AJ11B5621')"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</si>
  <si>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text-align:center"&gt;ThinkPad  X240&lt;/h1&gt;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onclick="window.open('http://google.com/#q=ThinkPad  X240')"style="font-size:40%"&gt;
 &lt;input type="button" value="Buy this Computer Now" onclick="window.open('http://www.newegg.com/Product/Product.aspx?Item=9SIA0ZX19N4219')"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</si>
  <si>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text-align:center"&gt;Lenovo IdeaPad Y510P (59375624)&lt;/h1&gt;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onclick="window.open('http://google.com/#q=Lenovo IdeaPad Y510P (59375624)')"style="font-size:40%"&gt;
 &lt;input type="button" value="Buy this Computer Now" onclick="window.open('http://www.newegg.com/Product/Product.aspx?Item=N82E16834313684')"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</si>
  <si>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text-align:center"&gt;ThinkPad  T440s&lt;/h1&gt;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onclick="window.open('http://google.com/#q=ThinkPad  T440s')"style="font-size:40%"&gt;
 &lt;input type="button" value="Buy this Computer Now" onclick="window.open('http://www.newegg.com/Product/Product.aspx?Item=9SIA0ZX1958112')"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</si>
  <si>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text-align:center"&gt;Lenovo IdeaPad U310 (59365302)&lt;/h1&gt;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onclick="window.open('http://google.com/#q=Lenovo IdeaPad U310 (59365302)')"style="font-size:40%"&gt;
 &lt;input type="button" value="Buy this Computer Now" onclick="window.open('http://www.newegg.com/Product/Product.aspx?Item=9SIA0AJ11U9152')"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</si>
  <si>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text-align:center"&gt;Lenovo ThinkPad X1 Carbon 3444B9U&lt;/h1&gt;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onclick="window.open('http://google.com/#q=Lenovo ThinkPad X1 Carbon 3444B9U')"style="font-size:40%"&gt;
 &lt;input type="button" value="Buy this Computer Now" onclick="window.open('http://www.newegg.com/Product/Product.aspx?Item=9SIA0ZX1406296')"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</si>
  <si>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text-align:center"&gt;ThinkPad Edge E431 (62775AU)&lt;/h1&gt;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onclick="window.open('http://google.com/#q=ThinkPad Edge E431 (62775AU)')"style="font-size:40%"&gt;
 &lt;input type="button" value="Buy this Computer Now" onclick="window.open('http://www.newegg.com/Product/Product.aspx?Item=9SIA24G15M2156')"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</si>
  <si>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text-align:center"&gt;Samsung ATIV Book 9 Plus NP940X3G-K01US&lt;/h1&gt;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onclick="window.open('http://google.com/#q=Samsung ATIV Book 9 Plus NP940X3G-K01US')"style="font-size:40%"&gt;
 &lt;input type="button" value="Buy this Computer Now" onclick="window.open('http://www.newegg.com/Product/Product.aspx?Item=N82E16834131503')"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</si>
  <si>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text-align:center"&gt;Samsung ATIV Book 5 NP540U4E-K03US&lt;/h1&gt;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onclick="window.open('http://google.com/#q=Samsung ATIV Book 5 NP540U4E-K03US')"style="font-size:40%"&gt;
 &lt;input type="button" value="Buy this Computer Now" onclick="window.open('http://www.newegg.com/Product/Product.aspx?Item=9SIA24G15X7245')"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</si>
  <si>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text-align:center"&gt;Samsung ATIV Book 9 NP940X3G-K04US&lt;/h1&gt;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onclick="window.open('http://google.com/#q=Samsung ATIV Book 9 NP940X3G-K04US')"style="font-size:40%"&gt;
 &lt;input type="button" value="Buy this Computer Now" onclick="window.open('http://www.newegg.com/Product/Product.aspx?Item=N82E16834131631')"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</si>
  <si>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text-align:center"&gt;Samsung ATIV Book 6 NP680Z5E-X01US&lt;/h1&gt;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onclick="window.open('http://google.com/#q=Samsung ATIV Book 6 NP680Z5E-X01US')"style="font-size:40%"&gt;
 &lt;input type="button" value="Buy this Computer Now" onclick="window.open('http://www.newegg.com/Product/Product.aspx?Item=N82E16834131487')"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</si>
  <si>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text-align:center"&gt;Samsung  XE303C12-A01US&lt;/h1&gt;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onclick="window.open('http://google.com/#q=Samsung  XE303C12-A01US')"style="font-size:40%"&gt;
 &lt;input type="button" value="Buy this Computer Now" onclick="window.open('http://www.newegg.com/Product/Product.aspx?Item=34-131-403')"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</si>
  <si>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text-align:center"&gt;Toshiba Qosmio X75-A7295&lt;/h1&gt;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onclick="window.open('http://google.com/#q=Toshiba Qosmio X75-A7295')"style="font-size:40%"&gt;
 &lt;input type="button" value="Buy this Computer Now" onclick="window.open('http://www.newegg.com/Product/Product.aspx?Item=N82E16834216536')"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</si>
  <si>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text-align:center"&gt;Toshiba Satellite L55Dt-A5253NR&lt;/h1&gt;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onclick="window.open('http://google.com/#q=Toshiba Satellite L55Dt-A5253NR')"style="font-size:40%"&gt;
 &lt;input type="button" value="Buy this Computer Now" onclick="window.open('http://www.newegg.com/Product/Product.aspx?Item=9SIA24G15X7755')"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</si>
  <si>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text-align:center"&gt;Toshiba Qosmio X875-Q7390&lt;/h1&gt;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onclick="window.open('http://google.com/#q=Toshiba Qosmio X875-Q7390')"style="font-size:40%"&gt;
 &lt;input type="button" value="Buy this Computer Now" onclick="window.open('http://www.newegg.com/Product/Product.aspx?Item=N82E16834216023')"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</si>
  <si>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text-align:center"&gt;Toshiba Satellite U845t-S4165&lt;/h1&gt;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onclick="window.open('http://google.com/#q=Toshiba Satellite U845t-S4165')"style="font-size:40%"&gt;
 &lt;input type="button" value="Buy this Computer Now" onclick="window.open('http://www.newegg.com/Product/Product.aspx?Item=9SIA0AJ1300202')"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</si>
  <si>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MC975LL/A&lt;/h1&gt;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MC975LL/A')"style="font-size:40%"&gt;
 &lt;input type="button" value="Buy this Computer Now" onclick="window.open('http://www.newegg.com/Product/Product.aspx?Item=N82E16834100224')"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</si>
  <si>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MD101LL/A&lt;/h1&gt;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MD101LL/A')"style="font-size:40%"&gt;
 &lt;input type="button" value="Buy this Computer Now" onclick="window.open('http://www.newegg.com/Product/Product.aspx?Item=N82E16834100228')"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</si>
  <si>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MC976LL/A&lt;/h1&gt;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MC976LL/A')"style="font-size:40%"&gt;
 &lt;input type="button" value="Buy this Computer Now" onclick="window.open('http://www.newegg.com/Product/Product.aspx?Item=N82E16834100225')"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</si>
  <si>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with Retina Display ME866LL/A&lt;/h1&gt;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with Retina Display ME866LL/A')"style="font-size:40%"&gt;
 &lt;input type="button" value="Buy this Computer Now" onclick="window.open('http://www.newegg.com/Product/Product.aspx?Item=N82E16834100327')"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</si>
  <si>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with Retina Display ME865LL/A&lt;/h1&gt;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with Retina Display ME865LL/A')"style="font-size:40%"&gt;
 &lt;input type="button" value="Buy this Computer Now" onclick="window.open('http://www.newegg.com/Product/Product.aspx?Item=N82E16834100326')"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</si>
  <si>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with Retina Display ME294LL/A&lt;/h1&gt;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with Retina Display ME294LL/A')"style="font-size:40%"&gt;
 &lt;input type="button" value="Buy this Computer Now" onclick="window.open('http://www.newegg.com/Product/Product.aspx?Item=N82E16834100329')"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</si>
  <si>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Air MD761LL/A&lt;/h1&gt;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Air MD761LL/A')"style="font-size:40%"&gt;
 &lt;input type="button" value="Buy this Computer Now" onclick="window.open('http://www.newegg.com/Product/Product.aspx?Item=N82E16834100306')"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</si>
  <si>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with Retina Display ME864LL/A&lt;/h1&gt;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with Retina Display ME864LL/A')"style="font-size:40%"&gt;
 &lt;input type="button" value="Buy this Computer Now" onclick="window.open('http://www.newegg.com/Product/Product.aspx?Item=N82E16834100325')"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</si>
  <si>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Air MD711LL/A&lt;/h1&gt;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Air MD711LL/A')"style="font-size:40%"&gt;
 &lt;input type="button" value="Buy this Computer Now" onclick="window.open('http://www.newegg.com/Product/Product.aspx?Item=N82E16834100303')"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</si>
  <si>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Air MD712LL/A&lt;/h1&gt;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Air MD712LL/A')"style="font-size:40%"&gt;
 &lt;input type="button" value="Buy this Computer Now" onclick="window.open('http://www.newegg.com/Product/Product.aspx?Item=N82E16834100304')"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</si>
  <si>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with Retina Display ME293LL/A&lt;/h1&gt;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with Retina Display ME293LL/A')"style="font-size:40%"&gt;
 &lt;input type="button" value="Buy this Computer Now" onclick="window.open('http://www.newegg.com/Product/Product.aspx?Item=N82E16834100328')"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</si>
  <si>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ME662LL/A&lt;/h1&gt;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ME662LL/A')"style="font-size:40%"&gt;
 &lt;input type="button" value="Buy this Computer Now" onclick="window.open('http://www.newegg.com/Product/Product.aspx?Item=N82E16834100275')"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</si>
  <si>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Air MD760LL/A&lt;/h1&gt;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Air MD760LL/A')"style="font-size:40%"&gt;
 &lt;input type="button" value="Buy this Computer Now" onclick="window.open('http://www.newegg.com/Product/Product.aspx?Item=N82E16834100305')"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</si>
  <si>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ME665LL/A&lt;/h1&gt;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ME665LL/A')"style="font-size:40%"&gt;
 &lt;input type="button" value="Buy this Computer Now" onclick="window.open('http://www.newegg.com/Product/Product.aspx?Item=N82E16834100277')"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</si>
  <si>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ME664LL/A&lt;/h1&gt;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ME664LL/A')"style="font-size:40%"&gt;
 &lt;input type="button" value="Buy this Computer Now" onclick="window.open('http://www.newegg.com/Product/Product.aspx?Item=N82E16834100276')"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</si>
  <si>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text-align:center"&gt;Acer Aspire S7 S7-392-6803&lt;/h1&gt;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onclick="window.open('http://google.com/#q=Acer Aspire S7 S7-392-6803')"style="font-size:40%"&gt;
 &lt;input type="button" value="Buy this Computer Now" onclick="window.open('http://www.newegg.com/Product/Product.aspx?Item=N82E16834314253')" style="font-size:40%"&gt;
&lt;/h2&gt;
 &lt;h2&gt;Specifications&lt;/h2&gt;
 &lt;table style="margin-left:100px; margin-right:100px; width:84%"class="table table-hover"&lt;tr&gt;&lt;td&gt;Brand&lt;/td&gt;&lt;td&gt;Acer&lt;/td&gt;&lt;/tr&gt;&lt;tr&gt;&lt;td&gt;Series&lt;/td&gt;&lt;td&gt;Aspire S7&lt;/td&gt;&lt;/tr&gt;&lt;tr&gt;&lt;td&gt;Model&lt;/td&gt;&lt;td&gt;S7-392-6803&lt;/td&gt;&lt;/tr&gt;&lt;tr&gt;&lt;td&gt;Price&lt;/td&gt;&lt;td&gt;1277.57&lt;/td&gt;&lt;/tr&gt;&lt;tr&gt;&lt;td&gt;Touch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&lt;/td&gt;&lt;td&gt;5400rpm&lt;/td&gt;&lt;/tr&gt;&lt;tr&gt;&lt;td&gt;Weight&lt;/td&gt;&lt;td&gt;2.87 Lbs&lt;/td&gt;&lt;/tr&gt;&lt;tr&gt;&lt;td&gt;Battery Life&lt;/td&gt;&lt;td&gt;Up to 8 Hours&lt;/td&gt;&lt;/tr&gt;&lt;tr&gt;&lt;td&gt; Screen Size&lt;/td&gt;&lt;td&gt;13.3"&lt;/td&gt;&lt;/tr&gt;&lt;tr&gt;&lt;td&gt;Resolution of Max Dimension &lt;/td&gt;&lt;td&gt;1920 x 1080&lt;/td&gt;&lt;/tr&gt;&lt;tr&gt;&lt;td&gt;HDMI?&lt;/td&gt;&lt;td&gt;Has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Computer&lt;/td&gt;&lt;td&gt;http://www.newegg.com/Product/Product.aspx?Item=N82E16834314253&lt;/td&gt;&lt;/tr&gt;&lt;/table&gt;&lt;/div&gt;&lt;/div&gt;&lt;/div&gt;&lt;/div&gt;&lt;script&gt;(function(i,s,o,g,r,a,m){i['GoogleAnalyticsObject']=r;i[r]=i[r]||function(){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</si>
  <si>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text-align:center"&gt;Acer  C710-2487&lt;/h1&gt;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onclick="window.open('http://google.com/#q=Acer  C710-2487')"style="font-size:40%"&gt;
 &lt;input type="button" value="Buy this Computer Now" onclick="window.open('http://www.newegg.com/Product/Product.aspx?Item=N82E16834314021')" style="font-size:40%"&gt;
&lt;/h2&gt;
 &lt;h2&gt;Specifications&lt;/h2&gt;
 &lt;table style="margin-left:100px; margin-right:100px; width:84%"class="table table-hover"&lt;tr&gt;&lt;td&gt;Brand&lt;/td&gt;&lt;td&gt;Acer&lt;/td&gt;&lt;/tr&gt;&lt;tr&gt;&lt;td&gt;Series&lt;/td&gt;&lt;td&gt;None&lt;/td&gt;&lt;/tr&gt;&lt;tr&gt;&lt;td&gt;Model&lt;/td&gt;&lt;td&gt;C710-2487&lt;/td&gt;&lt;/tr&gt;&lt;tr&gt;&lt;td&gt;Price&lt;/td&gt;&lt;td&gt;260.99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847 1.1GHz&lt;/td&gt;&lt;/tr&gt;&lt;tr&gt;&lt;td&gt;CPU Processor&lt;/td&gt;&lt;td&gt;1.1GHz&lt;/td&gt;&lt;/tr&gt;&lt;tr&gt;&lt;td&gt;Memory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(SSD)?&lt;/td&gt;&lt;td&gt;No&lt;/td&gt;&lt;/tr&gt;&lt;tr&gt;&lt;td&gt;Hard Drive Size&lt;/td&gt;&lt;td&gt;320 GB&lt;/td&gt;&lt;/tr&gt;&lt;tr&gt;&lt;td&gt;Hard Drive RPM &lt;/td&gt;&lt;td&gt;5400rpm&lt;/td&gt;&lt;/tr&gt;&lt;tr&gt;&lt;td&gt;Weight&lt;/td&gt;&lt;td&gt;3.05 Lbs&lt;/td&gt;&lt;/tr&gt;&lt;tr&gt;&lt;td&gt;Battery Life&lt;/td&gt;&lt;td&gt;Up to 4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Computer&lt;/td&gt;&lt;td&gt;http://www.newegg.com/Product/Product.aspx?Item=N82E16834314021&lt;/td&gt;&lt;/tr&gt;&lt;/table&gt;&lt;/div&gt;&lt;/div&gt;&lt;/div&gt;&lt;/div&gt;&lt;script&gt;(function(i,s,o,g,r,a,m){i['GoogleAnalyticsObject']=r;i[r]=i[r]||function(){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</si>
  <si>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text-align:center"&gt;Acer Aspire E1-572-6870&lt;/h1&gt;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onclick="window.open('http://google.com/#q=Acer Aspire E1-572-6870')"style="font-size:40%"&gt;
 &lt;input type="button" value="Buy this Computer Now" onclick="window.open('http://www.newegg.com/Product/Product.aspx?Item=N82E16834314150')" style="font-size:40%"&gt;
&lt;/h2&gt;
 &lt;h2&gt;Specifications&lt;/h2&gt;
 &lt;table style="margin-left:100px; margin-right:100px; width:84%"class="table table-hover"&lt;tr&gt;&lt;td&gt;Brand&lt;/td&gt;&lt;td&gt;Acer&lt;/td&gt;&lt;/tr&gt;&lt;tr&gt;&lt;td&gt;Series&lt;/td&gt;&lt;td&gt;Aspire&lt;/td&gt;&lt;/tr&gt;&lt;tr&gt;&lt;td&gt;Model&lt;/td&gt;&lt;td&gt;E1-572-6870&lt;/td&gt;&lt;/tr&gt;&lt;tr&gt;&lt;td&gt;Price&lt;/td&gt;&lt;td&gt;429.99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&lt;/td&gt;&lt;td&gt;5400rpm&lt;/td&gt;&lt;/tr&gt;&lt;tr&gt;&lt;td&gt;Weight&lt;/td&gt;&lt;td&gt;5.18 Lbs&lt;/td&gt;&lt;/tr&gt;&lt;tr&gt;&lt;td&gt;Battery Life&lt;/td&gt;&lt;td&gt;Up to 4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Computer&lt;/td&gt;&lt;td&gt;http://www.newegg.com/Product/Product.aspx?Item=N82E16834314150&lt;/td&gt;&lt;/tr&gt;&lt;/table&gt;&lt;/div&gt;&lt;/div&gt;&lt;/div&gt;&lt;/div&gt;&lt;script&gt;(function(i,s,o,g,r,a,m){i['GoogleAnalyticsObject']=r;i[r]=i[r]||function(){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</si>
  <si>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text-align:center"&gt;Acer Aspire M M5-583P-6428&lt;/h1&gt;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onclick="window.open('http://google.com/#q=Acer Aspire M M5-583P-6428')"style="font-size:40%"&gt;
 &lt;input type="button" value="Buy this Computer Now" onclick="window.open('http://www.newegg.com/Product/Product.aspx?Item=N82E16834314238')" style="font-size:40%"&gt;
&lt;/h2&gt;
 &lt;h2&gt;Specifications&lt;/h2&gt;
 &lt;table style="margin-left:100px; margin-right:100px; width:84%"class="table table-hover"&lt;tr&gt;&lt;td&gt;Brand&lt;/td&gt;&lt;td&gt;Acer&lt;/td&gt;&lt;/tr&gt;&lt;tr&gt;&lt;td&gt;Series&lt;/td&gt;&lt;td&gt;Aspire M&lt;/td&gt;&lt;/tr&gt;&lt;tr&gt;&lt;td&gt;Model&lt;/td&gt;&lt;td&gt;M5-583P-6428&lt;/td&gt;&lt;/tr&gt;&lt;tr&gt;&lt;td&gt;Price&lt;/td&gt;&lt;td&gt;629&lt;/td&gt;&lt;/tr&gt;&lt;tr&gt;&lt;td&gt;Touch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&lt;/td&gt;&lt;td&gt;5400rpm&lt;/td&gt;&lt;/tr&gt;&lt;tr&gt;&lt;td&gt;Weight&lt;/td&gt;&lt;td&gt;5.29 Lbs&lt;/td&gt;&lt;/tr&gt;&lt;tr&gt;&lt;td&gt;Battery Life&lt;/td&gt;&lt;td&gt;Up to 6.5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Computer&lt;/td&gt;&lt;td&gt;http://www.newegg.com/Product/Product.aspx?Item=N82E16834314238&lt;/td&gt;&lt;/tr&gt;&lt;/table&gt;&lt;/div&gt;&lt;/div&gt;&lt;/div&gt;&lt;/div&gt;&lt;script&gt;(function(i,s,o,g,r,a,m){i['GoogleAnalyticsObject']=r;i[r]=i[r]||function(){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</si>
  <si>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Inspiron 17 (i17RV-6273BLK)&lt;/h1&gt;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Inspiron 17 (i17RV-6273BLK)')"style="font-size:40%"&gt;
 &lt;input type="button" value="Buy this Computer Now" onclick="window.open('http://www.newegg.com/Product/Product.aspx?Item=N82E16834300158')" style="font-size:40%"&gt;
&lt;/h2&gt;
 &lt;h2&gt;Specifications&lt;/h2&gt;
 &lt;table style="margin-left:100px; margin-right:100px; width:84%"class="table table-hover"&lt;tr&gt;&lt;td&gt;Brand&lt;/td&gt;&lt;td&gt;Dell&lt;/td&gt;&lt;/tr&gt;&lt;tr&gt;&lt;td&gt;Series&lt;/td&gt;&lt;td&gt;Inspiron&lt;/td&gt;&lt;/tr&gt;&lt;tr&gt;&lt;td&gt;Model&lt;/td&gt;&lt;td&gt;17 (i17RV-6273BLK)&lt;/td&gt;&lt;/tr&gt;&lt;tr&gt;&lt;td&gt;Price&lt;/td&gt;&lt;td&gt;499.99&lt;/td&gt;&lt;/tr&gt;&lt;tr&gt;&lt;td&gt;Touch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i3-4010U 1.7GHz&lt;/td&gt;&lt;/tr&gt;&lt;tr&gt;&lt;td&gt;CPU Processor&lt;/td&gt;&lt;td&gt;1.7GHz&lt;/td&gt;&lt;/tr&gt;&lt;tr&gt;&lt;td&gt;Memory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</si>
  <si>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Latitude 6430u (469-3885)&lt;/h1&gt;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Latitude 6430u (469-3885)')"style="font-size:40%"&gt;
 &lt;input type="button" value="Buy this Computer Now" onclick="window.open('http://www.newegg.com/Product/Product.aspx?Item=9SIA0AJ1612515')" style="font-size:40%"&gt;
&lt;/h2&gt;
 &lt;h2&gt;Specifications&lt;/h2&gt;
 &lt;table style="margin-left:100px; margin-right:100px; width:84%"class="table table-hover"&lt;tr&gt;&lt;td&gt;Brand&lt;/td&gt;&lt;td&gt;Dell&lt;/td&gt;&lt;/tr&gt;&lt;tr&gt;&lt;td&gt;Series&lt;/td&gt;&lt;td&gt;Latitude&lt;/td&gt;&lt;/tr&gt;&lt;tr&gt;&lt;td&gt;Model&lt;/td&gt;&lt;td&gt;6430u (469-3885)&lt;/td&gt;&lt;/tr&gt;&lt;tr&gt;&lt;td&gt;Price&lt;/td&gt;&lt;td&gt;1599.95&lt;/td&gt;&lt;/tr&gt;&lt;tr&gt;&lt;td&gt;Touch Screen?&lt;/td&gt;&lt;td&gt;Has a Touchscreen&lt;/td&gt;&lt;/tr&gt;&lt;tr&gt;&lt;td&gt;Operating System&lt;/td&gt;&lt;td&gt;Windows 7&lt;/td&gt;&lt;/tr&gt;&lt;tr&gt;&lt;td&gt; CPU Type &lt;/td&gt;&lt;td&gt;Intel Core i5-3427U 1.8GHz&lt;/td&gt;&lt;/tr&gt;&lt;tr&gt;&lt;td&gt;CPU Processor&lt;/td&gt;&lt;td&gt;1.8GHz&lt;/td&gt;&lt;/tr&gt;&lt;tr&gt;&lt;td&gt;Memory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 Lbs&lt;/td&gt;&lt;/tr&gt;&lt;tr&gt;&lt;td&gt;Battery Life&lt;/td&gt;&lt;td&gt;Up to 7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Computer&lt;/td&gt;&lt;td&gt;http://www.newegg.com/Product/Product.aspx?Item=9SIA0AJ1612515&lt;/td&gt;&lt;/tr&gt;&lt;/table&gt;&lt;/div&gt;&lt;/div&gt;&lt;/div&gt;&lt;/div&gt;&lt;script&gt;(function(i,s,o,g,r,a,m){i['GoogleAnalyticsObject']=r;i[r]=i[r]||function(){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</si>
  <si>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XPS 12 (ULT)&lt;/h1&gt;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XPS 12 (ULT)')"style="font-size:40%"&gt;
 &lt;input type="button" value="Buy this Computer Now" onclick="window.open('http://www.newegg.com/Product/Product.aspx?Item=N82E16834300145')" style="font-size:40%"&gt;
&lt;/h2&gt;
 &lt;h2&gt;Specifications&lt;/h2&gt;
 &lt;table style="margin-left:100px; margin-right:100px; width:84%"class="table table-hover"&lt;tr&gt;&lt;td&gt;Brand&lt;/td&gt;&lt;td&gt;Dell&lt;/td&gt;&lt;/tr&gt;&lt;tr&gt;&lt;td&gt;Series&lt;/td&gt;&lt;td&gt;XPS&lt;/td&gt;&lt;/tr&gt;&lt;tr&gt;&lt;td&gt;Model&lt;/td&gt;&lt;td&gt;12 (ULT)&lt;/td&gt;&lt;/tr&gt;&lt;tr&gt;&lt;td&gt;Price&lt;/td&gt;&lt;td&gt;1099.99&lt;/td&gt;&lt;/tr&gt;&lt;tr&gt;&lt;td&gt;Touch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&lt;/td&gt;&lt;td&gt;5400rpm&lt;/td&gt;&lt;/tr&gt;&lt;tr&gt;&lt;td&gt;Weight&lt;/td&gt;&lt;td&gt;3.35 Lbs&lt;/td&gt;&lt;/tr&gt;&lt;tr&gt;&lt;td&gt;Battery Life&lt;/td&gt;&lt;td&gt;Up to 8 Hours&lt;/td&gt;&lt;/tr&gt;&lt;tr&gt;&lt;td&gt; Screen Size&lt;/td&gt;&lt;td&gt;12.5"&lt;/td&gt;&lt;/tr&gt;&lt;tr&gt;&lt;td&gt;Resolution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Computer&lt;/td&gt;&lt;td&gt;http://www.newegg.com/Product/Product.aspx?Item=N82E16834300145&lt;/td&gt;&lt;/tr&gt;&lt;/table&gt;&lt;/div&gt;&lt;/div&gt;&lt;/div&gt;&lt;/div&gt;&lt;script&gt;(function(i,s,o,g,r,a,m){i['GoogleAnalyticsObject']=r;i[r]=i[r]||function(){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</si>
  <si>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Inspiron 17 (i17RV-5454BLK)&lt;/h1&gt;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Inspiron 17 (i17RV-5454BLK)')"style="font-size:40%"&gt;
 &lt;input type="button" value="Buy this Computer Now" onclick="window.open('http://www.newegg.com/Product/Product.aspx?Item=N82E16834300159')" style="font-size:40%"&gt;
&lt;/h2&gt;
 &lt;h2&gt;Specifications&lt;/h2&gt;
 &lt;table style="margin-left:100px; margin-right:100px; width:84%"class="table table-hover"&lt;tr&gt;&lt;td&gt;Brand&lt;/td&gt;&lt;td&gt;Dell&lt;/td&gt;&lt;/tr&gt;&lt;tr&gt;&lt;td&gt;Series&lt;/td&gt;&lt;td&gt;Inspiron&lt;/td&gt;&lt;/tr&gt;&lt;tr&gt;&lt;td&gt;Model&lt;/td&gt;&lt;td&gt;17 (i17RV-5454BLK)&lt;/td&gt;&lt;/tr&gt;&lt;tr&gt;&lt;td&gt;Price&lt;/td&gt;&lt;td&gt;599.99&lt;/td&gt;&lt;/tr&gt;&lt;tr&gt;&lt;td&gt;Touch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Computer&lt;/td&gt;&lt;td&gt;http://www.newegg.com/Product/Product.aspx?Item=N82E16834300159&lt;/td&gt;&lt;/tr&gt;&lt;/table&gt;&lt;/div&gt;&lt;/div&gt;&lt;/div&gt;&lt;/div&gt;&lt;script&gt;(function(i,s,o,g,r,a,m){i['GoogleAnalyticsObject']=r;i[r]=i[r]||function(){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</si>
  <si>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Latitude E6430 (469-4216)&lt;/h1&gt;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Latitude E6430 (469-4216)')"style="font-size:40%"&gt;
 &lt;input type="button" value="Buy this Computer Now" onclick="window.open('http://www.newegg.com/Product/Product.aspx?Item=N82E16834300123')" style="font-size:40%"&gt;
&lt;/h2&gt;
 &lt;h2&gt;Specifications&lt;/h2&gt;
 &lt;table style="margin-left:100px; margin-right:100px; width:84%"class="table table-hover"&lt;tr&gt;&lt;td&gt;Brand&lt;/td&gt;&lt;td&gt;Dell&lt;/td&gt;&lt;/tr&gt;&lt;tr&gt;&lt;td&gt;Series&lt;/td&gt;&lt;td&gt;Latitude&lt;/td&gt;&lt;/tr&gt;&lt;tr&gt;&lt;td&gt;Model&lt;/td&gt;&lt;td&gt;E6430 (469-4216)&lt;/td&gt;&lt;/tr&gt;&lt;tr&gt;&lt;td&gt;Price&lt;/td&gt;&lt;td&gt;999.99&lt;/td&gt;&lt;/tr&gt;&lt;tr&gt;&lt;td&gt;Touch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i5-3340M 2.7GHz&lt;/td&gt;&lt;/tr&gt;&lt;tr&gt;&lt;td&gt;CPU Processor&lt;/td&gt;&lt;td&gt;2.7GHz&lt;/td&gt;&lt;/tr&gt;&lt;tr&gt;&lt;td&gt;Memory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Size&lt;/td&gt;&lt;td&gt;320 GB&lt;/td&gt;&lt;/tr&gt;&lt;tr&gt;&lt;td&gt;Hard Drive RPM &lt;/td&gt;&lt;td&gt;7200rpm&lt;/td&gt;&lt;/tr&gt;&lt;tr&gt;&lt;td&gt;Weight&lt;/td&gt;&lt;td&gt;4.44 Lbs&lt;/td&gt;&lt;/tr&gt;&lt;tr&gt;&lt;td&gt;Battery Life&lt;/td&gt;&lt;td&gt;Up to 11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Computer&lt;/td&gt;&lt;td&gt;http://www.newegg.com/Product/Product.aspx?Item=N82E16834300123&lt;/td&gt;&lt;/tr&gt;&lt;/table&gt;&lt;/div&gt;&lt;/div&gt;&lt;/div&gt;&lt;/div&gt;&lt;script&gt;(function(i,s,o,g,r,a,m){i['GoogleAnalyticsObject']=r;i[r]=i[r]||function(){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</si>
  <si>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Alienware 14 (ALW14-2812sLV)&lt;/h1&gt;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Alienware 14 (ALW14-2812sLV)')"style="font-size:40%"&gt;
 &lt;input type="button" value="Buy this Computer Now" onclick="window.open('http://www.newegg.com/Product/Product.aspx?Item=N82E16834300150')" style="font-size:40%"&gt;
&lt;/h2&gt;
 &lt;h2&gt;Specifications&lt;/h2&gt;
 &lt;table style="margin-left:100px; margin-right:100px; width:84%"class="table table-hover"&lt;tr&gt;&lt;td&gt;Brand&lt;/td&gt;&lt;td&gt;Dell&lt;/td&gt;&lt;/tr&gt;&lt;tr&gt;&lt;td&gt;Series&lt;/td&gt;&lt;td&gt;Alienware&lt;/td&gt;&lt;/tr&gt;&lt;tr&gt;&lt;td&gt;Model&lt;/td&gt;&lt;td&gt;14 (ALW14-2812sLV)&lt;/td&gt;&lt;/tr&gt;&lt;tr&gt;&lt;td&gt;Price&lt;/td&gt;&lt;td&gt;1299.99&lt;/td&gt;&lt;/tr&gt;&lt;tr&gt;&lt;td&gt;Touch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750M&lt;/td&gt;&lt;/tr&gt;&lt;tr&gt;&lt;td&gt;Solid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5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Computer&lt;/td&gt;&lt;td&gt;http://www.newegg.com/Product/Product.aspx?Item=N82E16834300150&lt;/td&gt;&lt;/tr&gt;&lt;/table&gt;&lt;/div&gt;&lt;/div&gt;&lt;/div&gt;&lt;/div&gt;&lt;script&gt;(function(i,s,o,g,r,a,m){i['GoogleAnalyticsObject']=r;i[r]=i[r]||function(){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</si>
  <si>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XPS 15 XPS15-11047sLV&lt;/h1&gt;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XPS 15 XPS15-11047sLV')"style="font-size:40%"&gt;
 &lt;input type="button" value="Buy this Computer Now" onclick="window.open('http://www.newegg.com/Product/Product.aspx?Item=N82E16834300033')" style="font-size:40%"&gt;
&lt;/h2&gt;
 &lt;h2&gt;Specifications&lt;/h2&gt;
 &lt;table style="margin-left:100px; margin-right:100px; width:84%"class="table table-hover"&lt;tr&gt;&lt;td&gt;Brand&lt;/td&gt;&lt;td&gt;Dell&lt;/td&gt;&lt;/tr&gt;&lt;tr&gt;&lt;td&gt;Series&lt;/td&gt;&lt;td&gt;XPS 15&lt;/td&gt;&lt;/tr&gt;&lt;tr&gt;&lt;td&gt;Model&lt;/td&gt;&lt;td&gt;XPS15-11047sLV&lt;/td&gt;&lt;/tr&gt;&lt;tr&gt;&lt;td&gt;Price&lt;/td&gt;&lt;td&gt;1599.99&lt;/td&gt;&lt;/tr&gt;&lt;tr&gt;&lt;td&gt;Touch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i7-3632QM 2.2GHz&lt;/td&gt;&lt;/tr&gt;&lt;tr&gt;&lt;td&gt;CPU Processor&lt;/td&gt;&lt;td&gt;2.2GHz&lt;/td&gt;&lt;/tr&gt;&lt;tr&gt;&lt;td&gt;Memory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640M&lt;/td&gt;&lt;/tr&gt;&lt;tr&gt;&lt;td&gt;Solid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&lt;/td&gt;&lt;td&gt;5400rpm&lt;/td&gt;&lt;/tr&gt;&lt;tr&gt;&lt;td&gt;Weight&lt;/td&gt;&lt;td&gt;5.79 Lbs&lt;/td&gt;&lt;/tr&gt;&lt;tr&gt;&lt;td&gt;Battery Life&lt;/td&gt;&lt;td&gt;Up to 7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Computer&lt;/td&gt;&lt;td&gt;http://www.newegg.com/Product/Product.aspx?Item=N82E16834300033&lt;/td&gt;&lt;/tr&gt;&lt;/table&gt;&lt;/div&gt;&lt;/div&gt;&lt;/div&gt;&lt;/div&gt;&lt;script&gt;(function(i,s,o,g,r,a,m){i['GoogleAnalyticsObject']=r;i[r]=i[r]||function(){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</si>
  <si>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Alienware 18 (ALW18-3002sLV)&lt;/h1&gt;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Alienware 18 (ALW18-3002sLV)')"style="font-size:40%"&gt;
 &lt;input type="button" value="Buy this Computer Now" onclick="window.open('http://www.newegg.com/Product/Product.aspx?Item=N82E16834300207')" style="font-size:40%"&gt;
&lt;/h2&gt;
 &lt;h2&gt;Specifications&lt;/h2&gt;
 &lt;table style="margin-left:100px; margin-right:100px; width:84%"class="table table-hover"&lt;tr&gt;&lt;td&gt;Brand&lt;/td&gt;&lt;td&gt;Dell&lt;/td&gt;&lt;/tr&gt;&lt;tr&gt;&lt;td&gt;Series&lt;/td&gt;&lt;td&gt;Alienware&lt;/td&gt;&lt;/tr&gt;&lt;tr&gt;&lt;td&gt;Model&lt;/td&gt;&lt;td&gt;18 (ALW18-3002sLV)&lt;/td&gt;&lt;/tr&gt;&lt;tr&gt;&lt;td&gt;Price&lt;/td&gt;&lt;td&gt;2199.99&lt;/td&gt;&lt;/tr&gt;&lt;tr&gt;&lt;td&gt;Touch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&lt;/td&gt;&lt;td&gt;3GB GDDR5&lt;/td&gt;&lt;/tr&gt;&lt;tr&gt;&lt;td&gt; Graphics Card &lt;/td&gt;&lt;td&gt;2 x NVIDIA GeForce GTX 770M (Nvidia SLI)&lt;/td&gt;&lt;/tr&gt;&lt;tr&gt;&lt;td&gt;Solid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&lt;/td&gt;&lt;td&gt;7200rpm&lt;/td&gt;&lt;/tr&gt;&lt;tr&gt;&lt;td&gt;Weight&lt;/td&gt;&lt;td&gt;12.3 Lbs&lt;/td&gt;&lt;/tr&gt;&lt;tr&gt;&lt;td&gt;Battery Life&lt;/td&gt;&lt;td&gt;Up to 2.5 Hours&lt;/td&gt;&lt;/tr&gt;&lt;tr&gt;&lt;td&gt; Screen Size&lt;/td&gt;&lt;td&gt;18.4"&lt;/td&gt;&lt;/tr&gt;&lt;tr&gt;&lt;td&gt;Resolution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Computer&lt;/td&gt;&lt;td&gt;http://www.newegg.com/Product/Product.aspx?Item=N82E16834300207&lt;/td&gt;&lt;/tr&gt;&lt;/table&gt;&lt;/div&gt;&lt;/div&gt;&lt;/div&gt;&lt;/div&gt;&lt;script&gt;(function(i,s,o,g,r,a,m){i['GoogleAnalyticsObject']=r;i[r]=i[r]||function(){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</si>
  <si>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text-align:center"&gt;Asus  N550JV-DB71&lt;/h1&gt;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onclick="window.open('http://google.com/#q=Asus  N550JV-DB71')"style="font-size:40%"&gt;
 &lt;input type="button" value="Buy this Computer Now" onclick="window.open('http://www.newegg.com/Product/Product.aspx?Item=N82E16834231114')" style="font-size:40%"&gt;
&lt;/h2&gt;
 &lt;h2&gt;Specifications&lt;/h2&gt;
 &lt;table style="margin-left:100px; margin-right:100px; width:84%"class="table table-hover"&lt;tr&gt;&lt;td&gt;Brand&lt;/td&gt;&lt;td&gt;Asus&lt;/td&gt;&lt;/tr&gt;&lt;tr&gt;&lt;td&gt;Series&lt;/td&gt;&lt;td&gt;None&lt;/td&gt;&lt;/tr&gt;&lt;tr&gt;&lt;td&gt;Model&lt;/td&gt;&lt;td&gt;N550JV-DB71&lt;/td&gt;&lt;/tr&gt;&lt;tr&gt;&lt;td&gt;Price&lt;/td&gt;&lt;td&gt;999.99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&lt;/td&gt;&lt;td&gt;2GB GDDR3&lt;/td&gt;&lt;/tr&gt;&lt;tr&gt;&lt;td&gt; Graphics Card &lt;/td&gt;&lt;td&gt;NVIDIA GeForce GT 750M&lt;/td&gt;&lt;/tr&gt;&lt;tr&gt;&lt;td&gt;Solid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Computer&lt;/td&gt;&lt;td&gt;http://www.newegg.com/Product/Product.aspx?Item=N82E16834231114&lt;/td&gt;&lt;/tr&gt;&lt;/table&gt;&lt;/div&gt;&lt;/div&gt;&lt;/div&gt;&lt;/div&gt;&lt;script&gt;(function(i,s,o,g,r,a,m){i['GoogleAnalyticsObject']=r;i[r]=i[r]||function(){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</si>
  <si>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text-align:center"&gt;Asus  X550CA-DB31&lt;/h1&gt;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onclick="window.open('http://google.com/#q=Asus  X550CA-DB31')"style="font-size:40%"&gt;
 &lt;input type="button" value="Buy this Computer Now" onclick="window.open('http://www.newegg.com/Product/Product.aspx?Item=N82E16834231078')" style="font-size:40%"&gt;
&lt;/h2&gt;
 &lt;h2&gt;Specifications&lt;/h2&gt;
 &lt;table style="margin-left:100px; margin-right:100px; width:84%"class="table table-hover"&lt;tr&gt;&lt;td&gt;Brand&lt;/td&gt;&lt;td&gt;Asus&lt;/td&gt;&lt;/tr&gt;&lt;tr&gt;&lt;td&gt;Series&lt;/td&gt;&lt;td&gt;None&lt;/td&gt;&lt;/tr&gt;&lt;tr&gt;&lt;td&gt;Model&lt;/td&gt;&lt;td&gt;X550CA-DB31&lt;/td&gt;&lt;/tr&gt;&lt;tr&gt;&lt;td&gt;Price&lt;/td&gt;&lt;td&gt;479.99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i3-3217U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GMA HD Graphics&lt;/td&gt;&lt;/tr&gt;&lt;tr&gt;&lt;td&gt;Solid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&lt;/td&gt;&lt;td&gt;5400rpm&lt;/td&gt;&lt;/tr&gt;&lt;tr&gt;&lt;td&gt;Weight&lt;/td&gt;&lt;td&gt;4.8 Lbs&lt;/td&gt;&lt;/tr&gt;&lt;tr&gt;&lt;td&gt;Battery Life&lt;/td&gt;&lt;td&gt;Up to 3 Hours&lt;/td&gt;&lt;/tr&gt;&lt;tr&gt;&lt;td&gt; Screen Size&lt;/td&gt;&lt;td&gt;15.6"&lt;/td&gt;&lt;/tr&gt;&lt;tr&gt;&lt;td&gt;Resolution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Computer&lt;/td&gt;&lt;td&gt;http://www.newegg.com/Product/Product.aspx?Item=N82E16834231078&lt;/td&gt;&lt;/tr&gt;&lt;/table&gt;&lt;/div&gt;&lt;/div&gt;&lt;/div&gt;&lt;/div&gt;&lt;script&gt;(function(i,s,o,g,r,a,m){i['GoogleAnalyticsObject']=r;i[r]=i[r]||function(){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</si>
  <si>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text-align:center"&gt;Asus G75 Series G750JX-DB71&lt;/h1&gt;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onclick="window.open('http://google.com/#q=Asus G75 Series G750JX-DB71')"style="font-size:40%"&gt;
 &lt;input type="button" value="Buy this Computer Now" onclick="window.open('http://www.newegg.com/Product/Product.aspx?Item=N82E16834231090')" style="font-size:40%"&gt;
&lt;/h2&gt;
 &lt;h2&gt;Specifications&lt;/h2&gt;
 &lt;table style="margin-left:100px; margin-right:100px; width:84%"class="table table-hover"&lt;tr&gt;&lt;td&gt;Brand&lt;/td&gt;&lt;td&gt;Asus&lt;/td&gt;&lt;/tr&gt;&lt;tr&gt;&lt;td&gt;Series&lt;/td&gt;&lt;td&gt;G75 Series&lt;/td&gt;&lt;/tr&gt;&lt;tr&gt;&lt;td&gt;Model&lt;/td&gt;&lt;td&gt;G750JX-DB71&lt;/td&gt;&lt;/tr&gt;&lt;tr&gt;&lt;td&gt;Price&lt;/td&gt;&lt;td&gt;1749.99&lt;/td&gt;&lt;/tr&gt;&lt;tr&gt;&lt;td&gt;Touch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&lt;/td&gt;&lt;td&gt;5400rpm&lt;/td&gt;&lt;/tr&gt;&lt;tr&gt;&lt;td&gt;Weight&lt;/td&gt;&lt;td&gt;9.5 Lbs&lt;/td&gt;&lt;/tr&gt;&lt;tr&gt;&lt;td&gt;Battery Life&lt;/td&gt;&lt;td&gt;Up to 3.5 Hours&lt;/td&gt;&lt;/tr&gt;&lt;tr&gt;&lt;td&gt; Screen Size&lt;/td&gt;&lt;td&gt;17.3"&lt;/td&gt;&lt;/tr&gt;&lt;tr&gt;&lt;td&gt;Resolution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Computer&lt;/td&gt;&lt;td&gt;http://www.newegg.com/Product/Product.aspx?Item=N82E16834231090&lt;/td&gt;&lt;/tr&gt;&lt;/table&gt;&lt;/div&gt;&lt;/div&gt;&lt;/div&gt;&lt;/div&gt;&lt;script&gt;(function(i,s,o,g,r,a,m){i['GoogleAnalyticsObject']=r;i[r]=i[r]||function(){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</si>
  <si>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text-align:center"&gt;HP ZBook 15 (F2P51UT#ABA)&lt;/h1&gt;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onclick="window.open('http://google.com/#q=HP ZBook 15 (F2P51UT#ABA)')"style="font-size:40%"&gt;
 &lt;input type="button" value="Buy this Computer Now" onclick="window.open('http://www.newegg.com/Product/Product.aspx?Item=N82E16834257615')" style="font-size:40%"&gt;
&lt;/h2&gt;
 &lt;h2&gt;Specifications&lt;/h2&gt;
 &lt;table style="margin-left:100px; margin-right:100px; width:84%"class="table table-hover"&lt;tr&gt;&lt;td&gt;Brand&lt;/td&gt;&lt;td&gt;HP&lt;/td&gt;&lt;/tr&gt;&lt;tr&gt;&lt;td&gt;Series&lt;/td&gt;&lt;td&gt;ZBook&lt;/td&gt;&lt;/tr&gt;&lt;tr&gt;&lt;td&gt;Model&lt;/td&gt;&lt;td&gt;15 (F2P51UT#ABA)&lt;/td&gt;&lt;/tr&gt;&lt;tr&gt;&lt;td&gt;Price&lt;/td&gt;&lt;td&gt;2819.99&lt;/td&gt;&lt;/tr&gt;&lt;tr&gt;&lt;td&gt;Touch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i7-4800MQ 2.70GHz&lt;/td&gt;&lt;/tr&gt;&lt;tr&gt;&lt;td&gt;CPU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&lt;/td&gt;&lt;td&gt;Shared system memory&lt;/td&gt;&lt;/tr&gt;&lt;tr&gt;&lt;td&gt; Graphics Card &lt;/td&gt;&lt;td&gt;NVIDIA Quadro K2100M&lt;/td&gt;&lt;/tr&gt;&lt;tr&gt;&lt;td&gt;Solid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7.75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Computer&lt;/td&gt;&lt;td&gt;http://www.newegg.com/Product/Product.aspx?Item=N82E16834257615&lt;/td&gt;&lt;/tr&gt;&lt;/table&gt;&lt;/div&gt;&lt;/div&gt;&lt;/div&gt;&lt;/div&gt;&lt;script&gt;(function(i,s,o,g,r,a,m){i['GoogleAnalyticsObject']=r;i[r]=i[r]||function(){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</si>
  <si>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text-align:center"&gt;HP Pavilion G6-2210US&lt;/h1&gt;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onclick="window.open('http://google.com/#q=HP Pavilion G6-2210US')"style="font-size:40%"&gt;
 &lt;input type="button" value="Buy this Computer Now" onclick="window.open('http://www.newegg.com/Product/Product.aspx?Item=9SIA24G0U27267')" style="font-size:40%"&gt;
&lt;/h2&gt;
 &lt;h2&gt;Specifications&lt;/h2&gt;
 &lt;table style="margin-left:100px; margin-right:100px; width:84%"class="table table-hover"&lt;tr&gt;&lt;td&gt;Brand&lt;/td&gt;&lt;td&gt;HP&lt;/td&gt;&lt;/tr&gt;&lt;tr&gt;&lt;td&gt;Series&lt;/td&gt;&lt;td&gt;Pavilion&lt;/td&gt;&lt;/tr&gt;&lt;tr&gt;&lt;td&gt;Model&lt;/td&gt;&lt;td&gt;G6-2210US&lt;/td&gt;&lt;/tr&gt;&lt;tr&gt;&lt;td&gt;Price&lt;/td&gt;&lt;td&gt;543.95&lt;/td&gt;&lt;/tr&gt;&lt;tr&gt;&lt;td&gt;Touch Screen?&lt;/td&gt;&lt;td&gt;Does Not Have a Touchscreen&lt;/td&gt;&lt;/tr&gt;&lt;tr&gt;&lt;td&gt;Operating System&lt;/td&gt;&lt;td&gt;Windows 8&lt;/td&gt;&lt;/tr&gt;&lt;tr&gt;&lt;td&gt; CPU Type &lt;/td&gt;&lt;td&gt;AMD A4-4300M 2.5GHz&lt;/td&gt;&lt;/tr&gt;&lt;tr&gt;&lt;td&gt;CPU Processor&lt;/td&gt;&lt;td&gt;2.5GHz&lt;/td&gt;&lt;/tr&gt;&lt;tr&gt;&lt;td&gt;Memory Size&lt;/td&gt;&lt;td&gt;4 GB&lt;/td&gt;&lt;/tr&gt;&lt;tr&gt;&lt;td&gt;Cache&lt;/td&gt;&lt;td&gt;1MB L3&lt;/td&gt;&lt;/tr&gt;&lt;tr&gt;&lt;td&gt;Video Memory &lt;/td&gt;&lt;td&gt;Shared memory&lt;/td&gt;&lt;/tr&gt;&lt;tr&gt;&lt;td&gt; Graphics Card &lt;/td&gt;&lt;td&gt;AMD Radeon HD 7420G&lt;/td&gt;&lt;/tr&gt;&lt;tr&gt;&lt;td&gt;Solid State Drive (SSD)?&lt;/td&gt;&lt;td&gt;No&lt;/td&gt;&lt;/tr&gt;&lt;tr&gt;&lt;td&gt;Hard Drive Size&lt;/td&gt;&lt;td&gt;640 GB&lt;/td&gt;&lt;/tr&gt;&lt;tr&gt;&lt;td&gt;Hard Drive RPM &lt;/td&gt;&lt;td&gt;5400rpm&lt;/td&gt;&lt;/tr&gt;&lt;tr&gt;&lt;td&gt;Weight&lt;/td&gt;&lt;td&gt;5.46 Lbs&lt;/td&gt;&lt;/tr&gt;&lt;tr&gt;&lt;td&gt;Battery Life&lt;/td&gt;&lt;td&gt;Up to 3.25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Computer&lt;/td&gt;&lt;td&gt;http://www.newegg.com/Product/Product.aspx?Item=9SIA24G0U27267&lt;/td&gt;&lt;/tr&gt;&lt;/table&gt;&lt;/div&gt;&lt;/div&gt;&lt;/div&gt;&lt;/div&gt;&lt;script&gt;(function(i,s,o,g,r,a,m){i['GoogleAnalyticsObject']=r;i[r]=i[r]||function(){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</si>
  <si>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text-align:center"&gt;HP Pavilion 14-q070nr&lt;/h1&gt;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onclick="window.open('http://google.com/#q=HP Pavilion 14-q070nr')"style="font-size:40%"&gt;
 &lt;input type="button" value="Buy this Computer Now" onclick="window.open('http://www.newegg.com/Product/Product.aspx?Item=N82E16834257588')" style="font-size:40%"&gt;
&lt;/h2&gt;
 &lt;h2&gt;Specifications&lt;/h2&gt;
 &lt;table style="margin-left:100px; margin-right:100px; width:84%"class="table table-hover"&lt;tr&gt;&lt;td&gt;Brand&lt;/td&gt;&lt;td&gt;HP&lt;/td&gt;&lt;/tr&gt;&lt;tr&gt;&lt;td&gt;Series&lt;/td&gt;&lt;td&gt;Pavilion&lt;/td&gt;&lt;/tr&gt;&lt;tr&gt;&lt;td&gt;Model&lt;/td&gt;&lt;td&gt;14-q070nr&lt;/td&gt;&lt;/tr&gt;&lt;tr&gt;&lt;td&gt;Price&lt;/td&gt;&lt;td&gt;379.99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2955U 1.4GHz&lt;/td&gt;&lt;/tr&gt;&lt;tr&gt;&lt;td&gt;CPU Processor&lt;/td&gt;&lt;td&gt;1.4GHz&lt;/td&gt;&lt;/tr&gt;&lt;tr&gt;&lt;td&gt;Memory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&lt;/td&gt;&lt;td&gt;5400rpm&lt;/td&gt;&lt;/tr&gt;&lt;tr&gt;&lt;td&gt;Weight&lt;/td&gt;&lt;td&gt;4 Lbs&lt;/td&gt;&lt;/tr&gt;&lt;tr&gt;&lt;td&gt;Battery Life&lt;/td&gt;&lt;td&gt;Up to 4.25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Computer&lt;/td&gt;&lt;td&gt;http://www.newegg.com/Product/Product.aspx?Item=N82E16834257588&lt;/td&gt;&lt;/tr&gt;&lt;/table&gt;&lt;/div&gt;&lt;/div&gt;&lt;/div&gt;&lt;/div&gt;&lt;script&gt;(function(i,s,o,g,r,a,m){i['GoogleAnalyticsObject']=r;i[r]=i[r]||function(){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</si>
  <si>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text-align:center"&gt;HP EliteBook Folio 9470m (E1Y62UT#ABA)&lt;/h1&gt;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onclick="window.open('http://google.com/#q=HP EliteBook Folio 9470m (E1Y62UT#ABA)')"style="font-size:40%"&gt;
 &lt;input type="button" value="Buy this Computer Now" onclick="window.open('http://www.newegg.com/Product/Product.aspx?Item=N82E16834257106')" style="font-size:40%"&gt;
&lt;/h2&gt;
 &lt;h2&gt;Specifications&lt;/h2&gt;
 &lt;table style="margin-left:100px; margin-right:100px; width:84%"class="table table-hover"&lt;tr&gt;&lt;td&gt;Brand&lt;/td&gt;&lt;td&gt;HP&lt;/td&gt;&lt;/tr&gt;&lt;tr&gt;&lt;td&gt;Series&lt;/td&gt;&lt;td&gt;EliteBook&lt;/td&gt;&lt;/tr&gt;&lt;tr&gt;&lt;td&gt;Model&lt;/td&gt;&lt;td&gt;Folio 9470m (E1Y62UT#ABA)&lt;/td&gt;&lt;/tr&gt;&lt;tr&gt;&lt;td&gt;Price&lt;/td&gt;&lt;td&gt;1299.99&lt;/td&gt;&lt;/tr&gt;&lt;tr&gt;&lt;td&gt;Touch Screen?&lt;/td&gt;&lt;td&gt;Has a Touchscreen&lt;/td&gt;&lt;/tr&gt;&lt;tr&gt;&lt;td&gt;Operating System&lt;/td&gt;&lt;td&gt;Windows 7&lt;/td&gt;&lt;/tr&gt;&lt;tr&gt;&lt;td&gt; CPU Type &lt;/td&gt;&lt;td&gt;Intel Core i5-3437U 1.9GHz&lt;/td&gt;&lt;/tr&gt;&lt;tr&gt;&lt;td&gt;CPU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&lt;/td&gt;&lt;td&gt;5400rpm&lt;/td&gt;&lt;/tr&gt;&lt;tr&gt;&lt;td&gt;Weight&lt;/td&gt;&lt;td&gt;3.56 Lbs&lt;/td&gt;&lt;/tr&gt;&lt;tr&gt;&lt;td&gt;Battery Life&lt;/td&gt;&lt;td&gt;Up to 10 Hours&lt;/td&gt;&lt;/tr&gt;&lt;tr&gt;&lt;td&gt; Screen Size&lt;/td&gt;&lt;td&gt;14"&lt;/td&gt;&lt;/tr&gt;&lt;tr&gt;&lt;td&gt;Resolution of Max Dimension &lt;/td&gt;&lt;td&gt;1366 x 768&lt;/td&gt;&lt;/tr&gt;&lt;tr&gt;&lt;td&gt;HDMI?&lt;/td&gt;&lt;td&gt;Does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Computer&lt;/td&gt;&lt;td&gt;http://www.newegg.com/Product/Product.aspx?Item=N82E16834257106&lt;/td&gt;&lt;/tr&gt;&lt;/table&gt;&lt;/div&gt;&lt;/div&gt;&lt;/div&gt;&lt;/div&gt;&lt;script&gt;(function(i,s,o,g,r,a,m){i['GoogleAnalyticsObject']=r;i[r]=i[r]||function(){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</si>
  <si>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text-align:center"&gt;HP Spectre 15T-4000.&lt;/h1&gt;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onclick="window.open('http://google.com/#q=HP Spectre 15T-4000.')"style="font-size:40%"&gt;
 &lt;input type="button" value="Buy this Computer Now" onclick="window.open('http://www.newegg.com/Product/Product.aspx?Item=9SIA27Z13P2788')" style="font-size:40%"&gt;
&lt;/h2&gt;
 &lt;h2&gt;Specifications&lt;/h2&gt;
 &lt;table style="margin-left:100px; margin-right:100px; width:84%"class="table table-hover"&lt;tr&gt;&lt;td&gt;Brand&lt;/td&gt;&lt;td&gt;HP&lt;/td&gt;&lt;/tr&gt;&lt;tr&gt;&lt;td&gt;Series&lt;/td&gt;&lt;td&gt;Spectre&lt;/td&gt;&lt;/tr&gt;&lt;tr&gt;&lt;td&gt;Model&lt;/td&gt;&lt;td&gt;15T-4000.&lt;/td&gt;&lt;/tr&gt;&lt;tr&gt;&lt;td&gt;Price&lt;/td&gt;&lt;td&gt;899.99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1.9GHz&lt;/td&gt;&lt;/tr&gt;&lt;tr&gt;&lt;td&gt;CPU Processor&lt;/td&gt;&lt;td&gt;1.9GHz&lt;/td&gt;&lt;/tr&gt;&lt;tr&gt;&lt;td&gt;Memory Size&lt;/td&gt;&lt;td&gt;8 GB&lt;/td&gt;&lt;/tr&gt;&lt;tr&gt;&lt;td&gt;Cache&lt;/td&gt;&lt;td&gt;3MB L3&lt;/td&gt;&lt;/tr&gt;&lt;tr&gt;&lt;td&gt;Video Memory &lt;/td&gt;&lt;td&gt;Shared system memory&lt;/td&gt;&lt;/tr&gt;&lt;tr&gt;&lt;td&gt; Graphics Card &lt;/td&gt;&lt;td&gt;Intel HD&lt;/td&gt;&lt;/tr&gt;&lt;tr&gt;&lt;td&gt;Solid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&lt;/td&gt;&lt;td&gt;5400rpm&lt;/td&gt;&lt;/tr&gt;&lt;tr&gt;&lt;td&gt;Weight&lt;/td&gt;&lt;td&gt;3.2 Lbs&lt;/td&gt;&lt;/tr&gt;&lt;tr&gt;&lt;td&gt;Battery Life&lt;/td&gt;&lt;td&gt;Up to 6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Computer&lt;/td&gt;&lt;td&gt;http://www.newegg.com/Product/Product.aspx?Item=9SIA27Z13P2788&lt;/td&gt;&lt;/tr&gt;&lt;/table&gt;&lt;/div&gt;&lt;/div&gt;&lt;/div&gt;&lt;/div&gt;&lt;script&gt;(function(i,s,o,g,r,a,m){i['GoogleAnalyticsObject']=r;i[r]=i[r]||function(){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</si>
  <si>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text-align:center"&gt;Lenovo IdeaPad Yoga 13 (59359564)&lt;/h1&gt;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onclick="window.open('http://google.com/#q=Lenovo IdeaPad Yoga 13 (59359564)')"style="font-size:40%"&gt;
 &lt;input type="button" value="Buy this Computer Now" onclick="window.open('http://www.newegg.com/Product/Product.aspx?Item=9SIA0AJ11B5621')" style="font-size:40%"&gt;
&lt;/h2&gt;
 &lt;h2&gt;Specifications&lt;/h2&gt;
 &lt;table style="margin-left:100px; margin-right:100px; width:84%"class="table table-hover"&lt;tr&gt;&lt;td&gt;Brand&lt;/td&gt;&lt;td&gt;Lenovo&lt;/td&gt;&lt;/tr&gt;&lt;tr&gt;&lt;td&gt;Series&lt;/td&gt;&lt;td&gt;IdeaPad&lt;/td&gt;&lt;/tr&gt;&lt;tr&gt;&lt;td&gt;Model&lt;/td&gt;&lt;td&gt;Yoga 13 (59359564)&lt;/td&gt;&lt;/tr&gt;&lt;tr&gt;&lt;td&gt;Price&lt;/td&gt;&lt;td&gt;1799.95&lt;/td&gt;&lt;/tr&gt;&lt;tr&gt;&lt;td&gt;Touch Screen?&lt;/td&gt;&lt;td&gt;Has a Touchscreen&lt;/td&gt;&lt;/tr&gt;&lt;tr&gt;&lt;td&gt;Operating System&lt;/td&gt;&lt;td&gt;Windows 8&lt;/td&gt;&lt;/tr&gt;&lt;tr&gt;&lt;td&gt; CPU Type &lt;/td&gt;&lt;td&gt;Intel Core i7-3537U 2.0GHz&lt;/td&gt;&lt;/tr&gt;&lt;tr&gt;&lt;td&gt;CPU Processor&lt;/td&gt;&lt;td&gt;2.0GHz&lt;/td&gt;&lt;/tr&gt;&lt;tr&gt;&lt;td&gt;Memory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&lt;/td&gt;&lt;td&gt;5400rpm&lt;/td&gt;&lt;/tr&gt;&lt;tr&gt;&lt;td&gt;Weight&lt;/td&gt;&lt;td&gt;3.3 Lbs&lt;/td&gt;&lt;/tr&gt;&lt;tr&gt;&lt;td&gt;Battery Life&lt;/td&gt;&lt;td&gt;Up to 8 Hours&lt;/td&gt;&lt;/tr&gt;&lt;tr&gt;&lt;td&gt; Screen Size&lt;/td&gt;&lt;td&gt;13.3"&lt;/td&gt;&lt;/tr&gt;&lt;tr&gt;&lt;td&gt;Resolution of Max Dimension &lt;/td&gt;&lt;td&gt;1600 x 900&lt;/td&gt;&lt;/tr&gt;&lt;tr&gt;&lt;td&gt;HDMI?&lt;/td&gt;&lt;td&gt;Has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Computer&lt;/td&gt;&lt;td&gt;http://www.newegg.com/Product/Product.aspx?Item=9SIA0AJ11B5621&lt;/td&gt;&lt;/tr&gt;&lt;/table&gt;&lt;/div&gt;&lt;/div&gt;&lt;/div&gt;&lt;/div&gt;&lt;script&gt;(function(i,s,o,g,r,a,m){i['GoogleAnalyticsObject']=r;i[r]=i[r]||function(){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</si>
  <si>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text-align:center"&gt;ThinkPad  X240&lt;/h1&gt;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onclick="window.open('http://google.com/#q=ThinkPad  X240')"style="font-size:40%"&gt;
 &lt;input type="button" value="Buy this Computer Now" onclick="window.open('http://www.newegg.com/Product/Product.aspx?Item=9SIA0ZX19N4219')" style="font-size:40%"&gt;
&lt;/h2&gt;
 &lt;h2&gt;Specifications&lt;/h2&gt;
 &lt;table style="margin-left:100px; margin-right:100px; width:84%"class="table table-hover"&lt;tr&gt;&lt;td&gt;Brand&lt;/td&gt;&lt;td&gt;ThinkPad&lt;/td&gt;&lt;/tr&gt;&lt;tr&gt;&lt;td&gt;Series&lt;/td&gt;&lt;td&gt;None&lt;/td&gt;&lt;/tr&gt;&lt;tr&gt;&lt;td&gt;Model&lt;/td&gt;&lt;td&gt;X240&lt;/td&gt;&lt;/tr&gt;&lt;tr&gt;&lt;td&gt;Price&lt;/td&gt;&lt;td&gt;1218.02&lt;/td&gt;&lt;/tr&gt;&lt;tr&gt;&lt;td&gt;Touch Screen?&lt;/td&gt;&lt;td&gt;Does Not Have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&lt;/td&gt;&lt;td&gt;7200rpm&lt;/td&gt;&lt;/tr&gt;&lt;tr&gt;&lt;td&gt;Weight&lt;/td&gt;&lt;td&gt;2.84 Lbs&lt;/td&gt;&lt;/tr&gt;&lt;tr&gt;&lt;td&gt;Battery Life&lt;/td&gt;&lt;td&gt;Up to 6 Hours&lt;/td&gt;&lt;/tr&gt;&lt;tr&gt;&lt;td&gt; Screen Size&lt;/td&gt;&lt;td&gt;12.5"&lt;/td&gt;&lt;/tr&gt;&lt;tr&gt;&lt;td&gt;Resolution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Computer&lt;/td&gt;&lt;td&gt;http://www.newegg.com/Product/Product.aspx?Item=9SIA0ZX19N4219&lt;/td&gt;&lt;/tr&gt;&lt;/table&gt;&lt;/div&gt;&lt;/div&gt;&lt;/div&gt;&lt;/div&gt;&lt;script&gt;(function(i,s,o,g,r,a,m){i['GoogleAnalyticsObject']=r;i[r]=i[r]||function(){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</si>
  <si>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text-align:center"&gt;Lenovo IdeaPad Y510P (59375624)&lt;/h1&gt;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onclick="window.open('http://google.com/#q=Lenovo IdeaPad Y510P (59375624)')"style="font-size:40%"&gt;
 &lt;input type="button" value="Buy this Computer Now" onclick="window.open('http://www.newegg.com/Product/Product.aspx?Item=N82E16834313684')" style="font-size:40%"&gt;
&lt;/h2&gt;
 &lt;h2&gt;Specifications&lt;/h2&gt;
 &lt;table style="margin-left:100px; margin-right:100px; width:84%"class="table table-hover"&lt;tr&gt;&lt;td&gt;Brand&lt;/td&gt;&lt;td&gt;Lenovo&lt;/td&gt;&lt;/tr&gt;&lt;tr&gt;&lt;td&gt;Series&lt;/td&gt;&lt;td&gt;IdeaPad&lt;/td&gt;&lt;/tr&gt;&lt;tr&gt;&lt;td&gt;Model&lt;/td&gt;&lt;td&gt;Y510P (59375624)&lt;/td&gt;&lt;/tr&gt;&lt;tr&gt;&lt;td&gt;Price&lt;/td&gt;&lt;td&gt;1249.99&lt;/td&gt;&lt;/tr&gt;&lt;tr&gt;&lt;td&gt;Touch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4700MQ(2.40GHz)&lt;/td&gt;&lt;/tr&gt;&lt;tr&gt;&lt;td&gt;CPU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&lt;/td&gt;&lt;td&gt;2 x 2GB&lt;/td&gt;&lt;/tr&gt;&lt;tr&gt;&lt;td&gt; Graphics Card &lt;/td&gt;&lt;td&gt;Dual NVIDIA GeForce GT750M Discrete Graphics (SLI)&lt;/td&gt;&lt;/tr&gt;&lt;tr&gt;&lt;td&gt;Solid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&lt;/td&gt;&lt;td&gt;5400rpm&lt;/td&gt;&lt;/tr&gt;&lt;tr&gt;&lt;td&gt;Weight&lt;/td&gt;&lt;td&gt;6.4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Computer&lt;/td&gt;&lt;td&gt;http://www.newegg.com/Product/Product.aspx?Item=N82E16834313684&lt;/td&gt;&lt;/tr&gt;&lt;/table&gt;&lt;/div&gt;&lt;/div&gt;&lt;/div&gt;&lt;/div&gt;&lt;script&gt;(function(i,s,o,g,r,a,m){i['GoogleAnalyticsObject']=r;i[r]=i[r]||function(){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</si>
  <si>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text-align:center"&gt;ThinkPad  T440s&lt;/h1&gt;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onclick="window.open('http://google.com/#q=ThinkPad  T440s')"style="font-size:40%"&gt;
 &lt;input type="button" value="Buy this Computer Now" onclick="window.open('http://www.newegg.com/Product/Product.aspx?Item=9SIA0ZX1958112')" style="font-size:40%"&gt;
&lt;/h2&gt;
 &lt;h2&gt;Specifications&lt;/h2&gt;
 &lt;table style="margin-left:100px; margin-right:100px; width:84%"class="table table-hover"&lt;tr&gt;&lt;td&gt;Brand&lt;/td&gt;&lt;td&gt;ThinkPad&lt;/td&gt;&lt;/tr&gt;&lt;tr&gt;&lt;td&gt;Series&lt;/td&gt;&lt;td&gt;None&lt;/td&gt;&lt;/tr&gt;&lt;tr&gt;&lt;td&gt;Model&lt;/td&gt;&lt;td&gt;T440s&lt;/td&gt;&lt;/tr&gt;&lt;tr&gt;&lt;td&gt;Price&lt;/td&gt;&lt;td&gt;1599.55&lt;/td&gt;&lt;/tr&gt;&lt;tr&gt;&lt;td&gt;Touch Screen?&lt;/td&gt;&lt;td&gt;Has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Computer&lt;/td&gt;&lt;td&gt;http://www.newegg.com/Product/Product.aspx?Item=9SIA0ZX1958112&lt;/td&gt;&lt;/tr&gt;&lt;/table&gt;&lt;/div&gt;&lt;/div&gt;&lt;/div&gt;&lt;/div&gt;&lt;script&gt;(function(i,s,o,g,r,a,m){i['GoogleAnalyticsObject']=r;i[r]=i[r]||function(){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</si>
  <si>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text-align:center"&gt;Lenovo IdeaPad U310 (59365302)&lt;/h1&gt;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onclick="window.open('http://google.com/#q=Lenovo IdeaPad U310 (59365302)')"style="font-size:40%"&gt;
 &lt;input type="button" value="Buy this Computer Now" onclick="window.open('http://www.newegg.com/Product/Product.aspx?Item=9SIA0AJ11U9152')" style="font-size:40%"&gt;
&lt;/h2&gt;
 &lt;h2&gt;Specifications&lt;/h2&gt;
 &lt;table style="margin-left:100px; margin-right:100px; width:84%"class="table table-hover"&lt;tr&gt;&lt;td&gt;Brand&lt;/td&gt;&lt;td&gt;Lenovo&lt;/td&gt;&lt;/tr&gt;&lt;tr&gt;&lt;td&gt;Series&lt;/td&gt;&lt;td&gt;IdeaPad&lt;/td&gt;&lt;/tr&gt;&lt;tr&gt;&lt;td&gt;Model&lt;/td&gt;&lt;td&gt;U310 (59365302)&lt;/td&gt;&lt;/tr&gt;&lt;tr&gt;&lt;td&gt;Price&lt;/td&gt;&lt;td&gt;949.95&lt;/td&gt;&lt;/tr&gt;&lt;tr&gt;&lt;td&gt;Touch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(SSD)?&lt;/td&gt;&lt;td&gt;Partial SSD (24GB)&lt;/td&gt;&lt;/tr&gt;&lt;tr&gt;&lt;td&gt;Hard Drive Size&lt;/td&gt;&lt;td&gt;524 GB&lt;/td&gt;&lt;/tr&gt;&lt;tr&gt;&lt;td&gt;Hard Drive RPM &lt;/td&gt;&lt;td&gt;5400rpm&lt;/td&gt;&lt;/tr&gt;&lt;tr&gt;&lt;td&gt;Weight&lt;/td&gt;&lt;td&gt;3.7 Lbs&lt;/td&gt;&lt;/tr&gt;&lt;tr&gt;&lt;td&gt;Battery Life&lt;/td&gt;&lt;td&gt;Up to 6 Hours&lt;/td&gt;&lt;/tr&gt;&lt;tr&gt;&lt;td&gt; Screen Size&lt;/td&gt;&lt;td&gt;13.3"&lt;/td&gt;&lt;/tr&gt;&lt;tr&gt;&lt;td&gt;Resolution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Computer&lt;/td&gt;&lt;td&gt;http://www.newegg.com/Product/Product.aspx?Item=9SIA0AJ11U9152&lt;/td&gt;&lt;/tr&gt;&lt;/table&gt;&lt;/div&gt;&lt;/div&gt;&lt;/div&gt;&lt;/div&gt;&lt;script&gt;(function(i,s,o,g,r,a,m){i['GoogleAnalyticsObject']=r;i[r]=i[r]||function(){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</si>
  <si>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text-align:center"&gt;Lenovo ThinkPad X1 Carbon 3444B9U&lt;/h1&gt;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onclick="window.open('http://google.com/#q=Lenovo ThinkPad X1 Carbon 3444B9U')"style="font-size:40%"&gt;
 &lt;input type="button" value="Buy this Computer Now" onclick="window.open('http://www.newegg.com/Product/Product.aspx?Item=9SIA0ZX1406296')" style="font-size:40%"&gt;
&lt;/h2&gt;
 &lt;h2&gt;Specifications&lt;/h2&gt;
 &lt;table style="margin-left:100px; margin-right:100px; width:84%"class="table table-hover"&lt;tr&gt;&lt;td&gt;Brand&lt;/td&gt;&lt;td&gt;Lenovo&lt;/td&gt;&lt;/tr&gt;&lt;tr&gt;&lt;td&gt;Series&lt;/td&gt;&lt;td&gt;ThinkPad&lt;/td&gt;&lt;/tr&gt;&lt;tr&gt;&lt;td&gt;Model&lt;/td&gt;&lt;td&gt;X1 Carbon 3444B9U&lt;/td&gt;&lt;/tr&gt;&lt;tr&gt;&lt;td&gt;Price&lt;/td&gt;&lt;td&gt;1618.99&lt;/td&gt;&lt;/tr&gt;&lt;tr&gt;&lt;td&gt;Touch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 1.80GHz&lt;/td&gt;&lt;/tr&gt;&lt;tr&gt;&lt;td&gt;CPU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system memory&lt;/td&gt;&lt;/tr&gt;&lt;tr&gt;&lt;td&gt; Graphics Card &lt;/td&gt;&lt;td&gt;HD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 Lbs&lt;/td&gt;&lt;/tr&gt;&lt;tr&gt;&lt;td&gt;Battery Life&lt;/td&gt;&lt;td&gt;Up to 8.2 Hours&lt;/td&gt;&lt;/tr&gt;&lt;tr&gt;&lt;td&gt; Screen Size&lt;/td&gt;&lt;td&gt;14"&lt;/td&gt;&lt;/tr&gt;&lt;tr&gt;&lt;td&gt;Resolution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Computer&lt;/td&gt;&lt;td&gt;http://www.newegg.com/Product/Product.aspx?Item=9SIA0ZX1406296&lt;/td&gt;&lt;/tr&gt;&lt;/table&gt;&lt;/div&gt;&lt;/div&gt;&lt;/div&gt;&lt;/div&gt;&lt;script&gt;(function(i,s,o,g,r,a,m){i['GoogleAnalyticsObject']=r;i[r]=i[r]||function(){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</si>
  <si>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text-align:center"&gt;ThinkPad Edge E431 (62775AU)&lt;/h1&gt;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onclick="window.open('http://google.com/#q=ThinkPad Edge E431 (62775AU)')"style="font-size:40%"&gt;
 &lt;input type="button" value="Buy this Computer Now" onclick="window.open('http://www.newegg.com/Product/Product.aspx?Item=9SIA24G15M2156')" style="font-size:40%"&gt;
&lt;/h2&gt;
 &lt;h2&gt;Specifications&lt;/h2&gt;
 &lt;table style="margin-left:100px; margin-right:100px; width:84%"class="table table-hover"&lt;tr&gt;&lt;td&gt;Brand&lt;/td&gt;&lt;td&gt;ThinkPad&lt;/td&gt;&lt;/tr&gt;&lt;tr&gt;&lt;td&gt;Series&lt;/td&gt;&lt;td&gt;Edge&lt;/td&gt;&lt;/tr&gt;&lt;tr&gt;&lt;td&gt;Model&lt;/td&gt;&lt;td&gt;E431 (62775AU)&lt;/td&gt;&lt;/tr&gt;&lt;tr&gt;&lt;td&gt;Price&lt;/td&gt;&lt;td&gt;569.88&lt;/td&gt;&lt;/tr&gt;&lt;tr&gt;&lt;td&gt;Touch Screen?&lt;/td&gt;&lt;td&gt;Does Not Have a Touchscreen&lt;/td&gt;&lt;/tr&gt;&lt;tr&gt;&lt;td&gt;Operating System&lt;/td&gt;&lt;td&gt;Windows 7&lt;/td&gt;&lt;/tr&gt;&lt;tr&gt;&lt;td&gt; CPU Type &lt;/td&gt;&lt;td&gt;Intel Core i5-3230M 2.6GHz&lt;/td&gt;&lt;/tr&gt;&lt;tr&gt;&lt;td&gt;CPU Processor&lt;/td&gt;&lt;td&gt;2.6GHz&lt;/td&gt;&lt;/tr&gt;&lt;tr&gt;&lt;td&gt;Memory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3000&lt;/td&gt;&lt;/tr&gt;&lt;tr&gt;&lt;td&gt;Solid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&lt;/td&gt;&lt;td&gt;7200rpm&lt;/td&gt;&lt;/tr&gt;&lt;tr&gt;&lt;td&gt;Weight&lt;/td&gt;&lt;td&gt;4.7 Lbs&lt;/td&gt;&lt;/tr&gt;&lt;tr&gt;&lt;td&gt;Battery Life&lt;/td&gt;&lt;td&gt;Up to 6.3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Computer&lt;/td&gt;&lt;td&gt;http://www.newegg.com/Product/Product.aspx?Item=9SIA24G15M2156&lt;/td&gt;&lt;/tr&gt;&lt;/table&gt;&lt;/div&gt;&lt;/div&gt;&lt;/div&gt;&lt;/div&gt;&lt;script&gt;(function(i,s,o,g,r,a,m){i['GoogleAnalyticsObject']=r;i[r]=i[r]||function(){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</si>
  <si>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text-align:center"&gt;Samsung ATIV Book 9 Plus NP940X3G-K01US&lt;/h1&gt;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onclick="window.open('http://google.com/#q=Samsung ATIV Book 9 Plus NP940X3G-K01US')"style="font-size:40%"&gt;
 &lt;input type="button" value="Buy this Computer Now" onclick="window.open('http://www.newegg.com/Product/Product.aspx?Item=N82E16834131503')" style="font-size:40%"&gt;
&lt;/h2&gt;
 &lt;h2&gt;Specifications&lt;/h2&gt;
 &lt;table style="margin-left:100px; margin-right:100px; width:84%"class="table table-hover"&lt;tr&gt;&lt;td&gt;Brand&lt;/td&gt;&lt;td&gt;Samsung&lt;/td&gt;&lt;/tr&gt;&lt;tr&gt;&lt;td&gt;Series&lt;/td&gt;&lt;td&gt;ATIV Book 9 Plus&lt;/td&gt;&lt;/tr&gt;&lt;tr&gt;&lt;td&gt;Model&lt;/td&gt;&lt;td&gt;NP940X3G-K01US&lt;/td&gt;&lt;/tr&gt;&lt;tr&gt;&lt;td&gt;Price&lt;/td&gt;&lt;td&gt;1399.99&lt;/td&gt;&lt;/tr&gt;&lt;tr&gt;&lt;td&gt;Touch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 (Haswell 4th Generation)&lt;/td&gt;&lt;/tr&gt;&lt;tr&gt;&lt;td&gt;CPU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&lt;/td&gt;&lt;td&gt;5400rpm&lt;/td&gt;&lt;/tr&gt;&lt;tr&gt;&lt;td&gt;Weight&lt;/td&gt;&lt;td&gt;2.56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Computer&lt;/td&gt;&lt;td&gt;http://www.newegg.com/Product/Product.aspx?Item=N82E16834131503&lt;/td&gt;&lt;/tr&gt;&lt;/table&gt;&lt;/div&gt;&lt;/div&gt;&lt;/div&gt;&lt;/div&gt;&lt;script&gt;(function(i,s,o,g,r,a,m){i['GoogleAnalyticsObject']=r;i[r]=i[r]||function(){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</si>
  <si>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text-align:center"&gt;Samsung ATIV Book 5 NP540U4E-K03US&lt;/h1&gt;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onclick="window.open('http://google.com/#q=Samsung ATIV Book 5 NP540U4E-K03US')"style="font-size:40%"&gt;
 &lt;input type="button" value="Buy this Computer Now" onclick="window.open('http://www.newegg.com/Product/Product.aspx?Item=9SIA24G15X7245')" style="font-size:40%"&gt;
&lt;/h2&gt;
 &lt;h2&gt;Specifications&lt;/h2&gt;
 &lt;table style="margin-left:100px; margin-right:100px; width:84%"class="table table-hover"&lt;tr&gt;&lt;td&gt;Brand&lt;/td&gt;&lt;td&gt;Samsung&lt;/td&gt;&lt;/tr&gt;&lt;tr&gt;&lt;td&gt;Series&lt;/td&gt;&lt;td&gt;ATIV Book 5&lt;/td&gt;&lt;/tr&gt;&lt;tr&gt;&lt;td&gt;Model&lt;/td&gt;&lt;td&gt;NP540U4E-K03US&lt;/td&gt;&lt;/tr&gt;&lt;tr&gt;&lt;td&gt;Price&lt;/td&gt;&lt;td&gt;854.94&lt;/td&gt;&lt;/tr&gt;&lt;tr&gt;&lt;td&gt;Touch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&lt;/td&gt;&lt;td&gt;5400rpm&lt;/td&gt;&lt;/tr&gt;&lt;tr&gt;&lt;td&gt;Weight&lt;/td&gt;&lt;td&gt;4.4 Lbs&lt;/td&gt;&lt;/tr&gt;&lt;tr&gt;&lt;td&gt;Battery Life&lt;/td&gt;&lt;td&gt;Up to 8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Computer&lt;/td&gt;&lt;td&gt;http://www.newegg.com/Product/Product.aspx?Item=9SIA24G15X7245&lt;/td&gt;&lt;/tr&gt;&lt;/table&gt;&lt;/div&gt;&lt;/div&gt;&lt;/div&gt;&lt;/div&gt;&lt;script&gt;(function(i,s,o,g,r,a,m){i['GoogleAnalyticsObject']=r;i[r]=i[r]||function(){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</si>
  <si>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text-align:center"&gt;Samsung ATIV Book 9 NP940X3G-K04US&lt;/h1&gt;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onclick="window.open('http://google.com/#q=Samsung ATIV Book 9 NP940X3G-K04US')"style="font-size:40%"&gt;
 &lt;input type="button" value="Buy this Computer Now" onclick="window.open('http://www.newegg.com/Product/Product.aspx?Item=N82E16834131631')" style="font-size:40%"&gt;
&lt;/h2&gt;
 &lt;h2&gt;Specifications&lt;/h2&gt;
 &lt;table style="margin-left:100px; margin-right:100px; width:84%"class="table table-hover"&lt;tr&gt;&lt;td&gt;Brand&lt;/td&gt;&lt;td&gt;Samsung&lt;/td&gt;&lt;/tr&gt;&lt;tr&gt;&lt;td&gt;Series&lt;/td&gt;&lt;td&gt;ATIV Book 9&lt;/td&gt;&lt;/tr&gt;&lt;tr&gt;&lt;td&gt;Model&lt;/td&gt;&lt;td&gt;NP940X3G-K04US&lt;/td&gt;&lt;/tr&gt;&lt;tr&gt;&lt;td&gt;Price&lt;/td&gt;&lt;td&gt;1910.19&lt;/td&gt;&lt;/tr&gt;&lt;tr&gt;&lt;td&gt;Touch Screen?&lt;/td&gt;&lt;td&gt;Has a Touchscreen&lt;/td&gt;&lt;/tr&gt;&lt;tr&gt;&lt;td&gt;Operating System&lt;/td&gt;&lt;td&gt;Windows 8.1&lt;/td&gt;&lt;/tr&gt;&lt;tr&gt;&lt;td&gt; CPU Type &lt;/td&gt;&lt;td&gt;Intel Core i7 4500U 1.8GHz&lt;/td&gt;&lt;/tr&gt;&lt;tr&gt;&lt;td&gt;CPU Processor&lt;/td&gt;&lt;td&gt;1.8GHz&lt;/td&gt;&lt;/tr&gt;&lt;tr&gt;&lt;td&gt;Memory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Computer&lt;/td&gt;&lt;td&gt;http://www.newegg.com/Product/Product.aspx?Item=N82E16834131631&lt;/td&gt;&lt;/tr&gt;&lt;/table&gt;&lt;/div&gt;&lt;/div&gt;&lt;/div&gt;&lt;/div&gt;&lt;script&gt;(function(i,s,o,g,r,a,m){i['GoogleAnalyticsObject']=r;i[r]=i[r]||function(){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</si>
  <si>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text-align:center"&gt;Samsung ATIV Book 6 NP680Z5E-X01US&lt;/h1&gt;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onclick="window.open('http://google.com/#q=Samsung ATIV Book 6 NP680Z5E-X01US')"style="font-size:40%"&gt;
 &lt;input type="button" value="Buy this Computer Now" onclick="window.open('http://www.newegg.com/Product/Product.aspx?Item=N82E16834131487')" style="font-size:40%"&gt;
&lt;/h2&gt;
 &lt;h2&gt;Specifications&lt;/h2&gt;
 &lt;table style="margin-left:100px; margin-right:100px; width:84%"class="table table-hover"&lt;tr&gt;&lt;td&gt;Brand&lt;/td&gt;&lt;td&gt;Samsung&lt;/td&gt;&lt;/tr&gt;&lt;tr&gt;&lt;td&gt;Series&lt;/td&gt;&lt;td&gt;ATIV Book 6&lt;/td&gt;&lt;/tr&gt;&lt;tr&gt;&lt;td&gt;Model&lt;/td&gt;&lt;td&gt;NP680Z5E-X01US&lt;/td&gt;&lt;/tr&gt;&lt;tr&gt;&lt;td&gt;Price&lt;/td&gt;&lt;td&gt;1066.99&lt;/td&gt;&lt;/tr&gt;&lt;tr&gt;&lt;td&gt;Touch Screen?&lt;/td&gt;&lt;td&gt;Has a Touchscreen&lt;/td&gt;&lt;/tr&gt;&lt;tr&gt;&lt;td&gt;Operating System&lt;/td&gt;&lt;td&gt;Windows 8&lt;/td&gt;&lt;/tr&gt;&lt;tr&gt;&lt;td&gt; CPU Type &lt;/td&gt;&lt;td&gt;Intel Core i7-3635QM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&lt;/td&gt;&lt;td&gt;AMD Radeon HD 8770M&lt;/td&gt;&lt;/tr&gt;&lt;tr&gt;&lt;td&gt;Solid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&lt;/td&gt;&lt;td&gt;5400rpm&lt;/td&gt;&lt;/tr&gt;&lt;tr&gt;&lt;td&gt;Weight&lt;/td&gt;&lt;td&gt;5.38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Computer&lt;/td&gt;&lt;td&gt;http://www.newegg.com/Product/Product.aspx?Item=N82E16834131487&lt;/td&gt;&lt;/tr&gt;&lt;/table&gt;&lt;/div&gt;&lt;/div&gt;&lt;/div&gt;&lt;/div&gt;&lt;script&gt;(function(i,s,o,g,r,a,m){i['GoogleAnalyticsObject']=r;i[r]=i[r]||function(){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</si>
  <si>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text-align:center"&gt;Samsung  XE303C12-A01US&lt;/h1&gt;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onclick="window.open('http://google.com/#q=Samsung  XE303C12-A01US')"style="font-size:40%"&gt;
 &lt;input type="button" value="Buy this Computer Now" onclick="window.open('http://www.newegg.com/Product/Product.aspx?Item=34-131-403')" style="font-size:40%"&gt;
&lt;/h2&gt;
 &lt;h2&gt;Specifications&lt;/h2&gt;
 &lt;table style="margin-left:100px; margin-right:100px; width:84%"class="table table-hover"&lt;tr&gt;&lt;td&gt;Brand&lt;/td&gt;&lt;td&gt;Samsung&lt;/td&gt;&lt;/tr&gt;&lt;tr&gt;&lt;td&gt;Series&lt;/td&gt;&lt;td&gt;None&lt;/td&gt;&lt;/tr&gt;&lt;tr&gt;&lt;td&gt;Model&lt;/td&gt;&lt;td&gt;XE303C12-A01US&lt;/td&gt;&lt;/tr&gt;&lt;tr&gt;&lt;td&gt;Price&lt;/td&gt;&lt;td&gt;249&lt;/td&gt;&lt;/tr&gt;&lt;tr&gt;&lt;td&gt;Touch Screen?&lt;/td&gt;&lt;td&gt;Does Not Have a Touchscreen&lt;/td&gt;&lt;/tr&gt;&lt;tr&gt;&lt;td&gt;Operating System&lt;/td&gt;&lt;td&gt;Google Chrome OS&lt;/td&gt;&lt;/tr&gt;&lt;tr&gt;&lt;td&gt; CPU Type &lt;/td&gt;&lt;td&gt;Samsung Exynos 5 Dual Core 1.7GHz&lt;/td&gt;&lt;/tr&gt;&lt;tr&gt;&lt;td&gt;CPU Processor&lt;/td&gt;&lt;td&gt;1.7GHz&lt;/td&gt;&lt;/tr&gt;&lt;tr&gt;&lt;td&gt;Memory Size&lt;/td&gt;&lt;td&gt;2 GB&lt;/td&gt;&lt;/tr&gt;&lt;tr&gt;&lt;td&gt;Cache&lt;/td&gt;&lt;td&gt;1MB L3&lt;/td&gt;&lt;/tr&gt;&lt;tr&gt;&lt;td&gt;Video Memory &lt;/td&gt;&lt;td&gt;Shared memory&lt;/td&gt;&lt;/tr&gt;&lt;tr&gt;&lt;td&gt; Graphics Card &lt;/td&gt;&lt;td&gt;Integrated Graphics Card&lt;/td&gt;&lt;/tr&gt;&lt;tr&gt;&lt;td&gt;Solid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&lt;/td&gt;&lt;td&gt;5400rpm&lt;/td&gt;&lt;/tr&gt;&lt;tr&gt;&lt;td&gt;Weight&lt;/td&gt;&lt;td&gt;2.43 Lbs&lt;/td&gt;&lt;/tr&gt;&lt;tr&gt;&lt;td&gt;Battery Life&lt;/td&gt;&lt;td&gt;Up to 6.3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Computer&lt;/td&gt;&lt;td&gt;http://www.newegg.com/Product/Product.aspx?Item=34-131-403&lt;/td&gt;&lt;/tr&gt;&lt;/table&gt;&lt;/div&gt;&lt;/div&gt;&lt;/div&gt;&lt;/div&gt;&lt;script&gt;(function(i,s,o,g,r,a,m){i['GoogleAnalyticsObject']=r;i[r]=i[r]||function(){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</si>
  <si>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text-align:center"&gt;Toshiba Qosmio X75-A7295&lt;/h1&gt;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onclick="window.open('http://google.com/#q=Toshiba Qosmio X75-A7295')"style="font-size:40%"&gt;
 &lt;input type="button" value="Buy this Computer Now" onclick="window.open('http://www.newegg.com/Product/Product.aspx?Item=N82E16834216536')" style="font-size:40%"&gt;
&lt;/h2&gt;
 &lt;h2&gt;Specifications&lt;/h2&gt;
 &lt;table style="margin-left:100px; margin-right:100px; width:84%"class="table table-hover"&lt;tr&gt;&lt;td&gt;Brand&lt;/td&gt;&lt;td&gt;Toshiba&lt;/td&gt;&lt;/tr&gt;&lt;tr&gt;&lt;td&gt;Series&lt;/td&gt;&lt;td&gt;Qosmio&lt;/td&gt;&lt;/tr&gt;&lt;tr&gt;&lt;td&gt;Model&lt;/td&gt;&lt;td&gt;X75-A7295&lt;/td&gt;&lt;/tr&gt;&lt;tr&gt;&lt;td&gt;Price&lt;/td&gt;&lt;td&gt;1399.99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&lt;/td&gt;&lt;td&gt;7200rpm&lt;/td&gt;&lt;/tr&gt;&lt;tr&gt;&lt;td&gt;Weight&lt;/td&gt;&lt;td&gt;7.6 Lbs&lt;/td&gt;&lt;/tr&gt;&lt;tr&gt;&lt;td&gt;Battery Life&lt;/td&gt;&lt;td&gt;Up to 3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Computer&lt;/td&gt;&lt;td&gt;http://www.newegg.com/Product/Product.aspx?Item=N82E16834216536&lt;/td&gt;&lt;/tr&gt;&lt;/table&gt;&lt;/div&gt;&lt;/div&gt;&lt;/div&gt;&lt;/div&gt;&lt;script&gt;(function(i,s,o,g,r,a,m){i['GoogleAnalyticsObject']=r;i[r]=i[r]||function(){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</si>
  <si>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text-align:center"&gt;Toshiba Satellite L55Dt-A5253NR&lt;/h1&gt;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onclick="window.open('http://google.com/#q=Toshiba Satellite L55Dt-A5253NR')"style="font-size:40%"&gt;
 &lt;input type="button" value="Buy this Computer Now" onclick="window.open('http://www.newegg.com/Product/Product.aspx?Item=9SIA24G15X7755')" style="font-size:40%"&gt;
&lt;/h2&gt;
 &lt;h2&gt;Specifications&lt;/h2&gt;
 &lt;table style="margin-left:100px; margin-right:100px; width:84%"class="table table-hover"&lt;tr&gt;&lt;td&gt;Brand&lt;/td&gt;&lt;td&gt;Toshiba&lt;/td&gt;&lt;/tr&gt;&lt;tr&gt;&lt;td&gt;Series&lt;/td&gt;&lt;td&gt;Satellite&lt;/td&gt;&lt;/tr&gt;&lt;tr&gt;&lt;td&gt;Model&lt;/td&gt;&lt;td&gt;L55Dt-A5253NR&lt;/td&gt;&lt;/tr&gt;&lt;tr&gt;&lt;td&gt;Price&lt;/td&gt;&lt;td&gt;685.11&lt;/td&gt;&lt;/tr&gt;&lt;tr&gt;&lt;td&gt;Touch Screen?&lt;/td&gt;&lt;td&gt;Has a Touchscreen&lt;/td&gt;&lt;/tr&gt;&lt;tr&gt;&lt;td&gt;Operating System&lt;/td&gt;&lt;td&gt;Windows 8&lt;/td&gt;&lt;/tr&gt;&lt;tr&gt;&lt;td&gt; CPU Type &lt;/td&gt;&lt;td&gt;AMD A6-5200 2.0GHz&lt;/td&gt;&lt;/tr&gt;&lt;tr&gt;&lt;td&gt;CPU Processor&lt;/td&gt;&lt;td&gt;2.0GHz&lt;/td&gt;&lt;/tr&gt;&lt;tr&gt;&lt;td&gt;Memory Size&lt;/td&gt;&lt;td&gt;6 GB&lt;/td&gt;&lt;/tr&gt;&lt;tr&gt;&lt;td&gt;Cache&lt;/td&gt;&lt;td&gt;2MB L3&lt;/td&gt;&lt;/tr&gt;&lt;tr&gt;&lt;td&gt;Video Memory &lt;/td&gt;&lt;td&gt;Shared memory&lt;/td&gt;&lt;/tr&gt;&lt;tr&gt;&lt;td&gt; Graphics Card &lt;/td&gt;&lt;td&gt;AMD Radeon HD 8400&lt;/td&gt;&lt;/tr&gt;&lt;tr&gt;&lt;td&gt;Solid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Computer&lt;/td&gt;&lt;td&gt;http://www.newegg.com/Product/Product.aspx?Item=9SIA24G15X7755&lt;/td&gt;&lt;/tr&gt;&lt;/table&gt;&lt;/div&gt;&lt;/div&gt;&lt;/div&gt;&lt;/div&gt;&lt;script&gt;(function(i,s,o,g,r,a,m){i['GoogleAnalyticsObject']=r;i[r]=i[r]||function(){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</si>
  <si>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text-align:center"&gt;Toshiba Qosmio X875-Q7390&lt;/h1&gt;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onclick="window.open('http://google.com/#q=Toshiba Qosmio X875-Q7390')"style="font-size:40%"&gt;
 &lt;input type="button" value="Buy this Computer Now" onclick="window.open('http://www.newegg.com/Product/Product.aspx?Item=N82E16834216023')" style="font-size:40%"&gt;
&lt;/h2&gt;
 &lt;h2&gt;Specifications&lt;/h2&gt;
 &lt;table style="margin-left:100px; margin-right:100px; width:84%"class="table table-hover"&lt;tr&gt;&lt;td&gt;Brand&lt;/td&gt;&lt;td&gt;Toshiba&lt;/td&gt;&lt;/tr&gt;&lt;tr&gt;&lt;td&gt;Series&lt;/td&gt;&lt;td&gt;Qosmio&lt;/td&gt;&lt;/tr&gt;&lt;tr&gt;&lt;td&gt;Model&lt;/td&gt;&lt;td&gt;X875-Q7390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i7-3630QM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&lt;/td&gt;&lt;td&gt;3GB&lt;/td&gt;&lt;/tr&gt;&lt;tr&gt;&lt;td&gt; Graphics Card &lt;/td&gt;&lt;td&gt;NVIDIA Geforce GTX 670(3D Vision)&lt;/td&gt;&lt;/tr&gt;&lt;tr&gt;&lt;td&gt;Solid State Drive (SSD)?&lt;/td&gt;&lt;td&gt;No&lt;/td&gt;&lt;/tr&gt;&lt;tr&gt;&lt;td&gt;Hard Drive Size&lt;/td&gt;&lt;td&gt;2 TB&lt;/td&gt;&lt;/tr&gt;&lt;tr&gt;&lt;td&gt;Hard Drive RPM &lt;/td&gt;&lt;td&gt;5400rpm&lt;/td&gt;&lt;/tr&gt;&lt;tr&gt;&lt;td&gt;Weight&lt;/td&gt;&lt;td&gt;7.5 Lbs&lt;/td&gt;&lt;/tr&gt;&lt;tr&gt;&lt;td&gt;Battery Life&lt;/td&gt;&lt;td&gt;Up to 2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Computer&lt;/td&gt;&lt;td&gt;http://www.newegg.com/Product/Product.aspx?Item=N82E16834216023&lt;/td&gt;&lt;/tr&gt;&lt;/table&gt;&lt;/div&gt;&lt;/div&gt;&lt;/div&gt;&lt;/div&gt;&lt;script&gt;(function(i,s,o,g,r,a,m){i['GoogleAnalyticsObject']=r;i[r]=i[r]||function(){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</si>
  <si>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text-align:center"&gt;Toshiba Satellite U845t-S4165&lt;/h1&gt;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onclick="window.open('http://google.com/#q=Toshiba Satellite U845t-S4165')"style="font-size:40%"&gt;
 &lt;input type="button" value="Buy this Computer Now" onclick="window.open('http://www.newegg.com/Product/Product.aspx?Item=9SIA0AJ1300202')" style="font-size:40%"&gt;
&lt;/h2&gt;
 &lt;h2&gt;Specifications&lt;/h2&gt;
 &lt;table style="margin-left:100px; margin-right:100px; width:84%"class="table table-hover"&lt;tr&gt;&lt;td&gt;Brand&lt;/td&gt;&lt;td&gt;Toshiba&lt;/td&gt;&lt;/tr&gt;&lt;tr&gt;&lt;td&gt;Series&lt;/td&gt;&lt;td&gt;Satellite&lt;/td&gt;&lt;/tr&gt;&lt;tr&gt;&lt;td&gt;Model&lt;/td&gt;&lt;td&gt;U845t-S4165&lt;/td&gt;&lt;/tr&gt;&lt;tr&gt;&lt;td&gt;Price&lt;/td&gt;&lt;td&gt;1099.95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Computer&lt;/td&gt;&lt;td&gt;http://www.newegg.com/Product/Product.aspx?Item=9SIA0AJ1300202&lt;/td&gt;&lt;/tr&gt;&lt;/table&gt;&lt;/div&gt;&lt;/div&gt;&lt;/div&gt;&lt;/div&gt;&lt;script&gt;(function(i,s,o,g,r,a,m){i['GoogleAnalyticsObject']=r;i[r]=i[r]||function(){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</si>
  <si>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MC975LL/A&lt;/h1&gt;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MC975LL/A')"style="font-size:40%"&gt;
 &lt;input type="button" value="Buy this Computer Now" onclick="window.open('http://www.newegg.com/Product/Product.aspx?Item=N82E16834100224')"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Pro&lt;/td&gt;&lt;/tr&gt;&lt;tr&gt;&lt;td&gt;Model&lt;/td&gt;&lt;td&gt;MC975LL/A&lt;/td&gt;&lt;/tr&gt;&lt;tr&gt;&lt;td&gt;Price&lt;/td&gt;&lt;td&gt;1799.99&lt;/td&gt;&lt;/tr&gt;&lt;tr&gt;&lt;td&gt;Touch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2.3 GHz&lt;/td&gt;&lt;/tr&gt;&lt;tr&gt;&lt;td&gt;CPU Processor&lt;/td&gt;&lt;td&gt;2.3GHz&lt;/td&gt;&lt;/tr&gt;&lt;tr&gt;&lt;td&gt;Memory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Computer&lt;/td&gt;&lt;td&gt;http://www.newegg.com/Product/Product.aspx?Item=N82E16834100224&lt;/td&gt;&lt;/tr&gt;&lt;/table&gt;&lt;/div&gt;&lt;/div&gt;&lt;/div&gt;&lt;/div&gt;&lt;script&gt;(function(i,s,o,g,r,a,m){i['GoogleAnalyticsObject']=r;i[r]=i[r]||function(){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</si>
  <si>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MD101LL/A&lt;/h1&gt;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MD101LL/A')"style="font-size:40%"&gt;
 &lt;input type="button" value="Buy this Computer Now" onclick="window.open('http://www.newegg.com/Product/Product.aspx?Item=N82E16834100228')"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Pro&lt;/td&gt;&lt;/tr&gt;&lt;tr&gt;&lt;td&gt;Model&lt;/td&gt;&lt;td&gt;MD101LL/A&lt;/td&gt;&lt;/tr&gt;&lt;tr&gt;&lt;td&gt;Price&lt;/td&gt;&lt;td&gt;1149.99&lt;/td&gt;&lt;/tr&gt;&lt;tr&gt;&lt;td&gt;Touch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i5 2.5GHz&lt;/td&gt;&lt;/tr&gt;&lt;tr&gt;&lt;td&gt;CPU Processor&lt;/td&gt;&lt;td&gt;2.5GHz&lt;/td&gt;&lt;/tr&gt;&lt;tr&gt;&lt;td&gt;Memory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&lt;/td&gt;&lt;td&gt;5400rpm&lt;/td&gt;&lt;/tr&gt;&lt;tr&gt;&lt;td&gt;Weight&lt;/td&gt;&lt;td&gt;4.5 Lbs&lt;/td&gt;&lt;/tr&gt;&lt;tr&gt;&lt;td&gt;Battery Life&lt;/td&gt;&lt;td&gt;Up to 7 Hours&lt;/td&gt;&lt;/tr&gt;&lt;tr&gt;&lt;td&gt; Screen Size&lt;/td&gt;&lt;td&gt;13.3"&lt;/td&gt;&lt;/tr&gt;&lt;tr&gt;&lt;td&gt;Resolution of Max Dimension &lt;/td&gt;&lt;td&gt;1280 x 800&lt;/td&gt;&lt;/tr&gt;&lt;tr&gt;&lt;td&gt;HDMI?&lt;/td&gt;&lt;td&gt;Does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</si>
  <si>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MC976LL/A&lt;/h1&gt;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MC976LL/A')"style="font-size:40%"&gt;
 &lt;input type="button" value="Buy this Computer Now" onclick="window.open('http://www.newegg.com/Product/Product.aspx?Item=N82E16834100225')"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Pro&lt;/td&gt;&lt;/tr&gt;&lt;tr&gt;&lt;td&gt;Model&lt;/td&gt;&lt;td&gt;MC976LL/A&lt;/td&gt;&lt;/tr&gt;&lt;tr&gt;&lt;td&gt;Price&lt;/td&gt;&lt;td&gt;2599.99&lt;/td&gt;&lt;/tr&gt;&lt;tr&gt;&lt;td&gt;Touch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2.6GHz&lt;/td&gt;&lt;/tr&gt;&lt;tr&gt;&lt;td&gt;CPU Processor&lt;/td&gt;&lt;td&gt;2.6GHz&lt;/td&gt;&lt;/tr&gt;&lt;tr&gt;&lt;td&gt;Memory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</si>
  <si>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with Retina Display ME866LL/A&lt;/h1&gt;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with Retina Display ME866LL/A')"style="font-size:40%"&gt;
 &lt;input type="button" value="Buy this Computer Now" onclick="window.open('http://www.newegg.com/Product/Product.aspx?Item=N82E16834100327')"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Display&lt;/td&gt;&lt;/tr&gt;&lt;tr&gt;&lt;td&gt;Model&lt;/td&gt;&lt;td&gt;ME866LL/A&lt;/td&gt;&lt;/tr&gt;&lt;tr&gt;&lt;td&gt;Price&lt;/td&gt;&lt;td&gt;1799&lt;/td&gt;&lt;/tr&gt;&lt;tr&gt;&lt;td&gt;Touch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2.6GHz (4th Gen Haswell)&lt;/td&gt;&lt;/tr&gt;&lt;tr&gt;&lt;td&gt;CPU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</si>
  <si>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with Retina Display ME865LL/A&lt;/h1&gt;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with Retina Display ME865LL/A')"style="font-size:40%"&gt;
 &lt;input type="button" value="Buy this Computer Now" onclick="window.open('http://www.newegg.com/Product/Product.aspx?Item=N82E16834100326')"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Display&lt;/td&gt;&lt;/tr&gt;&lt;tr&gt;&lt;td&gt;Model&lt;/td&gt;&lt;td&gt;ME865LL/A&lt;/td&gt;&lt;/tr&gt;&lt;tr&gt;&lt;td&gt;Price&lt;/td&gt;&lt;td&gt;1499&lt;/td&gt;&lt;/tr&gt;&lt;tr&gt;&lt;td&gt;Touch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</si>
  <si>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with Retina Display ME294LL/A&lt;/h1&gt;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with Retina Display ME294LL/A')"style="font-size:40%"&gt;
 &lt;input type="button" value="Buy this Computer Now" onclick="window.open('http://www.newegg.com/Product/Product.aspx?Item=N82E16834100329')"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Display&lt;/td&gt;&lt;/tr&gt;&lt;tr&gt;&lt;td&gt;Model&lt;/td&gt;&lt;td&gt;ME294LL/A&lt;/td&gt;&lt;/tr&gt;&lt;tr&gt;&lt;td&gt;Price&lt;/td&gt;&lt;td&gt;2599&lt;/td&gt;&lt;/tr&gt;&lt;tr&gt;&lt;td&gt;Touch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2.3GHz (Crystalwell)&lt;/td&gt;&lt;/tr&gt;&lt;tr&gt;&lt;td&gt;CPU Processor&lt;/td&gt;&lt;td&gt;2.3GHz&lt;/td&gt;&lt;/tr&gt;&lt;tr&gt;&lt;td&gt;Memory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750M&lt;/td&gt;&lt;/tr&gt;&lt;tr&gt;&lt;td&gt;Solid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Computer&lt;/td&gt;&lt;td&gt;http://www.newegg.com/Product/Product.aspx?Item=N82E16834100329&lt;/td&gt;&lt;/tr&gt;&lt;/table&gt;&lt;/div&gt;&lt;/div&gt;&lt;/div&gt;&lt;/div&gt;&lt;script&gt;(function(i,s,o,g,r,a,m){i['GoogleAnalyticsObject']=r;i[r]=i[r]||function(){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</si>
  <si>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Air MD761LL/A&lt;/h1&gt;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Air MD761LL/A')"style="font-size:40%"&gt;
 &lt;input type="button" value="Buy this Computer Now" onclick="window.open('http://www.newegg.com/Product/Product.aspx?Item=N82E16834100306')"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Air&lt;/td&gt;&lt;/tr&gt;&lt;tr&gt;&lt;td&gt;Model&lt;/td&gt;&lt;td&gt;MD761LL/A&lt;/td&gt;&lt;/tr&gt;&lt;tr&gt;&lt;td&gt;Price&lt;/td&gt;&lt;td&gt;1349&lt;/td&gt;&lt;/tr&gt;&lt;tr&gt;&lt;td&gt;Touch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</si>
  <si>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with Retina Display ME864LL/A&lt;/h1&gt;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with Retina Display ME864LL/A')"style="font-size:40%"&gt;
 &lt;input type="button" value="Buy this Computer Now" onclick="window.open('http://www.newegg.com/Product/Product.aspx?Item=N82E16834100325')"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Display&lt;/td&gt;&lt;/tr&gt;&lt;tr&gt;&lt;td&gt;Model&lt;/td&gt;&lt;td&gt;ME864LL/A&lt;/td&gt;&lt;/tr&gt;&lt;tr&gt;&lt;td&gt;Price&lt;/td&gt;&lt;td&gt;1299&lt;/td&gt;&lt;/tr&gt;&lt;tr&gt;&lt;td&gt;Touch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</si>
  <si>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Air MD711LL/A&lt;/h1&gt;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Air MD711LL/A')"style="font-size:40%"&gt;
 &lt;input type="button" value="Buy this Computer Now" onclick="window.open('http://www.newegg.com/Product/Product.aspx?Item=N82E16834100303')"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Air&lt;/td&gt;&lt;/tr&gt;&lt;tr&gt;&lt;td&gt;Model&lt;/td&gt;&lt;td&gt;MD711LL/A&lt;/td&gt;&lt;/tr&gt;&lt;tr&gt;&lt;td&gt;Price&lt;/td&gt;&lt;td&gt;999.99&lt;/td&gt;&lt;/tr&gt;&lt;tr&gt;&lt;td&gt;Touch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</si>
  <si>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Air MD712LL/A&lt;/h1&gt;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Air MD712LL/A')"style="font-size:40%"&gt;
 &lt;input type="button" value="Buy this Computer Now" onclick="window.open('http://www.newegg.com/Product/Product.aspx?Item=N82E16834100304')"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Air&lt;/td&gt;&lt;/tr&gt;&lt;tr&gt;&lt;td&gt;Model&lt;/td&gt;&lt;td&gt;MD712LL/A&lt;/td&gt;&lt;/tr&gt;&lt;tr&gt;&lt;td&gt;Price&lt;/td&gt;&lt;td&gt;1199&lt;/td&gt;&lt;/tr&gt;&lt;tr&gt;&lt;td&gt;Touch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Computer&lt;/td&gt;&lt;td&gt;http://www.newegg.com/Product/Product.aspx?Item=N82E16834100304&lt;/td&gt;&lt;/tr&gt;&lt;/table&gt;&lt;/div&gt;&lt;/div&gt;&lt;/div&gt;&lt;/div&gt;&lt;script&gt;(function(i,s,o,g,r,a,m){i['GoogleAnalyticsObject']=r;i[r]=i[r]||function(){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</si>
  <si>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with Retina Display ME293LL/A&lt;/h1&gt;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with Retina Display ME293LL/A')"style="font-size:40%"&gt;
 &lt;input type="button" value="Buy this Computer Now" onclick="window.open('http://www.newegg.com/Product/Product.aspx?Item=N82E16834100328')"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Display&lt;/td&gt;&lt;/tr&gt;&lt;tr&gt;&lt;td&gt;Model&lt;/td&gt;&lt;td&gt;ME293LL/A&lt;/td&gt;&lt;/tr&gt;&lt;tr&gt;&lt;td&gt;Price&lt;/td&gt;&lt;td&gt;2049&lt;/td&gt;&lt;/tr&gt;&lt;tr&gt;&lt;td&gt;Touch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2.0GHz (Crystalwell)&lt;/td&gt;&lt;/tr&gt;&lt;tr&gt;&lt;td&gt;CPU Processor&lt;/td&gt;&lt;td&gt;2GHz&lt;/td&gt;&lt;/tr&gt;&lt;tr&gt;&lt;td&gt;Memory Size&lt;/td&gt;&lt;td&gt;8 GB&lt;/td&gt;&lt;/tr&gt;&lt;tr&gt;&lt;td&gt;Cache&lt;/td&gt;&lt;td&gt;6MB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</si>
  <si>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ME662LL/A&lt;/h1&gt;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ME662LL/A')"style="font-size:40%"&gt;
 &lt;input type="button" value="Buy this Computer Now" onclick="window.open('http://www.newegg.com/Product/Product.aspx?Item=N82E16834100275')"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Pro&lt;/td&gt;&lt;/tr&gt;&lt;tr&gt;&lt;td&gt;Model&lt;/td&gt;&lt;td&gt;ME662LL/A&lt;/td&gt;&lt;/tr&gt;&lt;tr&gt;&lt;td&gt;Price&lt;/td&gt;&lt;td&gt;1649.99&lt;/td&gt;&lt;/tr&gt;&lt;tr&gt;&lt;td&gt;Touch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i5 2.6GHz&lt;/td&gt;&lt;/tr&gt;&lt;tr&gt;&lt;td&gt;CPU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&lt;/td&gt;&lt;td&gt;5400rpm&lt;/td&gt;&lt;/tr&gt;&lt;tr&gt;&lt;td&gt;Weight&lt;/td&gt;&lt;td&gt;3.57 Lbs&lt;/td&gt;&lt;/tr&gt;&lt;tr&gt;&lt;td&gt;Battery Life&lt;/td&gt;&lt;td&gt;Up to 7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</si>
  <si>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Air MD760LL/A&lt;/h1&gt;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Air MD760LL/A')"style="font-size:40%"&gt;
 &lt;input type="button" value="Buy this Computer Now" onclick="window.open('http://www.newegg.com/Product/Product.aspx?Item=N82E16834100305')"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Air&lt;/td&gt;&lt;/tr&gt;&lt;tr&gt;&lt;td&gt;Model&lt;/td&gt;&lt;td&gt;MD760LL/A&lt;/td&gt;&lt;/tr&gt;&lt;tr&gt;&lt;td&gt;Price&lt;/td&gt;&lt;td&gt;1109.99&lt;/td&gt;&lt;/tr&gt;&lt;tr&gt;&lt;td&gt;Touch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</si>
  <si>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ME665LL/A&lt;/h1&gt;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ME665LL/A')"style="font-size:40%"&gt;
 &lt;input type="button" value="Buy this Computer Now" onclick="window.open('http://www.newegg.com/Product/Product.aspx?Item=N82E16834100277')"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Pro&lt;/td&gt;&lt;/tr&gt;&lt;tr&gt;&lt;td&gt;Model&lt;/td&gt;&lt;td&gt;ME665LL/A&lt;/td&gt;&lt;/tr&gt;&lt;tr&gt;&lt;td&gt;Price&lt;/td&gt;&lt;td&gt;2599.99&lt;/td&gt;&lt;/tr&gt;&lt;tr&gt;&lt;td&gt;Touch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2.7GHz&lt;/td&gt;&lt;/tr&gt;&lt;tr&gt;&lt;td&gt;CPU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</si>
  <si>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ME664LL/A&lt;/h1&gt;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ME664LL/A')"style="font-size:40%"&gt;
 &lt;input type="button" value="Buy this Computer Now" onclick="window.open('http://www.newegg.com/Product/Product.aspx?Item=N82E16834100276')"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Pro&lt;/td&gt;&lt;/tr&gt;&lt;tr&gt;&lt;td&gt;Model&lt;/td&gt;&lt;td&gt;ME664LL/A&lt;/td&gt;&lt;/tr&gt;&lt;tr&gt;&lt;td&gt;Price&lt;/td&gt;&lt;td&gt;2049.99&lt;/td&gt;&lt;/tr&gt;&lt;tr&gt;&lt;td&gt;Touch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</si>
</sst>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  <font>
      <sz val="12"/>
      <color rgb="FF222222"/>
      <name val="Calibri"/>
    </font>
    <font>
      <sz val="13"/>
      <color rgb="FF4D4D4D"/>
      <name val="Helvetica"/>
    </font>
    <font>
      <sz val="12"/>
      <name val="Calibri"/>
    </font>
    <font>
      <sz val="12"/>
      <color theme="0"/>
      <name val="Calibri"/>
    </font>
    <font>
      <sz val="12"/>
      <color rgb="FF000000"/>
      <name val="Calibri"/>
    </font>
    <font>
      <sz val="10"/>
      <color theme="1"/>
      <name val="Calibri"/>
      <scheme val="minor"/>
    </font>
    <font>
      <sz val="12"/>
      <color theme="0" tint="-0.14999847407452621"/>
      <name val="Calibri"/>
    </font>
    <font>
      <sz val="10"/>
      <color theme="0" tint="-0.1499984740745262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3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0" fillId="2" borderId="0" xfId="0" applyFill="1"/>
    <xf numFmtId="0" fontId="7" fillId="2" borderId="2" xfId="0" applyFont="1" applyFill="1" applyBorder="1"/>
    <xf numFmtId="0" fontId="0" fillId="3" borderId="0" xfId="0" applyFill="1"/>
    <xf numFmtId="2" fontId="3" fillId="0" borderId="0" xfId="0" applyNumberFormat="1" applyFont="1"/>
    <xf numFmtId="0" fontId="8" fillId="0" borderId="0" xfId="0" applyFont="1" applyAlignment="1">
      <alignment vertical="center"/>
    </xf>
    <xf numFmtId="0" fontId="0" fillId="0" borderId="0" xfId="0" applyAlignment="1">
      <alignment wrapText="1"/>
    </xf>
    <xf numFmtId="0" fontId="9" fillId="0" borderId="0" xfId="0" applyFont="1"/>
    <xf numFmtId="49" fontId="0" fillId="0" borderId="0" xfId="0" applyNumberFormat="1"/>
    <xf numFmtId="0" fontId="10" fillId="0" borderId="0" xfId="0" applyFont="1"/>
    <xf numFmtId="0" fontId="11" fillId="0" borderId="0" xfId="0" applyFont="1"/>
    <xf numFmtId="0" fontId="10" fillId="0" borderId="0" xfId="0" applyFont="1" applyAlignment="1"/>
  </cellXfs>
  <cellStyles count="13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opLeftCell="A9" workbookViewId="0">
      <selection activeCell="C21" sqref="C1:C1048576"/>
    </sheetView>
  </sheetViews>
  <sheetFormatPr baseColWidth="10" defaultRowHeight="15" x14ac:dyDescent="0"/>
  <cols>
    <col min="1" max="1" width="7" customWidth="1"/>
    <col min="2" max="2" width="10.83203125" customWidth="1"/>
    <col min="3" max="4" width="47.1640625" customWidth="1"/>
    <col min="5" max="5" width="26.1640625" customWidth="1"/>
    <col min="6" max="6" width="20.33203125" customWidth="1"/>
    <col min="10" max="10" width="15.33203125" customWidth="1"/>
    <col min="14" max="14" width="34.83203125" customWidth="1"/>
    <col min="19" max="22" width="13.5" customWidth="1"/>
    <col min="24" max="24" width="2.83203125" style="6" customWidth="1"/>
    <col min="26" max="26" width="30" customWidth="1"/>
  </cols>
  <sheetData>
    <row r="1" spans="1:27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203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186</v>
      </c>
      <c r="M1" s="5" t="s">
        <v>178</v>
      </c>
      <c r="N1" s="5" t="s">
        <v>11</v>
      </c>
      <c r="O1" s="5" t="s">
        <v>185</v>
      </c>
      <c r="P1" s="5" t="s">
        <v>12</v>
      </c>
      <c r="Q1" s="5" t="s">
        <v>206</v>
      </c>
      <c r="R1" s="5" t="s">
        <v>205</v>
      </c>
      <c r="S1" s="5" t="s">
        <v>215</v>
      </c>
      <c r="T1" s="5" t="s">
        <v>218</v>
      </c>
      <c r="U1" s="5" t="s">
        <v>219</v>
      </c>
      <c r="V1" s="5" t="s">
        <v>220</v>
      </c>
      <c r="W1" s="5" t="s">
        <v>13</v>
      </c>
      <c r="Y1" s="7" t="s">
        <v>209</v>
      </c>
      <c r="Z1" s="7" t="s">
        <v>211</v>
      </c>
      <c r="AA1" s="7" t="s">
        <v>210</v>
      </c>
    </row>
    <row r="2" spans="1:27">
      <c r="A2" s="1" t="s">
        <v>145</v>
      </c>
      <c r="B2" s="1" t="s">
        <v>120</v>
      </c>
      <c r="C2" s="1" t="s">
        <v>69</v>
      </c>
      <c r="D2" s="1" t="s">
        <v>63</v>
      </c>
      <c r="E2" s="1" t="s">
        <v>26</v>
      </c>
      <c r="F2" s="1" t="s">
        <v>191</v>
      </c>
      <c r="G2" s="1" t="s">
        <v>18</v>
      </c>
      <c r="H2" s="1">
        <v>12</v>
      </c>
      <c r="I2" s="1">
        <v>1024</v>
      </c>
      <c r="J2" s="1" t="s">
        <v>157</v>
      </c>
      <c r="K2" s="1">
        <v>7.05</v>
      </c>
      <c r="L2" s="1">
        <v>2.5</v>
      </c>
      <c r="M2" s="1">
        <v>6</v>
      </c>
      <c r="N2" s="1" t="s">
        <v>180</v>
      </c>
      <c r="O2" s="1">
        <v>1920</v>
      </c>
      <c r="P2" s="1">
        <v>5400</v>
      </c>
      <c r="Q2" s="1" t="s">
        <v>207</v>
      </c>
      <c r="R2" s="1">
        <v>1129</v>
      </c>
      <c r="S2" t="s">
        <v>216</v>
      </c>
      <c r="T2" t="s">
        <v>221</v>
      </c>
      <c r="U2" t="s">
        <v>223</v>
      </c>
      <c r="V2" t="s">
        <v>225</v>
      </c>
      <c r="W2" s="1" t="s">
        <v>227</v>
      </c>
      <c r="X2" s="6" t="s">
        <v>0</v>
      </c>
      <c r="Y2" t="str">
        <f>"['"&amp;TRIM(A2)&amp;" "&amp;TRIM(B2)&amp;" "&amp;TRIM(C2)&amp;"'"&amp;",new Date (2014,1,1),"&amp;TRIM(K2)&amp;","&amp;TRIM(F2)&amp;","&amp;I2&amp;","&amp;G2&amp;","&amp;P2&amp;","&amp;M2&amp;","&amp;"'"&amp;A2&amp;"','"&amp;D2&amp;"','"&amp;E2&amp;"',"&amp;O2&amp;","&amp;"'"&amp;N2&amp;"',"&amp;L2&amp;",'"&amp;J2&amp;"',"&amp;H2&amp;",'"&amp;Q2&amp;"',"&amp;R2&amp;",'"&amp;S2&amp;"','"&amp;T2&amp;"','"&amp;U2&amp;"','"&amp;V2&amp;"'"&amp;"], "</f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</v>
      </c>
      <c r="Z2" t="s">
        <v>275</v>
      </c>
      <c r="AA2" t="str">
        <f>Z2</f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</v>
      </c>
    </row>
    <row r="3" spans="1:27">
      <c r="A3" s="1" t="s">
        <v>145</v>
      </c>
      <c r="B3" s="1" t="s">
        <v>121</v>
      </c>
      <c r="C3" s="1" t="s">
        <v>70</v>
      </c>
      <c r="D3" s="1" t="s">
        <v>63</v>
      </c>
      <c r="E3" s="1" t="s">
        <v>27</v>
      </c>
      <c r="F3" s="1" t="s">
        <v>192</v>
      </c>
      <c r="G3" s="1" t="s">
        <v>19</v>
      </c>
      <c r="H3" s="1">
        <v>4</v>
      </c>
      <c r="I3" s="1">
        <v>128</v>
      </c>
      <c r="J3" s="1" t="s">
        <v>158</v>
      </c>
      <c r="K3" s="1">
        <v>2.87</v>
      </c>
      <c r="L3" s="1">
        <v>8</v>
      </c>
      <c r="M3" s="1">
        <v>3</v>
      </c>
      <c r="N3" s="1" t="s">
        <v>213</v>
      </c>
      <c r="O3" s="1">
        <v>1920</v>
      </c>
      <c r="P3" s="1">
        <v>5400</v>
      </c>
      <c r="Q3" s="1" t="s">
        <v>153</v>
      </c>
      <c r="R3" s="1">
        <v>1277.57</v>
      </c>
      <c r="S3" t="s">
        <v>217</v>
      </c>
      <c r="T3" t="s">
        <v>221</v>
      </c>
      <c r="U3" t="s">
        <v>224</v>
      </c>
      <c r="V3" t="s">
        <v>226</v>
      </c>
      <c r="W3" s="1" t="s">
        <v>228</v>
      </c>
      <c r="X3" s="6" t="s">
        <v>0</v>
      </c>
      <c r="Y3" t="str">
        <f t="shared" ref="Y3:Y54" si="0">"['"&amp;TRIM(A3)&amp;" "&amp;TRIM(B3)&amp;" "&amp;TRIM(C3)&amp;"'"&amp;",new Date (2014,1,1),"&amp;TRIM(K3)&amp;","&amp;TRIM(F3)&amp;","&amp;I3&amp;","&amp;G3&amp;","&amp;P3&amp;","&amp;M3&amp;","&amp;"'"&amp;A3&amp;"','"&amp;D3&amp;"','"&amp;E3&amp;"',"&amp;O3&amp;","&amp;"'"&amp;N3&amp;"',"&amp;L3&amp;",'"&amp;J3&amp;"',"&amp;H3&amp;",'"&amp;Q3&amp;"',"&amp;R3&amp;",'"&amp;S3&amp;"','"&amp;T3&amp;"','"&amp;U3&amp;"','"&amp;V3&amp;"'"&amp;"], "</f>
        <v xml:space="preserve">['Acer Aspire S7 S7-392-6803',new Date (2014,1,1),2.87,1.6,128,13.3,5400,3,'Acer','Windows 8','Intel Core i5-4200U 1.6GHz',1920,'Shared Memory',8,'Intel HD Graphics 4400',4,'128GB SSD',1277.57,'Has a Touchscreen','Has HDMI','Does Not Have VGA','Does Not Have Bluetooth'], </v>
      </c>
      <c r="Z3" t="s">
        <v>276</v>
      </c>
      <c r="AA3" t="str">
        <f>AA2&amp;Z3</f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</v>
      </c>
    </row>
    <row r="4" spans="1:27">
      <c r="A4" s="1" t="s">
        <v>145</v>
      </c>
      <c r="B4" s="1"/>
      <c r="C4" s="1" t="s">
        <v>71</v>
      </c>
      <c r="D4" s="1" t="s">
        <v>65</v>
      </c>
      <c r="E4" s="1" t="s">
        <v>28</v>
      </c>
      <c r="F4" s="1" t="s">
        <v>193</v>
      </c>
      <c r="G4" s="1" t="s">
        <v>20</v>
      </c>
      <c r="H4" s="1">
        <v>4</v>
      </c>
      <c r="I4" s="1">
        <v>320</v>
      </c>
      <c r="J4" s="1" t="s">
        <v>159</v>
      </c>
      <c r="K4" s="1">
        <v>3.05</v>
      </c>
      <c r="L4" s="1">
        <v>4</v>
      </c>
      <c r="M4" s="1">
        <v>2</v>
      </c>
      <c r="N4" s="1" t="s">
        <v>213</v>
      </c>
      <c r="O4" s="1">
        <v>1366</v>
      </c>
      <c r="P4" s="1">
        <v>5400</v>
      </c>
      <c r="Q4" s="1" t="s">
        <v>207</v>
      </c>
      <c r="R4" s="1">
        <v>260.99</v>
      </c>
      <c r="S4" t="s">
        <v>216</v>
      </c>
      <c r="T4" t="s">
        <v>221</v>
      </c>
      <c r="U4" t="s">
        <v>223</v>
      </c>
      <c r="V4" t="s">
        <v>226</v>
      </c>
      <c r="W4" s="1" t="s">
        <v>229</v>
      </c>
      <c r="X4" s="6" t="s">
        <v>0</v>
      </c>
      <c r="Y4" t="str">
        <f t="shared" si="0"/>
        <v xml:space="preserve">['Acer  C710-2487',new Date (2014,1,1),3.05,1.1,320,11.6,5400,2,'Acer','Google Chrome OS','Intel Celeron 847 1.1GHz',1366,'Shared Memory',4,'Intel HD Graphics',4,'no',260.99,'Does Not Have a Touchscreen','Has HDMI','Has VGA','Does Not Have Bluetooth'], </v>
      </c>
      <c r="Z4" t="s">
        <v>277</v>
      </c>
      <c r="AA4" t="str">
        <f t="shared" ref="AA4:AA54" si="1">AA3&amp;Z4</f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</v>
      </c>
    </row>
    <row r="5" spans="1:27">
      <c r="A5" s="1" t="s">
        <v>145</v>
      </c>
      <c r="B5" s="1" t="s">
        <v>120</v>
      </c>
      <c r="C5" s="1" t="s">
        <v>72</v>
      </c>
      <c r="D5" s="1" t="s">
        <v>63</v>
      </c>
      <c r="E5" s="1" t="s">
        <v>27</v>
      </c>
      <c r="F5" s="1" t="s">
        <v>192</v>
      </c>
      <c r="G5" s="1" t="s">
        <v>21</v>
      </c>
      <c r="H5" s="1">
        <v>4</v>
      </c>
      <c r="I5" s="1">
        <v>500</v>
      </c>
      <c r="J5" s="1" t="s">
        <v>158</v>
      </c>
      <c r="K5" s="1">
        <v>5.18</v>
      </c>
      <c r="L5" s="1">
        <v>4</v>
      </c>
      <c r="M5" s="1">
        <v>3</v>
      </c>
      <c r="N5" s="1" t="s">
        <v>213</v>
      </c>
      <c r="O5" s="1">
        <v>1366</v>
      </c>
      <c r="P5" s="1">
        <v>5400</v>
      </c>
      <c r="Q5" s="1" t="s">
        <v>207</v>
      </c>
      <c r="R5" s="1">
        <v>429.99</v>
      </c>
      <c r="S5" t="s">
        <v>216</v>
      </c>
      <c r="T5" t="s">
        <v>221</v>
      </c>
      <c r="U5" t="s">
        <v>224</v>
      </c>
      <c r="V5" t="s">
        <v>225</v>
      </c>
      <c r="W5" s="1" t="s">
        <v>230</v>
      </c>
      <c r="X5" s="6" t="s">
        <v>0</v>
      </c>
      <c r="Y5" t="str">
        <f t="shared" si="0"/>
        <v xml:space="preserve">['Acer Aspire E1-572-6870',new Date (2014,1,1),5.18,1.6,500,15.6,5400,3,'Acer','Windows 8','Intel Core i5-4200U 1.6GHz',1366,'Shared Memory',4,'Intel HD Graphics 4400',4,'no',429.99,'Does Not Have a Touchscreen','Has HDMI','Does Not Have VGA','Has Bluetooth'], </v>
      </c>
      <c r="Z5" t="s">
        <v>278</v>
      </c>
      <c r="AA5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</v>
      </c>
    </row>
    <row r="6" spans="1:27">
      <c r="A6" s="1" t="s">
        <v>145</v>
      </c>
      <c r="B6" s="1" t="s">
        <v>122</v>
      </c>
      <c r="C6" s="1" t="s">
        <v>73</v>
      </c>
      <c r="D6" s="1" t="s">
        <v>63</v>
      </c>
      <c r="E6" s="1" t="s">
        <v>27</v>
      </c>
      <c r="F6" s="1" t="s">
        <v>192</v>
      </c>
      <c r="G6" s="1" t="s">
        <v>21</v>
      </c>
      <c r="H6" s="1">
        <v>8</v>
      </c>
      <c r="I6" s="1">
        <v>500</v>
      </c>
      <c r="J6" s="1" t="s">
        <v>158</v>
      </c>
      <c r="K6" s="1">
        <v>5.29</v>
      </c>
      <c r="L6" s="1">
        <v>6.5</v>
      </c>
      <c r="M6" s="1">
        <v>3</v>
      </c>
      <c r="N6" s="1" t="s">
        <v>213</v>
      </c>
      <c r="O6" s="1">
        <v>1366</v>
      </c>
      <c r="P6" s="1">
        <v>5400</v>
      </c>
      <c r="Q6" s="1" t="s">
        <v>207</v>
      </c>
      <c r="R6" s="1">
        <v>629</v>
      </c>
      <c r="S6" t="s">
        <v>217</v>
      </c>
      <c r="T6" t="s">
        <v>221</v>
      </c>
      <c r="U6" t="s">
        <v>223</v>
      </c>
      <c r="V6" t="s">
        <v>225</v>
      </c>
      <c r="W6" s="1" t="s">
        <v>231</v>
      </c>
      <c r="X6" s="6" t="s">
        <v>0</v>
      </c>
      <c r="Y6" t="str">
        <f t="shared" si="0"/>
        <v xml:space="preserve">['Acer Aspire M M5-583P-6428',new Date (2014,1,1),5.29,1.6,500,15.6,5400,3,'Acer','Windows 8','Intel Core i5-4200U 1.6GHz',1366,'Shared Memory',6.5,'Intel HD Graphics 4400',8,'no',629,'Has a Touchscreen','Has HDMI','Has VGA','Has Bluetooth'], </v>
      </c>
      <c r="Z6" t="s">
        <v>279</v>
      </c>
      <c r="AA6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</v>
      </c>
    </row>
    <row r="7" spans="1:27">
      <c r="A7" s="1" t="s">
        <v>146</v>
      </c>
      <c r="B7" s="1" t="s">
        <v>123</v>
      </c>
      <c r="C7" s="1" t="s">
        <v>74</v>
      </c>
      <c r="D7" s="1" t="s">
        <v>63</v>
      </c>
      <c r="E7" s="1" t="s">
        <v>29</v>
      </c>
      <c r="F7" s="1" t="s">
        <v>194</v>
      </c>
      <c r="G7" s="1" t="s">
        <v>18</v>
      </c>
      <c r="H7" s="1">
        <v>4</v>
      </c>
      <c r="I7" s="1">
        <v>500</v>
      </c>
      <c r="J7" s="1" t="s">
        <v>158</v>
      </c>
      <c r="K7" s="1">
        <v>6.35</v>
      </c>
      <c r="L7" s="1">
        <v>4</v>
      </c>
      <c r="M7" s="1">
        <v>3</v>
      </c>
      <c r="N7" s="1" t="s">
        <v>213</v>
      </c>
      <c r="O7" s="1">
        <v>1600</v>
      </c>
      <c r="P7" s="1">
        <v>5400</v>
      </c>
      <c r="Q7" s="1" t="s">
        <v>207</v>
      </c>
      <c r="R7" s="1">
        <v>499.99</v>
      </c>
      <c r="S7" t="s">
        <v>216</v>
      </c>
      <c r="T7" t="s">
        <v>222</v>
      </c>
      <c r="U7" t="s">
        <v>224</v>
      </c>
      <c r="V7" t="s">
        <v>225</v>
      </c>
      <c r="W7" s="1" t="s">
        <v>232</v>
      </c>
      <c r="X7" s="6" t="s">
        <v>0</v>
      </c>
      <c r="Y7" t="str">
        <f t="shared" si="0"/>
        <v xml:space="preserve">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</v>
      </c>
      <c r="Z7" t="s">
        <v>280</v>
      </c>
      <c r="AA7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</v>
      </c>
    </row>
    <row r="8" spans="1:27">
      <c r="A8" s="1" t="s">
        <v>146</v>
      </c>
      <c r="B8" s="1" t="s">
        <v>124</v>
      </c>
      <c r="C8" s="1" t="s">
        <v>75</v>
      </c>
      <c r="D8" s="1" t="s">
        <v>214</v>
      </c>
      <c r="E8" s="1" t="s">
        <v>30</v>
      </c>
      <c r="F8" s="1" t="s">
        <v>195</v>
      </c>
      <c r="G8" s="1" t="s">
        <v>22</v>
      </c>
      <c r="H8" s="1">
        <v>8</v>
      </c>
      <c r="I8" s="1">
        <v>256</v>
      </c>
      <c r="J8" s="1" t="s">
        <v>160</v>
      </c>
      <c r="K8" s="1">
        <v>4</v>
      </c>
      <c r="L8" s="1">
        <v>7</v>
      </c>
      <c r="M8" s="1">
        <v>3</v>
      </c>
      <c r="N8" s="1" t="s">
        <v>213</v>
      </c>
      <c r="O8" s="1">
        <v>1366</v>
      </c>
      <c r="P8" s="1">
        <v>5400</v>
      </c>
      <c r="Q8" s="1" t="s">
        <v>154</v>
      </c>
      <c r="R8" s="1">
        <v>1599.95</v>
      </c>
      <c r="S8" t="s">
        <v>217</v>
      </c>
      <c r="T8" t="s">
        <v>221</v>
      </c>
      <c r="U8" t="s">
        <v>223</v>
      </c>
      <c r="V8" t="s">
        <v>225</v>
      </c>
      <c r="W8" s="1" t="s">
        <v>233</v>
      </c>
      <c r="X8" s="6" t="s">
        <v>0</v>
      </c>
      <c r="Y8" t="str">
        <f t="shared" si="0"/>
        <v xml:space="preserve">['Dell Latitude 6430u (469-3885)',new Date (2014,1,1),4,1.8,256,14,5400,3,'Dell','Windows 7','Intel Core i5-3427U 1.8GHz',1366,'Shared Memory',7,'Intel HD Graphics 4000',8,'256GB SSD',1599.95,'Has a Touchscreen','Has HDMI','Has VGA','Has Bluetooth'], </v>
      </c>
      <c r="Z8" t="s">
        <v>281</v>
      </c>
      <c r="AA8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</v>
      </c>
    </row>
    <row r="9" spans="1:27">
      <c r="A9" s="1" t="s">
        <v>146</v>
      </c>
      <c r="B9" s="1" t="s">
        <v>125</v>
      </c>
      <c r="C9" s="1" t="s">
        <v>76</v>
      </c>
      <c r="D9" s="1" t="s">
        <v>63</v>
      </c>
      <c r="E9" s="1" t="s">
        <v>27</v>
      </c>
      <c r="F9" s="1" t="s">
        <v>192</v>
      </c>
      <c r="G9" s="1" t="s">
        <v>23</v>
      </c>
      <c r="H9" s="1">
        <v>4</v>
      </c>
      <c r="I9" s="1">
        <v>128</v>
      </c>
      <c r="J9" s="1" t="s">
        <v>158</v>
      </c>
      <c r="K9" s="1">
        <v>3.35</v>
      </c>
      <c r="L9" s="1">
        <v>8</v>
      </c>
      <c r="M9" s="1">
        <v>3</v>
      </c>
      <c r="N9" s="1" t="s">
        <v>213</v>
      </c>
      <c r="O9" s="1">
        <v>1920</v>
      </c>
      <c r="P9" s="1">
        <v>5400</v>
      </c>
      <c r="Q9" s="1" t="s">
        <v>153</v>
      </c>
      <c r="R9" s="1">
        <v>1099.99</v>
      </c>
      <c r="S9" t="s">
        <v>217</v>
      </c>
      <c r="T9" t="s">
        <v>222</v>
      </c>
      <c r="U9" t="s">
        <v>224</v>
      </c>
      <c r="V9" t="s">
        <v>225</v>
      </c>
      <c r="W9" s="1" t="s">
        <v>234</v>
      </c>
      <c r="X9" s="6" t="s">
        <v>0</v>
      </c>
      <c r="Y9" t="str">
        <f t="shared" si="0"/>
        <v xml:space="preserve">['Dell XPS 12 (ULT)',new Date (2014,1,1),3.35,1.6,128,12.5,5400,3,'Dell','Windows 8','Intel Core i5-4200U 1.6GHz',1920,'Shared Memory',8,'Intel HD Graphics 4400',4,'128GB SSD',1099.99,'Has a Touchscreen','Does Not Have HDMI','Does Not Have VGA','Has Bluetooth'], </v>
      </c>
      <c r="Z9" t="s">
        <v>282</v>
      </c>
      <c r="AA9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</v>
      </c>
    </row>
    <row r="10" spans="1:27">
      <c r="A10" s="1" t="s">
        <v>146</v>
      </c>
      <c r="B10" s="1" t="s">
        <v>123</v>
      </c>
      <c r="C10" s="1" t="s">
        <v>77</v>
      </c>
      <c r="D10" s="1" t="s">
        <v>63</v>
      </c>
      <c r="E10" s="1" t="s">
        <v>27</v>
      </c>
      <c r="F10" s="1" t="s">
        <v>192</v>
      </c>
      <c r="G10" s="1" t="s">
        <v>18</v>
      </c>
      <c r="H10" s="1">
        <v>6</v>
      </c>
      <c r="I10" s="1">
        <v>750</v>
      </c>
      <c r="J10" s="1" t="s">
        <v>158</v>
      </c>
      <c r="K10" s="1">
        <v>6.35</v>
      </c>
      <c r="L10" s="1">
        <v>4</v>
      </c>
      <c r="M10" s="1">
        <v>3</v>
      </c>
      <c r="N10" s="1" t="s">
        <v>213</v>
      </c>
      <c r="O10" s="1">
        <v>1600</v>
      </c>
      <c r="P10" s="1">
        <v>5400</v>
      </c>
      <c r="Q10" s="1" t="s">
        <v>207</v>
      </c>
      <c r="R10" s="1">
        <v>599.99</v>
      </c>
      <c r="S10" t="s">
        <v>216</v>
      </c>
      <c r="T10" t="s">
        <v>222</v>
      </c>
      <c r="U10" t="s">
        <v>224</v>
      </c>
      <c r="V10" t="s">
        <v>225</v>
      </c>
      <c r="W10" s="1" t="s">
        <v>235</v>
      </c>
      <c r="X10" s="6" t="s">
        <v>0</v>
      </c>
      <c r="Y10" t="str">
        <f t="shared" si="0"/>
        <v xml:space="preserve">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</v>
      </c>
      <c r="Z10" t="s">
        <v>283</v>
      </c>
      <c r="AA10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</v>
      </c>
    </row>
    <row r="11" spans="1:27">
      <c r="A11" s="1" t="s">
        <v>146</v>
      </c>
      <c r="B11" s="1" t="s">
        <v>124</v>
      </c>
      <c r="C11" s="1" t="s">
        <v>78</v>
      </c>
      <c r="D11" s="1" t="s">
        <v>214</v>
      </c>
      <c r="E11" s="1" t="s">
        <v>31</v>
      </c>
      <c r="F11" s="1" t="s">
        <v>196</v>
      </c>
      <c r="G11" s="1" t="s">
        <v>22</v>
      </c>
      <c r="H11" s="1">
        <v>4</v>
      </c>
      <c r="I11" s="1">
        <v>320</v>
      </c>
      <c r="J11" s="1" t="s">
        <v>160</v>
      </c>
      <c r="K11" s="1">
        <v>4.4400000000000004</v>
      </c>
      <c r="L11" s="1">
        <v>11</v>
      </c>
      <c r="M11" s="1">
        <v>3</v>
      </c>
      <c r="N11" s="1" t="s">
        <v>213</v>
      </c>
      <c r="O11" s="1">
        <v>1366</v>
      </c>
      <c r="P11" s="1">
        <v>7200</v>
      </c>
      <c r="Q11" s="1" t="s">
        <v>207</v>
      </c>
      <c r="R11" s="1">
        <v>999.99</v>
      </c>
      <c r="S11" t="s">
        <v>216</v>
      </c>
      <c r="T11" t="s">
        <v>221</v>
      </c>
      <c r="U11" t="s">
        <v>223</v>
      </c>
      <c r="V11" t="s">
        <v>225</v>
      </c>
      <c r="W11" s="1" t="s">
        <v>236</v>
      </c>
      <c r="X11" s="6" t="s">
        <v>0</v>
      </c>
      <c r="Y11" t="str">
        <f t="shared" si="0"/>
        <v xml:space="preserve">['Dell Latitude E6430 (469-4216)',new Date (2014,1,1),4.44,2.7,320,14,7200,3,'Dell','Windows 7','Intel Core i5-3340M 2.7GHz',1366,'Shared Memory',11,'Intel HD Graphics 4000',4,'no',999.99,'Does Not Have a Touchscreen','Has HDMI','Has VGA','Has Bluetooth'], </v>
      </c>
      <c r="Z11" t="s">
        <v>284</v>
      </c>
      <c r="AA11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</v>
      </c>
    </row>
    <row r="12" spans="1:27">
      <c r="A12" s="1" t="s">
        <v>146</v>
      </c>
      <c r="B12" s="1" t="s">
        <v>126</v>
      </c>
      <c r="C12" s="1" t="s">
        <v>79</v>
      </c>
      <c r="D12" s="1" t="s">
        <v>63</v>
      </c>
      <c r="E12" s="1" t="s">
        <v>32</v>
      </c>
      <c r="F12" s="1" t="s">
        <v>197</v>
      </c>
      <c r="G12" s="1" t="s">
        <v>22</v>
      </c>
      <c r="H12" s="1">
        <v>8</v>
      </c>
      <c r="I12" s="1">
        <v>750</v>
      </c>
      <c r="J12" s="1" t="s">
        <v>161</v>
      </c>
      <c r="K12" s="1">
        <v>6.5</v>
      </c>
      <c r="L12" s="1">
        <v>5</v>
      </c>
      <c r="M12" s="1">
        <v>6</v>
      </c>
      <c r="N12" s="1" t="s">
        <v>182</v>
      </c>
      <c r="O12" s="1">
        <v>1920</v>
      </c>
      <c r="P12" s="1">
        <v>7200</v>
      </c>
      <c r="Q12" s="1" t="s">
        <v>207</v>
      </c>
      <c r="R12" s="1">
        <v>1299.99</v>
      </c>
      <c r="S12" t="s">
        <v>216</v>
      </c>
      <c r="T12" t="s">
        <v>222</v>
      </c>
      <c r="U12" t="s">
        <v>224</v>
      </c>
      <c r="V12" t="s">
        <v>225</v>
      </c>
      <c r="W12" s="1" t="s">
        <v>237</v>
      </c>
      <c r="X12" s="6" t="s">
        <v>0</v>
      </c>
      <c r="Y12" t="str">
        <f t="shared" si="0"/>
        <v xml:space="preserve">['Dell Alienware 14 (ALW14-2812sLV)',new Date (2014,1,1),6.5,2.4,750,14,7200,6,'Dell','Windows 8','Intel Core i7-4700MQ 2.4GHz',1920,'1GB',5,'NVIDIA GeForce GT 750M',8,'no',1299.99,'Does Not Have a Touchscreen','Does Not Have HDMI','Does Not Have VGA','Has Bluetooth'], </v>
      </c>
      <c r="Z12" t="s">
        <v>285</v>
      </c>
      <c r="AA12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</v>
      </c>
    </row>
    <row r="13" spans="1:27">
      <c r="A13" s="1" t="s">
        <v>146</v>
      </c>
      <c r="B13" s="1" t="s">
        <v>127</v>
      </c>
      <c r="C13" s="1" t="s">
        <v>80</v>
      </c>
      <c r="D13" s="1" t="s">
        <v>63</v>
      </c>
      <c r="E13" s="1" t="s">
        <v>33</v>
      </c>
      <c r="F13" s="1" t="s">
        <v>191</v>
      </c>
      <c r="G13" s="1" t="s">
        <v>21</v>
      </c>
      <c r="H13" s="1">
        <v>16</v>
      </c>
      <c r="I13" s="1">
        <v>512</v>
      </c>
      <c r="J13" s="1" t="s">
        <v>162</v>
      </c>
      <c r="K13" s="1">
        <v>5.79</v>
      </c>
      <c r="L13" s="1">
        <v>7</v>
      </c>
      <c r="M13" s="1">
        <v>6</v>
      </c>
      <c r="N13" s="1" t="s">
        <v>180</v>
      </c>
      <c r="O13" s="1">
        <v>1920</v>
      </c>
      <c r="P13" s="1">
        <v>5400</v>
      </c>
      <c r="Q13" s="3" t="s">
        <v>155</v>
      </c>
      <c r="R13" s="1">
        <v>1599.99</v>
      </c>
      <c r="S13" t="s">
        <v>216</v>
      </c>
      <c r="T13" t="s">
        <v>222</v>
      </c>
      <c r="U13" t="s">
        <v>224</v>
      </c>
      <c r="V13" t="s">
        <v>225</v>
      </c>
      <c r="W13" s="1" t="s">
        <v>238</v>
      </c>
      <c r="X13" s="6" t="s">
        <v>0</v>
      </c>
      <c r="Y13" t="str">
        <f t="shared" si="0"/>
        <v xml:space="preserve">['Dell XPS 15 XPS15-11047sLV',new Date (2014,1,1),5.79,2.2,512,15.6,5400,6,'Dell','Windows 8','Intel Core i7-3632QM 2.2GHz',1920,'2GB',7,'NVIDIA GeForce GT 640M',16,'512GB SSD',1599.99,'Does Not Have a Touchscreen','Does Not Have HDMI','Does Not Have VGA','Has Bluetooth'], </v>
      </c>
      <c r="Z13" t="s">
        <v>286</v>
      </c>
      <c r="AA13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</v>
      </c>
    </row>
    <row r="14" spans="1:27">
      <c r="A14" s="1" t="s">
        <v>146</v>
      </c>
      <c r="B14" s="1" t="s">
        <v>126</v>
      </c>
      <c r="C14" s="1" t="s">
        <v>81</v>
      </c>
      <c r="D14" s="1" t="s">
        <v>214</v>
      </c>
      <c r="E14" s="1" t="s">
        <v>32</v>
      </c>
      <c r="F14" s="1" t="s">
        <v>197</v>
      </c>
      <c r="G14" s="1" t="s">
        <v>24</v>
      </c>
      <c r="H14" s="1">
        <v>8</v>
      </c>
      <c r="I14" s="1">
        <v>750</v>
      </c>
      <c r="J14" s="1" t="s">
        <v>163</v>
      </c>
      <c r="K14" s="1">
        <v>12.3</v>
      </c>
      <c r="L14" s="1">
        <v>2.5</v>
      </c>
      <c r="M14" s="1">
        <v>6</v>
      </c>
      <c r="N14" s="1" t="s">
        <v>183</v>
      </c>
      <c r="O14" s="1">
        <v>1920</v>
      </c>
      <c r="P14" s="1">
        <v>7200</v>
      </c>
      <c r="Q14" s="1" t="s">
        <v>207</v>
      </c>
      <c r="R14" s="1">
        <v>2199.9899999999998</v>
      </c>
      <c r="S14" t="s">
        <v>216</v>
      </c>
      <c r="T14" t="s">
        <v>222</v>
      </c>
      <c r="U14" t="s">
        <v>224</v>
      </c>
      <c r="V14" t="s">
        <v>225</v>
      </c>
      <c r="W14" s="1" t="s">
        <v>239</v>
      </c>
      <c r="X14" s="6" t="s">
        <v>0</v>
      </c>
      <c r="Y14" t="str">
        <f t="shared" si="0"/>
        <v xml:space="preserve">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</v>
      </c>
      <c r="Z14" t="s">
        <v>287</v>
      </c>
      <c r="AA14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</v>
      </c>
    </row>
    <row r="15" spans="1:27">
      <c r="A15" s="1" t="s">
        <v>147</v>
      </c>
      <c r="B15" s="1"/>
      <c r="C15" s="1" t="s">
        <v>82</v>
      </c>
      <c r="D15" s="1" t="s">
        <v>63</v>
      </c>
      <c r="E15" s="1" t="s">
        <v>34</v>
      </c>
      <c r="F15" s="1" t="s">
        <v>197</v>
      </c>
      <c r="G15" s="1" t="s">
        <v>21</v>
      </c>
      <c r="H15" s="1">
        <v>8</v>
      </c>
      <c r="I15" s="1">
        <v>1024</v>
      </c>
      <c r="J15" s="1" t="s">
        <v>161</v>
      </c>
      <c r="K15" s="1">
        <v>5.6</v>
      </c>
      <c r="L15" s="1">
        <v>5</v>
      </c>
      <c r="M15" s="1">
        <v>6</v>
      </c>
      <c r="N15" s="1" t="s">
        <v>180</v>
      </c>
      <c r="O15" s="1">
        <v>1920</v>
      </c>
      <c r="P15" s="1">
        <v>5400</v>
      </c>
      <c r="Q15" s="1" t="s">
        <v>207</v>
      </c>
      <c r="R15" s="1">
        <v>999.99</v>
      </c>
      <c r="S15" t="s">
        <v>216</v>
      </c>
      <c r="T15" t="s">
        <v>222</v>
      </c>
      <c r="U15" t="s">
        <v>224</v>
      </c>
      <c r="V15" t="s">
        <v>225</v>
      </c>
      <c r="W15" s="1" t="s">
        <v>240</v>
      </c>
      <c r="X15" s="6" t="s">
        <v>0</v>
      </c>
      <c r="Y15" t="str">
        <f t="shared" si="0"/>
        <v xml:space="preserve">['Asus  N550JV-DB71',new Date (2014,1,1),5.6,2.4,1024,15.6,5400,6,'Asus','Windows 8','Intel Core i7-4700HQ 2.4GHz',1920,'2GB',5,'NVIDIA GeForce GT 750M',8,'no',999.99,'Does Not Have a Touchscreen','Does Not Have HDMI','Does Not Have VGA','Has Bluetooth'], </v>
      </c>
      <c r="Z15" t="s">
        <v>288</v>
      </c>
      <c r="AA15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</v>
      </c>
    </row>
    <row r="16" spans="1:27">
      <c r="A16" s="1" t="s">
        <v>147</v>
      </c>
      <c r="B16" s="1"/>
      <c r="C16" s="1" t="s">
        <v>83</v>
      </c>
      <c r="D16" s="1" t="s">
        <v>63</v>
      </c>
      <c r="E16" s="1" t="s">
        <v>35</v>
      </c>
      <c r="F16" s="1" t="s">
        <v>195</v>
      </c>
      <c r="G16" s="1" t="s">
        <v>21</v>
      </c>
      <c r="H16" s="1">
        <v>4</v>
      </c>
      <c r="I16" s="1">
        <v>500</v>
      </c>
      <c r="J16" s="1" t="s">
        <v>164</v>
      </c>
      <c r="K16" s="1">
        <v>4.8</v>
      </c>
      <c r="L16" s="1">
        <v>3</v>
      </c>
      <c r="M16" s="1">
        <v>3</v>
      </c>
      <c r="N16" s="1" t="s">
        <v>213</v>
      </c>
      <c r="O16" s="1">
        <v>1366</v>
      </c>
      <c r="P16" s="1">
        <v>5400</v>
      </c>
      <c r="Q16" s="1" t="s">
        <v>207</v>
      </c>
      <c r="R16" s="1">
        <v>479.99</v>
      </c>
      <c r="S16" t="s">
        <v>216</v>
      </c>
      <c r="T16" t="s">
        <v>222</v>
      </c>
      <c r="U16" t="s">
        <v>224</v>
      </c>
      <c r="V16" t="s">
        <v>226</v>
      </c>
      <c r="W16" s="1" t="s">
        <v>241</v>
      </c>
      <c r="X16" s="6" t="s">
        <v>0</v>
      </c>
      <c r="Y16" t="str">
        <f t="shared" si="0"/>
        <v xml:space="preserve">['Asus  X550CA-DB31',new Date (2014,1,1),4.8,1.8,500,15.6,5400,3,'Asus','Windows 8','Intel Core i3-3217U 1.8GHz',1366,'Shared Memory',3,'Intel GMA HD Graphics',4,'no',479.99,'Does Not Have a Touchscreen','Does Not Have HDMI','Does Not Have VGA','Does Not Have Bluetooth'], </v>
      </c>
      <c r="Z16" t="s">
        <v>289</v>
      </c>
      <c r="AA16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</v>
      </c>
    </row>
    <row r="17" spans="1:27">
      <c r="A17" s="1" t="s">
        <v>147</v>
      </c>
      <c r="B17" s="1" t="s">
        <v>128</v>
      </c>
      <c r="C17" s="1" t="s">
        <v>84</v>
      </c>
      <c r="D17" s="1" t="s">
        <v>63</v>
      </c>
      <c r="E17" s="1" t="s">
        <v>34</v>
      </c>
      <c r="F17" s="1" t="s">
        <v>197</v>
      </c>
      <c r="G17" s="1" t="s">
        <v>18</v>
      </c>
      <c r="H17" s="1">
        <v>16</v>
      </c>
      <c r="I17" s="1">
        <v>1024</v>
      </c>
      <c r="J17" s="1" t="s">
        <v>165</v>
      </c>
      <c r="K17" s="1">
        <v>9.5</v>
      </c>
      <c r="L17" s="1">
        <v>3.5</v>
      </c>
      <c r="M17" s="1">
        <v>6</v>
      </c>
      <c r="N17" s="1" t="s">
        <v>183</v>
      </c>
      <c r="O17" s="1">
        <v>1920</v>
      </c>
      <c r="P17" s="1">
        <v>5400</v>
      </c>
      <c r="Q17" s="1" t="s">
        <v>207</v>
      </c>
      <c r="R17" s="1">
        <v>1749.99</v>
      </c>
      <c r="S17" t="s">
        <v>216</v>
      </c>
      <c r="T17" t="s">
        <v>222</v>
      </c>
      <c r="U17" t="s">
        <v>224</v>
      </c>
      <c r="V17" t="s">
        <v>225</v>
      </c>
      <c r="W17" s="1" t="s">
        <v>242</v>
      </c>
      <c r="X17" s="6" t="s">
        <v>0</v>
      </c>
      <c r="Y17" t="str">
        <f t="shared" si="0"/>
        <v xml:space="preserve">['Asus G75 Series G750JX-DB71',new Date (2014,1,1),9.5,2.4,1024,17.3,5400,6,'Asus','Windows 8','Intel Core i7-4700HQ 2.4GHz',1920,'3GB',3.5,'NVIDIA Geforce GTX 770M',16,'no',1749.99,'Does Not Have a Touchscreen','Does Not Have HDMI','Does Not Have VGA','Has Bluetooth'], </v>
      </c>
      <c r="Z17" t="s">
        <v>290</v>
      </c>
      <c r="AA17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</v>
      </c>
    </row>
    <row r="18" spans="1:27">
      <c r="A18" s="1" t="s">
        <v>148</v>
      </c>
      <c r="B18" s="1" t="s">
        <v>129</v>
      </c>
      <c r="C18" s="1" t="s">
        <v>85</v>
      </c>
      <c r="D18" s="1" t="s">
        <v>214</v>
      </c>
      <c r="E18" s="1" t="s">
        <v>36</v>
      </c>
      <c r="F18" s="1">
        <v>2.7</v>
      </c>
      <c r="G18" s="1" t="s">
        <v>21</v>
      </c>
      <c r="H18" s="1">
        <v>16</v>
      </c>
      <c r="I18" s="1">
        <v>750</v>
      </c>
      <c r="J18" s="1" t="s">
        <v>166</v>
      </c>
      <c r="K18" s="1">
        <v>6.5</v>
      </c>
      <c r="L18" s="1">
        <v>7.75</v>
      </c>
      <c r="M18" s="1">
        <v>6</v>
      </c>
      <c r="N18" s="1" t="s">
        <v>213</v>
      </c>
      <c r="O18" s="1">
        <v>1920</v>
      </c>
      <c r="P18" s="1">
        <v>7200</v>
      </c>
      <c r="Q18" s="1" t="s">
        <v>207</v>
      </c>
      <c r="R18" s="1">
        <v>2819.99</v>
      </c>
      <c r="S18" t="s">
        <v>216</v>
      </c>
      <c r="T18" t="s">
        <v>222</v>
      </c>
      <c r="U18" t="s">
        <v>223</v>
      </c>
      <c r="V18" t="s">
        <v>225</v>
      </c>
      <c r="W18" s="1" t="s">
        <v>243</v>
      </c>
      <c r="X18" s="6" t="s">
        <v>0</v>
      </c>
      <c r="Y18" t="str">
        <f t="shared" si="0"/>
        <v xml:space="preserve">['HP ZBook 15 (F2P51UT#ABA)',new Date (2014,1,1),6.5,2.7,750,15.6,7200,6,'HP','Windows 7','Intel Core i7-4800MQ 2.70GHz',1920,'Shared Memory',7.75,'NVIDIA Quadro K2100M',16,'no',2819.99,'Does Not Have a Touchscreen','Does Not Have HDMI','Has VGA','Has Bluetooth'], </v>
      </c>
      <c r="Z18" t="s">
        <v>291</v>
      </c>
      <c r="AA18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</v>
      </c>
    </row>
    <row r="19" spans="1:27">
      <c r="A19" s="1" t="s">
        <v>148</v>
      </c>
      <c r="B19" s="1" t="s">
        <v>130</v>
      </c>
      <c r="C19" s="1" t="s">
        <v>86</v>
      </c>
      <c r="D19" s="1" t="s">
        <v>63</v>
      </c>
      <c r="E19" s="1" t="s">
        <v>37</v>
      </c>
      <c r="F19" s="1" t="s">
        <v>198</v>
      </c>
      <c r="G19" s="1" t="s">
        <v>21</v>
      </c>
      <c r="H19" s="1">
        <v>4</v>
      </c>
      <c r="I19" s="1">
        <v>640</v>
      </c>
      <c r="J19" s="1" t="s">
        <v>167</v>
      </c>
      <c r="K19" s="1">
        <v>5.46</v>
      </c>
      <c r="L19" s="1">
        <v>3.25</v>
      </c>
      <c r="M19" s="1">
        <v>1</v>
      </c>
      <c r="N19" s="1" t="s">
        <v>213</v>
      </c>
      <c r="O19" s="1">
        <v>1366</v>
      </c>
      <c r="P19" s="1">
        <v>5400</v>
      </c>
      <c r="Q19" s="1" t="s">
        <v>207</v>
      </c>
      <c r="R19" s="1">
        <v>543.95000000000005</v>
      </c>
      <c r="S19" t="s">
        <v>216</v>
      </c>
      <c r="T19" t="s">
        <v>221</v>
      </c>
      <c r="U19" t="s">
        <v>223</v>
      </c>
      <c r="V19" t="s">
        <v>226</v>
      </c>
      <c r="W19" s="1" t="s">
        <v>244</v>
      </c>
      <c r="X19" s="6" t="s">
        <v>0</v>
      </c>
      <c r="Y19" t="str">
        <f t="shared" si="0"/>
        <v xml:space="preserve">['HP Pavilion G6-2210US',new Date (2014,1,1),5.46,2.5,640,15.6,5400,1,'HP','Windows 8','AMD A4-4300M 2.5GHz',1366,'Shared Memory',3.25,'AMD Radeon HD 7420G',4,'no',543.95,'Does Not Have a Touchscreen','Has HDMI','Has VGA','Does Not Have Bluetooth'], </v>
      </c>
      <c r="Z19" t="s">
        <v>292</v>
      </c>
      <c r="AA19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</v>
      </c>
    </row>
    <row r="20" spans="1:27">
      <c r="A20" s="1" t="s">
        <v>148</v>
      </c>
      <c r="B20" s="1" t="s">
        <v>130</v>
      </c>
      <c r="C20" s="1" t="s">
        <v>87</v>
      </c>
      <c r="D20" s="1" t="s">
        <v>65</v>
      </c>
      <c r="E20" s="1" t="s">
        <v>38</v>
      </c>
      <c r="F20" s="1" t="s">
        <v>199</v>
      </c>
      <c r="G20" s="1" t="s">
        <v>22</v>
      </c>
      <c r="H20" s="1">
        <v>4</v>
      </c>
      <c r="I20" s="1">
        <v>16</v>
      </c>
      <c r="J20" s="1" t="s">
        <v>159</v>
      </c>
      <c r="K20" s="1">
        <v>4</v>
      </c>
      <c r="L20" s="1">
        <v>4.25</v>
      </c>
      <c r="M20" s="1">
        <v>2</v>
      </c>
      <c r="N20" s="1" t="s">
        <v>213</v>
      </c>
      <c r="O20" s="1">
        <v>1366</v>
      </c>
      <c r="P20" s="1">
        <v>5400</v>
      </c>
      <c r="Q20" s="1" t="s">
        <v>156</v>
      </c>
      <c r="R20" s="1">
        <v>379.99</v>
      </c>
      <c r="S20" t="s">
        <v>216</v>
      </c>
      <c r="T20" t="s">
        <v>221</v>
      </c>
      <c r="U20" t="s">
        <v>224</v>
      </c>
      <c r="V20" t="s">
        <v>225</v>
      </c>
      <c r="W20" s="1" t="s">
        <v>245</v>
      </c>
      <c r="X20" s="6" t="s">
        <v>0</v>
      </c>
      <c r="Y20" t="str">
        <f t="shared" si="0"/>
        <v xml:space="preserve">['HP Pavilion 14-q070nr',new Date (2014,1,1),4,1.4,16,14,5400,2,'HP','Google Chrome OS','Intel Celeron 2955U 1.4GHz',1366,'Shared Memory',4.25,'Intel HD Graphics',4,'16GB SSD',379.99,'Does Not Have a Touchscreen','Has HDMI','Does Not Have VGA','Has Bluetooth'], </v>
      </c>
      <c r="Z20" t="s">
        <v>293</v>
      </c>
      <c r="AA20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</v>
      </c>
    </row>
    <row r="21" spans="1:27">
      <c r="A21" s="1" t="s">
        <v>148</v>
      </c>
      <c r="B21" s="1" t="s">
        <v>131</v>
      </c>
      <c r="C21" s="1" t="s">
        <v>88</v>
      </c>
      <c r="D21" s="1" t="s">
        <v>214</v>
      </c>
      <c r="E21" s="1" t="s">
        <v>39</v>
      </c>
      <c r="F21" s="1" t="s">
        <v>200</v>
      </c>
      <c r="G21" s="1" t="s">
        <v>22</v>
      </c>
      <c r="H21" s="1">
        <v>4</v>
      </c>
      <c r="I21" s="1">
        <v>256</v>
      </c>
      <c r="J21" s="1" t="s">
        <v>160</v>
      </c>
      <c r="K21" s="1">
        <v>3.56</v>
      </c>
      <c r="L21" s="1">
        <v>10</v>
      </c>
      <c r="M21" s="1">
        <v>3</v>
      </c>
      <c r="N21" s="1" t="s">
        <v>213</v>
      </c>
      <c r="O21" s="1">
        <v>1366</v>
      </c>
      <c r="P21" s="1">
        <v>5400</v>
      </c>
      <c r="Q21" s="1" t="s">
        <v>154</v>
      </c>
      <c r="R21" s="1">
        <v>1299.99</v>
      </c>
      <c r="S21" t="s">
        <v>217</v>
      </c>
      <c r="T21" t="s">
        <v>222</v>
      </c>
      <c r="U21" t="s">
        <v>223</v>
      </c>
      <c r="V21" t="s">
        <v>225</v>
      </c>
      <c r="W21" s="1" t="s">
        <v>246</v>
      </c>
      <c r="X21" s="6" t="s">
        <v>0</v>
      </c>
      <c r="Y21" t="str">
        <f t="shared" si="0"/>
        <v xml:space="preserve">['HP EliteBook Folio 9470m (E1Y62UT#ABA)',new Date (2014,1,1),3.56,1.9,256,14,5400,3,'HP','Windows 7','Intel Core i5-3437U 1.9GHz',1366,'Shared Memory',10,'Intel HD Graphics 4000',4,'256GB SSD',1299.99,'Has a Touchscreen','Does Not Have HDMI','Has VGA','Has Bluetooth'], </v>
      </c>
      <c r="Z21" t="s">
        <v>294</v>
      </c>
      <c r="AA21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</v>
      </c>
    </row>
    <row r="22" spans="1:27">
      <c r="A22" s="1" t="s">
        <v>148</v>
      </c>
      <c r="B22" s="1" t="s">
        <v>132</v>
      </c>
      <c r="C22" s="1" t="s">
        <v>89</v>
      </c>
      <c r="D22" s="1" t="s">
        <v>63</v>
      </c>
      <c r="E22" s="1" t="s">
        <v>40</v>
      </c>
      <c r="F22" s="1" t="s">
        <v>200</v>
      </c>
      <c r="G22" s="1" t="s">
        <v>21</v>
      </c>
      <c r="H22" s="1">
        <v>8</v>
      </c>
      <c r="I22" s="1">
        <v>256</v>
      </c>
      <c r="J22" s="1" t="s">
        <v>168</v>
      </c>
      <c r="K22" s="1">
        <v>3.2</v>
      </c>
      <c r="L22" s="1">
        <v>6</v>
      </c>
      <c r="M22" s="1">
        <v>3</v>
      </c>
      <c r="N22" s="1" t="s">
        <v>213</v>
      </c>
      <c r="O22" s="1">
        <v>1920</v>
      </c>
      <c r="P22" s="1">
        <v>5400</v>
      </c>
      <c r="Q22" s="1" t="s">
        <v>154</v>
      </c>
      <c r="R22" s="1">
        <v>899.99</v>
      </c>
      <c r="S22" t="s">
        <v>216</v>
      </c>
      <c r="T22" t="s">
        <v>222</v>
      </c>
      <c r="U22" t="s">
        <v>224</v>
      </c>
      <c r="V22" t="s">
        <v>226</v>
      </c>
      <c r="W22" s="1" t="s">
        <v>247</v>
      </c>
      <c r="X22" s="6" t="s">
        <v>0</v>
      </c>
      <c r="Y22" t="str">
        <f t="shared" si="0"/>
        <v xml:space="preserve">['HP Spectre 15T-4000.',new Date (2014,1,1),3.2,1.9,256,15.6,5400,3,'HP','Windows 8','Intel Core i7 1.9GHz',1920,'Shared Memory',6,'Intel HD',8,'256GB SSD',899.99,'Does Not Have a Touchscreen','Does Not Have HDMI','Does Not Have VGA','Does Not Have Bluetooth'], </v>
      </c>
      <c r="Z22" t="s">
        <v>295</v>
      </c>
      <c r="AA22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</v>
      </c>
    </row>
    <row r="23" spans="1:27">
      <c r="A23" s="1" t="s">
        <v>149</v>
      </c>
      <c r="B23" s="1" t="s">
        <v>133</v>
      </c>
      <c r="C23" s="1" t="s">
        <v>90</v>
      </c>
      <c r="D23" s="1" t="s">
        <v>63</v>
      </c>
      <c r="E23" s="1" t="s">
        <v>41</v>
      </c>
      <c r="F23" s="1" t="s">
        <v>201</v>
      </c>
      <c r="G23" s="1" t="s">
        <v>19</v>
      </c>
      <c r="H23" s="1">
        <v>8</v>
      </c>
      <c r="I23" s="1">
        <v>256</v>
      </c>
      <c r="J23" s="1" t="s">
        <v>160</v>
      </c>
      <c r="K23" s="1">
        <v>3.3</v>
      </c>
      <c r="L23" s="1">
        <v>8</v>
      </c>
      <c r="M23" s="1">
        <v>4</v>
      </c>
      <c r="N23" s="1" t="s">
        <v>213</v>
      </c>
      <c r="O23" s="1">
        <v>1600</v>
      </c>
      <c r="P23" s="1">
        <v>5400</v>
      </c>
      <c r="Q23" s="1" t="s">
        <v>154</v>
      </c>
      <c r="R23" s="1">
        <v>1799.95</v>
      </c>
      <c r="S23" t="s">
        <v>217</v>
      </c>
      <c r="T23" t="s">
        <v>221</v>
      </c>
      <c r="U23" t="s">
        <v>224</v>
      </c>
      <c r="V23" t="s">
        <v>225</v>
      </c>
      <c r="W23" s="1" t="s">
        <v>248</v>
      </c>
      <c r="X23" s="6" t="s">
        <v>0</v>
      </c>
      <c r="Y23" t="str">
        <f t="shared" si="0"/>
        <v xml:space="preserve">['Lenovo IdeaPad Yoga 13 (59359564)',new Date (2014,1,1),3.3,2.0,256,13.3,5400,4,'Lenovo','Windows 8','Intel Core i7-3537U 2.0GHz',1600,'Shared Memory',8,'Intel HD Graphics 4000',8,'256GB SSD',1799.95,'Has a Touchscreen','Has HDMI','Does Not Have VGA','Has Bluetooth'], </v>
      </c>
      <c r="Z23" t="s">
        <v>296</v>
      </c>
      <c r="AA23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</v>
      </c>
    </row>
    <row r="24" spans="1:27">
      <c r="A24" s="1" t="s">
        <v>134</v>
      </c>
      <c r="B24" s="1"/>
      <c r="C24" s="1" t="s">
        <v>91</v>
      </c>
      <c r="D24" s="1" t="s">
        <v>214</v>
      </c>
      <c r="E24" s="1" t="s">
        <v>42</v>
      </c>
      <c r="F24" s="1">
        <v>1.9</v>
      </c>
      <c r="G24" s="1" t="s">
        <v>23</v>
      </c>
      <c r="H24" s="1">
        <v>4</v>
      </c>
      <c r="I24" s="1">
        <v>500</v>
      </c>
      <c r="J24" s="1" t="s">
        <v>158</v>
      </c>
      <c r="K24" s="1">
        <v>2.84</v>
      </c>
      <c r="L24" s="1">
        <v>6</v>
      </c>
      <c r="M24" s="1">
        <v>3</v>
      </c>
      <c r="N24" s="1" t="s">
        <v>213</v>
      </c>
      <c r="O24" s="1">
        <v>1366</v>
      </c>
      <c r="P24" s="1">
        <v>7200</v>
      </c>
      <c r="Q24" s="1" t="s">
        <v>207</v>
      </c>
      <c r="R24" s="1">
        <v>1218.02</v>
      </c>
      <c r="S24" t="s">
        <v>216</v>
      </c>
      <c r="T24" t="s">
        <v>222</v>
      </c>
      <c r="U24" t="s">
        <v>224</v>
      </c>
      <c r="V24" t="s">
        <v>225</v>
      </c>
      <c r="W24" s="1" t="s">
        <v>249</v>
      </c>
      <c r="X24" s="6" t="s">
        <v>0</v>
      </c>
      <c r="Y24" t="str">
        <f t="shared" si="0"/>
        <v xml:space="preserve">['ThinkPad  X240',new Date (2014,1,1),2.84,1.9,500,12.5,7200,3,'ThinkPad','Windows 7','Intel Core i5 4300U(1.90GHz)',1366,'Shared Memory',6,'Intel HD Graphics 4400',4,'no',1218.02,'Does Not Have a Touchscreen','Does Not Have HDMI','Does Not Have VGA','Has Bluetooth'], </v>
      </c>
      <c r="Z24" t="s">
        <v>297</v>
      </c>
      <c r="AA24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</v>
      </c>
    </row>
    <row r="25" spans="1:27">
      <c r="A25" s="1" t="s">
        <v>149</v>
      </c>
      <c r="B25" s="1" t="s">
        <v>133</v>
      </c>
      <c r="C25" s="1" t="s">
        <v>92</v>
      </c>
      <c r="D25" s="1" t="s">
        <v>63</v>
      </c>
      <c r="E25" s="1" t="s">
        <v>43</v>
      </c>
      <c r="F25" s="1">
        <v>2.4</v>
      </c>
      <c r="G25" s="1" t="s">
        <v>21</v>
      </c>
      <c r="H25" s="1">
        <v>16</v>
      </c>
      <c r="I25" s="1">
        <v>1048</v>
      </c>
      <c r="J25" s="1" t="s">
        <v>169</v>
      </c>
      <c r="K25" s="1">
        <v>6.4</v>
      </c>
      <c r="L25" s="1">
        <v>5</v>
      </c>
      <c r="M25" s="1">
        <v>6</v>
      </c>
      <c r="N25" s="1" t="s">
        <v>179</v>
      </c>
      <c r="O25" s="1">
        <v>1920</v>
      </c>
      <c r="P25" s="1">
        <v>5400</v>
      </c>
      <c r="Q25" s="1" t="s">
        <v>207</v>
      </c>
      <c r="R25" s="1">
        <v>1249.99</v>
      </c>
      <c r="S25" t="s">
        <v>216</v>
      </c>
      <c r="T25" t="s">
        <v>222</v>
      </c>
      <c r="U25" t="s">
        <v>224</v>
      </c>
      <c r="V25" t="s">
        <v>225</v>
      </c>
      <c r="W25" s="1" t="s">
        <v>250</v>
      </c>
      <c r="X25" s="6" t="s">
        <v>0</v>
      </c>
      <c r="Y25" t="str">
        <f t="shared" si="0"/>
        <v xml:space="preserve">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</v>
      </c>
      <c r="Z25" t="s">
        <v>298</v>
      </c>
      <c r="AA25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</v>
      </c>
    </row>
    <row r="26" spans="1:27">
      <c r="A26" s="1" t="s">
        <v>134</v>
      </c>
      <c r="B26" s="1"/>
      <c r="C26" s="1" t="s">
        <v>93</v>
      </c>
      <c r="D26" s="1" t="s">
        <v>214</v>
      </c>
      <c r="E26" s="1" t="s">
        <v>42</v>
      </c>
      <c r="F26" s="1">
        <v>1.9</v>
      </c>
      <c r="G26" s="1" t="s">
        <v>22</v>
      </c>
      <c r="H26" s="1">
        <v>4</v>
      </c>
      <c r="I26" s="1">
        <v>256</v>
      </c>
      <c r="J26" s="1" t="s">
        <v>158</v>
      </c>
      <c r="K26" s="1">
        <v>3.8</v>
      </c>
      <c r="L26" s="1">
        <v>6</v>
      </c>
      <c r="M26" s="1">
        <v>3</v>
      </c>
      <c r="N26" s="1" t="s">
        <v>213</v>
      </c>
      <c r="O26" s="1">
        <v>1920</v>
      </c>
      <c r="P26" s="1">
        <v>5400</v>
      </c>
      <c r="Q26" s="1" t="s">
        <v>154</v>
      </c>
      <c r="R26" s="1">
        <v>1599.55</v>
      </c>
      <c r="S26" t="s">
        <v>217</v>
      </c>
      <c r="T26" t="s">
        <v>222</v>
      </c>
      <c r="U26" t="s">
        <v>224</v>
      </c>
      <c r="V26" t="s">
        <v>225</v>
      </c>
      <c r="W26" s="1" t="s">
        <v>251</v>
      </c>
      <c r="X26" s="6" t="s">
        <v>0</v>
      </c>
      <c r="Y26" t="str">
        <f t="shared" si="0"/>
        <v xml:space="preserve">['ThinkPad  T440s',new Date (2014,1,1),3.8,1.9,256,14,5400,3,'ThinkPad','Windows 7','Intel Core i5 4300U(1.90GHz)',1920,'Shared Memory',6,'Intel HD Graphics 4400',4,'256GB SSD',1599.55,'Has a Touchscreen','Does Not Have HDMI','Does Not Have VGA','Has Bluetooth'], </v>
      </c>
      <c r="Z26" t="s">
        <v>299</v>
      </c>
      <c r="AA26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</v>
      </c>
    </row>
    <row r="27" spans="1:27">
      <c r="A27" s="1" t="s">
        <v>149</v>
      </c>
      <c r="B27" s="1" t="s">
        <v>133</v>
      </c>
      <c r="C27" s="1" t="s">
        <v>94</v>
      </c>
      <c r="D27" s="1" t="s">
        <v>63</v>
      </c>
      <c r="E27" s="1" t="s">
        <v>44</v>
      </c>
      <c r="F27" s="1" t="s">
        <v>195</v>
      </c>
      <c r="G27" s="1" t="s">
        <v>19</v>
      </c>
      <c r="H27" s="1">
        <v>4</v>
      </c>
      <c r="I27" s="1">
        <v>524</v>
      </c>
      <c r="J27" s="1" t="s">
        <v>160</v>
      </c>
      <c r="K27" s="1">
        <v>3.7</v>
      </c>
      <c r="L27" s="1">
        <v>6</v>
      </c>
      <c r="M27" s="1">
        <v>3</v>
      </c>
      <c r="N27" s="1" t="s">
        <v>213</v>
      </c>
      <c r="O27" s="1">
        <v>1366</v>
      </c>
      <c r="P27" s="1">
        <v>5400</v>
      </c>
      <c r="Q27" s="1" t="s">
        <v>208</v>
      </c>
      <c r="R27" s="1">
        <v>949.95</v>
      </c>
      <c r="S27" t="s">
        <v>217</v>
      </c>
      <c r="T27" t="s">
        <v>221</v>
      </c>
      <c r="U27" t="s">
        <v>224</v>
      </c>
      <c r="V27" t="s">
        <v>225</v>
      </c>
      <c r="W27" s="1" t="s">
        <v>252</v>
      </c>
      <c r="X27" s="6" t="s">
        <v>0</v>
      </c>
      <c r="Y27" t="str">
        <f t="shared" si="0"/>
        <v xml:space="preserve">['Lenovo IdeaPad U310 (59365302)',new Date (2014,1,1),3.7,1.8,524,13.3,5400,3,'Lenovo','Windows 8','Intel Core i5-3337U 1.8GHz',1366,'Shared Memory',6,'Intel HD Graphics 4000',4,'Partial SSD (24GB)',949.95,'Has a Touchscreen','Has HDMI','Does Not Have VGA','Has Bluetooth'], </v>
      </c>
      <c r="Z27" t="s">
        <v>300</v>
      </c>
      <c r="AA27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</v>
      </c>
    </row>
    <row r="28" spans="1:27">
      <c r="A28" s="1" t="s">
        <v>149</v>
      </c>
      <c r="B28" s="1" t="s">
        <v>134</v>
      </c>
      <c r="C28" s="2" t="s">
        <v>187</v>
      </c>
      <c r="D28" s="1" t="s">
        <v>214</v>
      </c>
      <c r="E28" s="1" t="s">
        <v>188</v>
      </c>
      <c r="F28" s="1">
        <v>1.8</v>
      </c>
      <c r="G28" s="1">
        <v>14</v>
      </c>
      <c r="H28" s="1">
        <v>4</v>
      </c>
      <c r="I28" s="1">
        <v>128</v>
      </c>
      <c r="J28" s="4" t="s">
        <v>189</v>
      </c>
      <c r="K28" s="1">
        <v>3</v>
      </c>
      <c r="L28" s="1">
        <v>8.1999999999999993</v>
      </c>
      <c r="M28" s="1">
        <v>3</v>
      </c>
      <c r="N28" s="1" t="s">
        <v>213</v>
      </c>
      <c r="O28" s="1">
        <v>1600</v>
      </c>
      <c r="P28" s="1">
        <v>5400</v>
      </c>
      <c r="Q28" s="1" t="s">
        <v>153</v>
      </c>
      <c r="R28" s="1">
        <v>1618.99</v>
      </c>
      <c r="S28" t="s">
        <v>216</v>
      </c>
      <c r="T28" t="s">
        <v>222</v>
      </c>
      <c r="U28" t="s">
        <v>224</v>
      </c>
      <c r="V28" t="s">
        <v>225</v>
      </c>
      <c r="W28" s="1" t="s">
        <v>253</v>
      </c>
      <c r="X28" s="6" t="s">
        <v>0</v>
      </c>
      <c r="Y28" t="str">
        <f t="shared" si="0"/>
        <v xml:space="preserve">['Lenovo ThinkPad X1 Carbon 3444B9U',new Date (2014,1,1),3,1.8,128,14,5400,3,'Lenovo','Windows 7','Intel Core i5 1.80GHz',1600,'Shared Memory',8.2,'HD 4000',4,'128GB SSD',1618.99,'Does Not Have a Touchscreen','Does Not Have HDMI','Does Not Have VGA','Has Bluetooth'], </v>
      </c>
      <c r="Z28" t="s">
        <v>301</v>
      </c>
      <c r="AA28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</v>
      </c>
    </row>
    <row r="29" spans="1:27">
      <c r="A29" s="1" t="s">
        <v>134</v>
      </c>
      <c r="B29" s="1" t="s">
        <v>135</v>
      </c>
      <c r="C29" s="1" t="s">
        <v>95</v>
      </c>
      <c r="D29" s="1" t="s">
        <v>214</v>
      </c>
      <c r="E29" s="1" t="s">
        <v>45</v>
      </c>
      <c r="F29" s="1" t="s">
        <v>202</v>
      </c>
      <c r="G29" s="1" t="s">
        <v>22</v>
      </c>
      <c r="H29" s="1">
        <v>4</v>
      </c>
      <c r="I29" s="1">
        <v>500</v>
      </c>
      <c r="J29" s="1" t="s">
        <v>170</v>
      </c>
      <c r="K29" s="1">
        <v>4.7</v>
      </c>
      <c r="L29" s="1">
        <v>6.3</v>
      </c>
      <c r="M29" s="1">
        <v>3</v>
      </c>
      <c r="N29" s="1" t="s">
        <v>213</v>
      </c>
      <c r="O29" s="1">
        <v>1366</v>
      </c>
      <c r="P29" s="1">
        <v>7200</v>
      </c>
      <c r="Q29" s="1" t="s">
        <v>207</v>
      </c>
      <c r="R29" s="1">
        <v>569.88</v>
      </c>
      <c r="S29" t="s">
        <v>216</v>
      </c>
      <c r="T29" t="s">
        <v>221</v>
      </c>
      <c r="U29" t="s">
        <v>223</v>
      </c>
      <c r="V29" t="s">
        <v>225</v>
      </c>
      <c r="W29" s="1" t="s">
        <v>254</v>
      </c>
      <c r="X29" s="6" t="s">
        <v>0</v>
      </c>
      <c r="Y29" t="str">
        <f t="shared" si="0"/>
        <v xml:space="preserve">['ThinkPad Edge E431 (62775AU)',new Date (2014,1,1),4.7,2.6,500,14,7200,3,'ThinkPad','Windows 7','Intel Core i5-3230M 2.6GHz',1366,'Shared Memory',6.3,'Intel HD Graphics 3000',4,'no',569.88,'Does Not Have a Touchscreen','Has HDMI','Has VGA','Has Bluetooth'], </v>
      </c>
      <c r="Z29" t="s">
        <v>302</v>
      </c>
      <c r="AA29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</v>
      </c>
    </row>
    <row r="30" spans="1:27">
      <c r="A30" s="1" t="s">
        <v>149</v>
      </c>
      <c r="B30" s="1" t="s">
        <v>133</v>
      </c>
      <c r="C30" s="1" t="s">
        <v>94</v>
      </c>
      <c r="D30" s="1" t="s">
        <v>63</v>
      </c>
      <c r="E30" s="1" t="s">
        <v>44</v>
      </c>
      <c r="F30" s="1" t="s">
        <v>195</v>
      </c>
      <c r="G30" s="1" t="s">
        <v>19</v>
      </c>
      <c r="H30" s="1">
        <v>4</v>
      </c>
      <c r="I30" s="1">
        <v>524</v>
      </c>
      <c r="J30" s="1" t="s">
        <v>160</v>
      </c>
      <c r="K30" s="1">
        <v>3.7</v>
      </c>
      <c r="L30" s="1">
        <v>6</v>
      </c>
      <c r="M30" s="1">
        <v>3</v>
      </c>
      <c r="N30" s="1" t="s">
        <v>213</v>
      </c>
      <c r="O30" s="1">
        <v>1366</v>
      </c>
      <c r="P30" s="1">
        <v>5400</v>
      </c>
      <c r="Q30" s="1" t="s">
        <v>208</v>
      </c>
      <c r="R30" s="1">
        <v>949.95</v>
      </c>
      <c r="S30" t="s">
        <v>217</v>
      </c>
      <c r="T30" t="s">
        <v>221</v>
      </c>
      <c r="U30" t="s">
        <v>224</v>
      </c>
      <c r="V30" t="s">
        <v>225</v>
      </c>
      <c r="W30" s="1" t="s">
        <v>252</v>
      </c>
      <c r="X30" s="6" t="s">
        <v>0</v>
      </c>
      <c r="Y30" t="str">
        <f t="shared" si="0"/>
        <v xml:space="preserve">['Lenovo IdeaPad U310 (59365302)',new Date (2014,1,1),3.7,1.8,524,13.3,5400,3,'Lenovo','Windows 8','Intel Core i5-3337U 1.8GHz',1366,'Shared Memory',6,'Intel HD Graphics 4000',4,'Partial SSD (24GB)',949.95,'Has a Touchscreen','Has HDMI','Does Not Have VGA','Has Bluetooth'], </v>
      </c>
      <c r="Z30" t="s">
        <v>300</v>
      </c>
      <c r="AA30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</v>
      </c>
    </row>
    <row r="31" spans="1:27">
      <c r="A31" s="1" t="s">
        <v>150</v>
      </c>
      <c r="B31" s="1" t="s">
        <v>136</v>
      </c>
      <c r="C31" s="1" t="s">
        <v>96</v>
      </c>
      <c r="D31" s="1" t="s">
        <v>63</v>
      </c>
      <c r="E31" s="1" t="s">
        <v>46</v>
      </c>
      <c r="F31" s="1">
        <v>1.6</v>
      </c>
      <c r="G31" s="1" t="s">
        <v>19</v>
      </c>
      <c r="H31" s="1">
        <v>4</v>
      </c>
      <c r="I31" s="1">
        <v>128</v>
      </c>
      <c r="J31" s="1" t="s">
        <v>158</v>
      </c>
      <c r="K31" s="1">
        <v>2.56</v>
      </c>
      <c r="L31" s="1">
        <v>7.5</v>
      </c>
      <c r="M31" s="1">
        <v>3</v>
      </c>
      <c r="N31" s="1" t="s">
        <v>213</v>
      </c>
      <c r="O31" s="1">
        <v>3200</v>
      </c>
      <c r="P31" s="1">
        <v>5400</v>
      </c>
      <c r="Q31" s="1" t="s">
        <v>153</v>
      </c>
      <c r="R31" s="1">
        <v>1399.99</v>
      </c>
      <c r="S31" t="s">
        <v>217</v>
      </c>
      <c r="T31" t="s">
        <v>221</v>
      </c>
      <c r="U31" t="s">
        <v>223</v>
      </c>
      <c r="V31" t="s">
        <v>225</v>
      </c>
      <c r="W31" s="1" t="s">
        <v>255</v>
      </c>
      <c r="X31" s="6" t="s">
        <v>0</v>
      </c>
      <c r="Y31" t="str">
        <f t="shared" si="0"/>
        <v xml:space="preserve">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</v>
      </c>
      <c r="Z31" t="s">
        <v>303</v>
      </c>
      <c r="AA31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</v>
      </c>
    </row>
    <row r="32" spans="1:27">
      <c r="A32" s="1" t="s">
        <v>150</v>
      </c>
      <c r="B32" s="1" t="s">
        <v>137</v>
      </c>
      <c r="C32" s="1" t="s">
        <v>97</v>
      </c>
      <c r="D32" s="1" t="s">
        <v>63</v>
      </c>
      <c r="E32" s="1" t="s">
        <v>44</v>
      </c>
      <c r="F32" s="1" t="s">
        <v>195</v>
      </c>
      <c r="G32" s="1" t="s">
        <v>22</v>
      </c>
      <c r="H32" s="1">
        <v>4</v>
      </c>
      <c r="I32" s="1">
        <v>500</v>
      </c>
      <c r="J32" s="1" t="s">
        <v>160</v>
      </c>
      <c r="K32" s="1">
        <v>4.4000000000000004</v>
      </c>
      <c r="L32" s="1">
        <v>8</v>
      </c>
      <c r="M32" s="1">
        <v>3</v>
      </c>
      <c r="N32" s="1" t="s">
        <v>213</v>
      </c>
      <c r="O32" s="1">
        <v>1366</v>
      </c>
      <c r="P32" s="1">
        <v>5400</v>
      </c>
      <c r="Q32" s="1" t="s">
        <v>207</v>
      </c>
      <c r="R32" s="1">
        <v>854.94</v>
      </c>
      <c r="S32" t="s">
        <v>217</v>
      </c>
      <c r="T32" t="s">
        <v>221</v>
      </c>
      <c r="U32" t="s">
        <v>223</v>
      </c>
      <c r="V32" t="s">
        <v>225</v>
      </c>
      <c r="W32" s="1" t="s">
        <v>256</v>
      </c>
      <c r="X32" s="6" t="s">
        <v>0</v>
      </c>
      <c r="Y32" t="str">
        <f t="shared" si="0"/>
        <v xml:space="preserve">['Samsung ATIV Book 5 NP540U4E-K03US',new Date (2014,1,1),4.4,1.8,500,14,5400,3,'Samsung','Windows 8','Intel Core i5-3337U 1.8GHz',1366,'Shared Memory',8,'Intel HD Graphics 4000',4,'no',854.94,'Has a Touchscreen','Has HDMI','Has VGA','Has Bluetooth'], </v>
      </c>
      <c r="Z32" t="s">
        <v>304</v>
      </c>
      <c r="AA32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</v>
      </c>
    </row>
    <row r="33" spans="1:27">
      <c r="A33" s="1" t="s">
        <v>150</v>
      </c>
      <c r="B33" s="1" t="s">
        <v>138</v>
      </c>
      <c r="C33" s="1" t="s">
        <v>98</v>
      </c>
      <c r="D33" s="1" t="s">
        <v>64</v>
      </c>
      <c r="E33" s="1" t="s">
        <v>47</v>
      </c>
      <c r="F33" s="1" t="s">
        <v>195</v>
      </c>
      <c r="G33" s="1" t="s">
        <v>19</v>
      </c>
      <c r="H33" s="1">
        <v>8</v>
      </c>
      <c r="I33" s="1">
        <v>256</v>
      </c>
      <c r="J33" s="1" t="s">
        <v>158</v>
      </c>
      <c r="K33" s="1">
        <v>3</v>
      </c>
      <c r="L33" s="1">
        <v>7.5</v>
      </c>
      <c r="M33" s="1">
        <v>4</v>
      </c>
      <c r="N33" s="1" t="s">
        <v>213</v>
      </c>
      <c r="O33" s="1">
        <v>3200</v>
      </c>
      <c r="P33" s="1">
        <v>5400</v>
      </c>
      <c r="Q33" s="1" t="s">
        <v>154</v>
      </c>
      <c r="R33" s="1">
        <v>1910.19</v>
      </c>
      <c r="S33" t="s">
        <v>217</v>
      </c>
      <c r="T33" t="s">
        <v>221</v>
      </c>
      <c r="U33" t="s">
        <v>224</v>
      </c>
      <c r="V33" t="s">
        <v>225</v>
      </c>
      <c r="W33" s="1" t="s">
        <v>257</v>
      </c>
      <c r="X33" s="6" t="s">
        <v>0</v>
      </c>
      <c r="Y33" t="str">
        <f t="shared" si="0"/>
        <v xml:space="preserve">['Samsung ATIV Book 9 NP940X3G-K04US',new Date (2014,1,1),3,1.8,256,13.3,5400,4,'Samsung','Windows 8.1','Intel Core i7 4500U 1.8GHz',3200,'Shared Memory',7.5,'Intel HD Graphics 4400',8,'256GB SSD',1910.19,'Has a Touchscreen','Has HDMI','Does Not Have VGA','Has Bluetooth'], </v>
      </c>
      <c r="Z33" t="s">
        <v>305</v>
      </c>
      <c r="AA33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</v>
      </c>
    </row>
    <row r="34" spans="1:27">
      <c r="A34" s="1" t="s">
        <v>150</v>
      </c>
      <c r="B34" s="1" t="s">
        <v>139</v>
      </c>
      <c r="C34" s="1" t="s">
        <v>99</v>
      </c>
      <c r="D34" s="1" t="s">
        <v>63</v>
      </c>
      <c r="E34" s="1" t="s">
        <v>48</v>
      </c>
      <c r="F34" s="1" t="s">
        <v>197</v>
      </c>
      <c r="G34" s="1" t="s">
        <v>21</v>
      </c>
      <c r="H34" s="1">
        <v>8</v>
      </c>
      <c r="I34" s="1">
        <v>1024</v>
      </c>
      <c r="J34" s="1" t="s">
        <v>171</v>
      </c>
      <c r="K34" s="1">
        <v>5.38</v>
      </c>
      <c r="L34" s="1">
        <v>5</v>
      </c>
      <c r="M34" s="1">
        <v>6</v>
      </c>
      <c r="N34" s="1" t="s">
        <v>182</v>
      </c>
      <c r="O34" s="1">
        <v>1920</v>
      </c>
      <c r="P34" s="1">
        <v>5400</v>
      </c>
      <c r="Q34" s="1" t="s">
        <v>207</v>
      </c>
      <c r="R34" s="1">
        <v>1066.99</v>
      </c>
      <c r="S34" t="s">
        <v>217</v>
      </c>
      <c r="T34" t="s">
        <v>221</v>
      </c>
      <c r="U34" t="s">
        <v>223</v>
      </c>
      <c r="V34" t="s">
        <v>225</v>
      </c>
      <c r="W34" s="1" t="s">
        <v>258</v>
      </c>
      <c r="X34" s="6" t="s">
        <v>0</v>
      </c>
      <c r="Y34" t="str">
        <f t="shared" si="0"/>
        <v xml:space="preserve">['Samsung ATIV Book 6 NP680Z5E-X01US',new Date (2014,1,1),5.38,2.4,1024,15.6,5400,6,'Samsung','Windows 8','Intel Core i7-3635QM 2.4GHz',1920,'1GB',5,'AMD Radeon HD 8770M',8,'no',1066.99,'Has a Touchscreen','Has HDMI','Has VGA','Has Bluetooth'], </v>
      </c>
      <c r="Z34" t="s">
        <v>306</v>
      </c>
      <c r="AA34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</v>
      </c>
    </row>
    <row r="35" spans="1:27">
      <c r="A35" s="1" t="s">
        <v>150</v>
      </c>
      <c r="B35" s="1"/>
      <c r="C35" s="1" t="s">
        <v>100</v>
      </c>
      <c r="D35" s="1" t="s">
        <v>65</v>
      </c>
      <c r="E35" s="1" t="s">
        <v>49</v>
      </c>
      <c r="F35" s="1" t="s">
        <v>194</v>
      </c>
      <c r="G35" s="1" t="s">
        <v>20</v>
      </c>
      <c r="H35" s="1">
        <v>2</v>
      </c>
      <c r="I35" s="1">
        <v>16</v>
      </c>
      <c r="J35" s="1" t="s">
        <v>204</v>
      </c>
      <c r="K35" s="1">
        <v>2.4300000000000002</v>
      </c>
      <c r="L35" s="1">
        <v>6.3</v>
      </c>
      <c r="M35" s="1">
        <v>1</v>
      </c>
      <c r="N35" s="1" t="s">
        <v>213</v>
      </c>
      <c r="O35" s="1">
        <v>1366</v>
      </c>
      <c r="P35" s="1">
        <v>5400</v>
      </c>
      <c r="Q35" s="1" t="s">
        <v>156</v>
      </c>
      <c r="R35" s="1">
        <v>249</v>
      </c>
      <c r="S35" t="s">
        <v>216</v>
      </c>
      <c r="T35" t="s">
        <v>221</v>
      </c>
      <c r="U35" t="s">
        <v>224</v>
      </c>
      <c r="V35" t="s">
        <v>225</v>
      </c>
      <c r="W35" s="1" t="s">
        <v>259</v>
      </c>
      <c r="X35" s="6" t="s">
        <v>0</v>
      </c>
      <c r="Y35" t="str">
        <f t="shared" si="0"/>
        <v xml:space="preserve">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</v>
      </c>
      <c r="Z35" t="s">
        <v>307</v>
      </c>
      <c r="AA35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</v>
      </c>
    </row>
    <row r="36" spans="1:27">
      <c r="A36" s="1" t="s">
        <v>151</v>
      </c>
      <c r="B36" s="1" t="s">
        <v>140</v>
      </c>
      <c r="C36" s="1" t="s">
        <v>101</v>
      </c>
      <c r="D36" s="1" t="s">
        <v>63</v>
      </c>
      <c r="E36" s="1" t="s">
        <v>32</v>
      </c>
      <c r="F36" s="1" t="s">
        <v>197</v>
      </c>
      <c r="G36" s="1" t="s">
        <v>18</v>
      </c>
      <c r="H36" s="1">
        <v>16</v>
      </c>
      <c r="I36" s="1">
        <v>1024</v>
      </c>
      <c r="J36" s="1" t="s">
        <v>165</v>
      </c>
      <c r="K36" s="1">
        <v>7.6</v>
      </c>
      <c r="L36" s="1">
        <v>3</v>
      </c>
      <c r="M36" s="1">
        <v>6</v>
      </c>
      <c r="N36" s="1" t="s">
        <v>183</v>
      </c>
      <c r="O36" s="1">
        <v>1920</v>
      </c>
      <c r="P36" s="1">
        <v>7200</v>
      </c>
      <c r="Q36" s="1" t="s">
        <v>207</v>
      </c>
      <c r="R36" s="1">
        <v>1399.99</v>
      </c>
      <c r="S36" t="s">
        <v>216</v>
      </c>
      <c r="T36" t="s">
        <v>221</v>
      </c>
      <c r="U36" t="s">
        <v>223</v>
      </c>
      <c r="V36" t="s">
        <v>225</v>
      </c>
      <c r="W36" s="1" t="s">
        <v>260</v>
      </c>
      <c r="X36" s="6" t="s">
        <v>0</v>
      </c>
      <c r="Y36" t="str">
        <f t="shared" si="0"/>
        <v xml:space="preserve">['Toshiba Qosmio X75-A7295',new Date (2014,1,1),7.6,2.4,1024,17.3,7200,6,'Toshiba','Windows 8','Intel Core i7-4700MQ 2.4GHz',1920,'3GB',3,'NVIDIA Geforce GTX 770M',16,'no',1399.99,'Does Not Have a Touchscreen','Has HDMI','Has VGA','Has Bluetooth'], </v>
      </c>
      <c r="Z36" t="s">
        <v>308</v>
      </c>
      <c r="AA36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</v>
      </c>
    </row>
    <row r="37" spans="1:27">
      <c r="A37" s="1" t="s">
        <v>151</v>
      </c>
      <c r="B37" s="1" t="s">
        <v>141</v>
      </c>
      <c r="C37" s="1" t="s">
        <v>102</v>
      </c>
      <c r="D37" s="1" t="s">
        <v>63</v>
      </c>
      <c r="E37" s="1" t="s">
        <v>50</v>
      </c>
      <c r="F37" s="1" t="s">
        <v>201</v>
      </c>
      <c r="G37" s="1" t="s">
        <v>21</v>
      </c>
      <c r="H37" s="1">
        <v>6</v>
      </c>
      <c r="I37" s="1">
        <v>750</v>
      </c>
      <c r="J37" s="1" t="s">
        <v>172</v>
      </c>
      <c r="K37" s="1">
        <v>5.6</v>
      </c>
      <c r="L37" s="1">
        <v>5</v>
      </c>
      <c r="M37" s="1">
        <v>2</v>
      </c>
      <c r="N37" s="1" t="s">
        <v>213</v>
      </c>
      <c r="O37" s="1">
        <v>1366</v>
      </c>
      <c r="P37" s="1">
        <v>5400</v>
      </c>
      <c r="Q37" s="1" t="s">
        <v>207</v>
      </c>
      <c r="R37" s="1">
        <v>685.11</v>
      </c>
      <c r="S37" t="s">
        <v>217</v>
      </c>
      <c r="T37" t="s">
        <v>221</v>
      </c>
      <c r="U37" t="s">
        <v>223</v>
      </c>
      <c r="V37" t="s">
        <v>226</v>
      </c>
      <c r="W37" s="1" t="s">
        <v>261</v>
      </c>
      <c r="X37" s="6" t="s">
        <v>0</v>
      </c>
      <c r="Y37" t="str">
        <f t="shared" si="0"/>
        <v xml:space="preserve">['Toshiba Satellite L55Dt-A5253NR',new Date (2014,1,1),5.6,2.0,750,15.6,5400,2,'Toshiba','Windows 8','AMD A6-5200 2.0GHz',1366,'Shared Memory',5,'AMD Radeon HD 8400',6,'no',685.11,'Has a Touchscreen','Has HDMI','Has VGA','Does Not Have Bluetooth'], </v>
      </c>
      <c r="Z37" t="s">
        <v>309</v>
      </c>
      <c r="AA37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</v>
      </c>
    </row>
    <row r="38" spans="1:27">
      <c r="A38" s="1" t="s">
        <v>151</v>
      </c>
      <c r="B38" s="1" t="s">
        <v>140</v>
      </c>
      <c r="C38" s="1" t="s">
        <v>103</v>
      </c>
      <c r="D38" s="1" t="s">
        <v>63</v>
      </c>
      <c r="E38" s="1" t="s">
        <v>51</v>
      </c>
      <c r="F38" s="1" t="s">
        <v>197</v>
      </c>
      <c r="G38" s="1" t="s">
        <v>18</v>
      </c>
      <c r="H38" s="1">
        <v>16</v>
      </c>
      <c r="I38" s="1">
        <v>2048</v>
      </c>
      <c r="J38" s="1" t="s">
        <v>173</v>
      </c>
      <c r="K38" s="1">
        <v>7.5</v>
      </c>
      <c r="L38" s="1">
        <v>2</v>
      </c>
      <c r="M38" s="1">
        <v>6</v>
      </c>
      <c r="N38" s="1" t="s">
        <v>183</v>
      </c>
      <c r="O38" s="1">
        <v>1920</v>
      </c>
      <c r="P38" s="1">
        <v>5400</v>
      </c>
      <c r="Q38" s="1" t="s">
        <v>207</v>
      </c>
      <c r="R38" s="1">
        <v>1599.99</v>
      </c>
      <c r="S38" t="s">
        <v>216</v>
      </c>
      <c r="T38" t="s">
        <v>221</v>
      </c>
      <c r="U38" t="s">
        <v>223</v>
      </c>
      <c r="V38" t="s">
        <v>225</v>
      </c>
      <c r="W38" s="1" t="s">
        <v>262</v>
      </c>
      <c r="X38" s="6" t="s">
        <v>0</v>
      </c>
      <c r="Y38" t="str">
        <f t="shared" si="0"/>
        <v xml:space="preserve">['Toshiba Qosmio X875-Q7390',new Date (2014,1,1),7.5,2.4,2048,17.3,5400,6,'Toshiba','Windows 8','Intel Core i7-3630QM 2.4GHz',1920,'3GB',2,'NVIDIA Geforce GTX 670(3D Vision)',16,'no',1599.99,'Does Not Have a Touchscreen','Has HDMI','Has VGA','Has Bluetooth'], </v>
      </c>
      <c r="Z38" t="s">
        <v>310</v>
      </c>
      <c r="AA38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</v>
      </c>
    </row>
    <row r="39" spans="1:27">
      <c r="A39" s="1" t="s">
        <v>151</v>
      </c>
      <c r="B39" s="1" t="s">
        <v>141</v>
      </c>
      <c r="C39" s="1" t="s">
        <v>104</v>
      </c>
      <c r="D39" s="1" t="s">
        <v>63</v>
      </c>
      <c r="E39" s="1" t="s">
        <v>44</v>
      </c>
      <c r="F39" s="1" t="s">
        <v>195</v>
      </c>
      <c r="G39" s="1" t="s">
        <v>22</v>
      </c>
      <c r="H39" s="1">
        <v>6</v>
      </c>
      <c r="I39" s="1">
        <v>128</v>
      </c>
      <c r="J39" s="1" t="s">
        <v>160</v>
      </c>
      <c r="K39" s="1">
        <v>3.8</v>
      </c>
      <c r="L39" s="1">
        <v>6</v>
      </c>
      <c r="M39" s="1">
        <v>3</v>
      </c>
      <c r="N39" s="1" t="s">
        <v>213</v>
      </c>
      <c r="O39" s="1">
        <v>1366</v>
      </c>
      <c r="P39" s="1">
        <v>5400</v>
      </c>
      <c r="Q39" s="1" t="s">
        <v>153</v>
      </c>
      <c r="R39" s="1">
        <v>1099.95</v>
      </c>
      <c r="S39" t="s">
        <v>217</v>
      </c>
      <c r="T39" t="s">
        <v>221</v>
      </c>
      <c r="U39" t="s">
        <v>224</v>
      </c>
      <c r="V39" t="s">
        <v>226</v>
      </c>
      <c r="W39" s="1" t="s">
        <v>263</v>
      </c>
      <c r="X39" s="6" t="s">
        <v>0</v>
      </c>
      <c r="Y39" t="str">
        <f t="shared" si="0"/>
        <v xml:space="preserve">['Toshiba Satellite U845t-S4165',new Date (2014,1,1),3.8,1.8,128,14,5400,3,'Toshiba','Windows 8','Intel Core i5-3337U 1.8GHz',1366,'Shared Memory',6,'Intel HD Graphics 4000',6,'128GB SSD',1099.95,'Has a Touchscreen','Has HDMI','Does Not Have VGA','Does Not Have Bluetooth'], </v>
      </c>
      <c r="Z39" t="s">
        <v>311</v>
      </c>
      <c r="AA39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</v>
      </c>
    </row>
    <row r="40" spans="1:27">
      <c r="A40" s="1" t="s">
        <v>152</v>
      </c>
      <c r="B40" s="1" t="s">
        <v>142</v>
      </c>
      <c r="C40" s="1" t="s">
        <v>105</v>
      </c>
      <c r="D40" s="1" t="s">
        <v>66</v>
      </c>
      <c r="E40" s="1" t="s">
        <v>52</v>
      </c>
      <c r="F40" s="1">
        <v>2.2999999999999998</v>
      </c>
      <c r="G40" s="1" t="s">
        <v>25</v>
      </c>
      <c r="H40" s="1">
        <v>8</v>
      </c>
      <c r="I40" s="1">
        <v>256</v>
      </c>
      <c r="J40" s="1" t="s">
        <v>174</v>
      </c>
      <c r="K40" s="1">
        <v>4.46</v>
      </c>
      <c r="L40" s="1">
        <v>7</v>
      </c>
      <c r="M40" s="1">
        <v>6</v>
      </c>
      <c r="N40" s="1" t="s">
        <v>182</v>
      </c>
      <c r="O40" s="1">
        <v>2880</v>
      </c>
      <c r="P40" s="1">
        <v>5400</v>
      </c>
      <c r="Q40" s="1" t="s">
        <v>154</v>
      </c>
      <c r="R40" s="1">
        <v>1799.99</v>
      </c>
      <c r="S40" t="s">
        <v>216</v>
      </c>
      <c r="T40" t="s">
        <v>221</v>
      </c>
      <c r="U40" t="s">
        <v>224</v>
      </c>
      <c r="V40" t="s">
        <v>225</v>
      </c>
      <c r="W40" s="1" t="s">
        <v>264</v>
      </c>
      <c r="X40" s="6" t="s">
        <v>0</v>
      </c>
      <c r="Y40" t="str">
        <f t="shared" si="0"/>
        <v xml:space="preserve">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</v>
      </c>
      <c r="Z40" t="s">
        <v>312</v>
      </c>
      <c r="AA40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</v>
      </c>
    </row>
    <row r="41" spans="1:27">
      <c r="A41" s="1" t="s">
        <v>152</v>
      </c>
      <c r="B41" s="1" t="s">
        <v>142</v>
      </c>
      <c r="C41" s="1" t="s">
        <v>106</v>
      </c>
      <c r="D41" s="1" t="s">
        <v>66</v>
      </c>
      <c r="E41" s="1" t="s">
        <v>53</v>
      </c>
      <c r="F41" s="1" t="s">
        <v>198</v>
      </c>
      <c r="G41" s="1" t="s">
        <v>19</v>
      </c>
      <c r="H41" s="1">
        <v>4</v>
      </c>
      <c r="I41" s="1">
        <v>500</v>
      </c>
      <c r="J41" s="1" t="s">
        <v>160</v>
      </c>
      <c r="K41" s="1">
        <v>4.5</v>
      </c>
      <c r="L41" s="1">
        <v>7</v>
      </c>
      <c r="M41" s="1">
        <v>3</v>
      </c>
      <c r="N41" s="1" t="s">
        <v>213</v>
      </c>
      <c r="O41" s="1">
        <v>1280</v>
      </c>
      <c r="P41" s="1">
        <v>5400</v>
      </c>
      <c r="Q41" s="1" t="s">
        <v>207</v>
      </c>
      <c r="R41" s="1">
        <v>1149.99</v>
      </c>
      <c r="S41" t="s">
        <v>216</v>
      </c>
      <c r="T41" t="s">
        <v>222</v>
      </c>
      <c r="U41" t="s">
        <v>224</v>
      </c>
      <c r="V41" t="s">
        <v>225</v>
      </c>
      <c r="W41" s="1" t="s">
        <v>265</v>
      </c>
      <c r="X41" s="6" t="s">
        <v>0</v>
      </c>
      <c r="Y41" t="str">
        <f t="shared" si="0"/>
        <v xml:space="preserve">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</v>
      </c>
      <c r="Z41" t="s">
        <v>313</v>
      </c>
      <c r="AA41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</v>
      </c>
    </row>
    <row r="42" spans="1:27">
      <c r="A42" s="1" t="s">
        <v>152</v>
      </c>
      <c r="B42" s="1" t="s">
        <v>142</v>
      </c>
      <c r="C42" s="1" t="s">
        <v>107</v>
      </c>
      <c r="D42" s="1" t="s">
        <v>66</v>
      </c>
      <c r="E42" s="1" t="s">
        <v>54</v>
      </c>
      <c r="F42" s="1" t="s">
        <v>202</v>
      </c>
      <c r="G42" s="1" t="s">
        <v>25</v>
      </c>
      <c r="H42" s="1">
        <v>8</v>
      </c>
      <c r="I42" s="1">
        <v>512</v>
      </c>
      <c r="J42" s="1" t="s">
        <v>174</v>
      </c>
      <c r="K42" s="1">
        <v>4.46</v>
      </c>
      <c r="L42" s="1">
        <v>7</v>
      </c>
      <c r="M42" s="1">
        <v>6</v>
      </c>
      <c r="N42" s="1" t="s">
        <v>182</v>
      </c>
      <c r="O42" s="1">
        <v>2880</v>
      </c>
      <c r="P42" s="1">
        <v>5400</v>
      </c>
      <c r="Q42" s="1" t="s">
        <v>155</v>
      </c>
      <c r="R42" s="1">
        <v>2599.9899999999998</v>
      </c>
      <c r="S42" t="s">
        <v>216</v>
      </c>
      <c r="T42" t="s">
        <v>221</v>
      </c>
      <c r="U42" t="s">
        <v>224</v>
      </c>
      <c r="V42" t="s">
        <v>225</v>
      </c>
      <c r="W42" s="1" t="s">
        <v>266</v>
      </c>
      <c r="X42" s="6" t="s">
        <v>0</v>
      </c>
      <c r="Y42" t="str">
        <f t="shared" si="0"/>
        <v xml:space="preserve">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</v>
      </c>
      <c r="Z42" t="s">
        <v>314</v>
      </c>
      <c r="AA42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</v>
      </c>
    </row>
    <row r="43" spans="1:27">
      <c r="A43" s="1" t="s">
        <v>152</v>
      </c>
      <c r="B43" s="1" t="s">
        <v>143</v>
      </c>
      <c r="C43" s="1" t="s">
        <v>108</v>
      </c>
      <c r="D43" s="1" t="s">
        <v>67</v>
      </c>
      <c r="E43" s="1" t="s">
        <v>55</v>
      </c>
      <c r="F43" s="1">
        <v>2.6</v>
      </c>
      <c r="G43" s="1" t="s">
        <v>19</v>
      </c>
      <c r="H43" s="1">
        <v>8</v>
      </c>
      <c r="I43" s="1">
        <v>512</v>
      </c>
      <c r="J43" s="1" t="s">
        <v>175</v>
      </c>
      <c r="K43" s="1">
        <v>3.46</v>
      </c>
      <c r="L43" s="1">
        <v>9</v>
      </c>
      <c r="M43" s="1">
        <v>3</v>
      </c>
      <c r="N43" s="1" t="s">
        <v>213</v>
      </c>
      <c r="O43" s="1">
        <v>2560</v>
      </c>
      <c r="P43" s="1">
        <v>5400</v>
      </c>
      <c r="Q43" s="1" t="s">
        <v>155</v>
      </c>
      <c r="R43" s="1">
        <v>1799</v>
      </c>
      <c r="S43" t="s">
        <v>216</v>
      </c>
      <c r="T43" t="s">
        <v>221</v>
      </c>
      <c r="U43" t="s">
        <v>224</v>
      </c>
      <c r="V43" t="s">
        <v>225</v>
      </c>
      <c r="W43" s="1" t="s">
        <v>267</v>
      </c>
      <c r="X43" s="6" t="s">
        <v>0</v>
      </c>
      <c r="Y43" t="str">
        <f t="shared" si="0"/>
        <v xml:space="preserve">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</v>
      </c>
      <c r="Z43" t="s">
        <v>315</v>
      </c>
      <c r="AA43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</v>
      </c>
    </row>
    <row r="44" spans="1:27">
      <c r="A44" s="1" t="s">
        <v>152</v>
      </c>
      <c r="B44" s="1" t="s">
        <v>143</v>
      </c>
      <c r="C44" s="1" t="s">
        <v>109</v>
      </c>
      <c r="D44" s="1" t="s">
        <v>67</v>
      </c>
      <c r="E44" s="1" t="s">
        <v>56</v>
      </c>
      <c r="F44" s="1">
        <v>2.4</v>
      </c>
      <c r="G44" s="1" t="s">
        <v>19</v>
      </c>
      <c r="H44" s="1">
        <v>8</v>
      </c>
      <c r="I44" s="1">
        <v>256</v>
      </c>
      <c r="J44" s="1" t="s">
        <v>175</v>
      </c>
      <c r="K44" s="1">
        <v>3.46</v>
      </c>
      <c r="L44" s="1">
        <v>9</v>
      </c>
      <c r="M44" s="1">
        <v>3</v>
      </c>
      <c r="N44" s="1" t="s">
        <v>213</v>
      </c>
      <c r="O44" s="1">
        <v>2560</v>
      </c>
      <c r="P44" s="1">
        <v>5400</v>
      </c>
      <c r="Q44" s="1" t="s">
        <v>154</v>
      </c>
      <c r="R44" s="1">
        <v>1499</v>
      </c>
      <c r="S44" t="s">
        <v>216</v>
      </c>
      <c r="T44" t="s">
        <v>221</v>
      </c>
      <c r="U44" t="s">
        <v>224</v>
      </c>
      <c r="V44" t="s">
        <v>225</v>
      </c>
      <c r="W44" s="1" t="s">
        <v>268</v>
      </c>
      <c r="X44" s="6" t="s">
        <v>0</v>
      </c>
      <c r="Y44" t="str">
        <f t="shared" si="0"/>
        <v xml:space="preserve">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</v>
      </c>
      <c r="Z44" t="s">
        <v>316</v>
      </c>
      <c r="AA44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</v>
      </c>
    </row>
    <row r="45" spans="1:27">
      <c r="A45" s="1" t="s">
        <v>152</v>
      </c>
      <c r="B45" s="1" t="s">
        <v>143</v>
      </c>
      <c r="C45" s="1" t="s">
        <v>110</v>
      </c>
      <c r="D45" s="1" t="s">
        <v>67</v>
      </c>
      <c r="E45" s="1" t="s">
        <v>57</v>
      </c>
      <c r="F45" s="1">
        <v>2.2999999999999998</v>
      </c>
      <c r="G45" s="1" t="s">
        <v>25</v>
      </c>
      <c r="H45" s="1">
        <v>16</v>
      </c>
      <c r="I45" s="1">
        <v>512</v>
      </c>
      <c r="J45" s="1" t="s">
        <v>161</v>
      </c>
      <c r="K45" s="1">
        <v>4.46</v>
      </c>
      <c r="L45" s="1">
        <v>8</v>
      </c>
      <c r="M45" s="1">
        <v>6</v>
      </c>
      <c r="N45" s="1" t="s">
        <v>180</v>
      </c>
      <c r="O45" s="1">
        <v>2880</v>
      </c>
      <c r="P45" s="1">
        <v>5400</v>
      </c>
      <c r="Q45" s="1" t="s">
        <v>155</v>
      </c>
      <c r="R45" s="1">
        <v>2599</v>
      </c>
      <c r="S45" t="s">
        <v>216</v>
      </c>
      <c r="T45" t="s">
        <v>221</v>
      </c>
      <c r="U45" t="s">
        <v>224</v>
      </c>
      <c r="V45" t="s">
        <v>225</v>
      </c>
      <c r="W45" s="1" t="s">
        <v>269</v>
      </c>
      <c r="X45" s="6" t="s">
        <v>0</v>
      </c>
      <c r="Y45" t="str">
        <f t="shared" si="0"/>
        <v xml:space="preserve">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</v>
      </c>
      <c r="Z45" t="s">
        <v>317</v>
      </c>
      <c r="AA45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</v>
      </c>
    </row>
    <row r="46" spans="1:27">
      <c r="A46" s="1" t="s">
        <v>152</v>
      </c>
      <c r="B46" s="1" t="s">
        <v>144</v>
      </c>
      <c r="C46" s="1" t="s">
        <v>111</v>
      </c>
      <c r="D46" s="1" t="s">
        <v>68</v>
      </c>
      <c r="E46" s="1" t="s">
        <v>58</v>
      </c>
      <c r="F46" s="1">
        <v>1.3</v>
      </c>
      <c r="G46" s="1" t="s">
        <v>19</v>
      </c>
      <c r="H46" s="1">
        <v>4</v>
      </c>
      <c r="I46" s="1">
        <v>256</v>
      </c>
      <c r="J46" s="1" t="s">
        <v>176</v>
      </c>
      <c r="K46" s="1">
        <v>2.96</v>
      </c>
      <c r="L46" s="1">
        <v>12</v>
      </c>
      <c r="M46" s="1">
        <v>3</v>
      </c>
      <c r="N46" s="1" t="s">
        <v>213</v>
      </c>
      <c r="O46" s="1">
        <v>1440</v>
      </c>
      <c r="P46" s="1">
        <v>5400</v>
      </c>
      <c r="Q46" s="1" t="s">
        <v>154</v>
      </c>
      <c r="R46" s="1">
        <v>1349</v>
      </c>
      <c r="S46" t="s">
        <v>216</v>
      </c>
      <c r="T46" t="s">
        <v>222</v>
      </c>
      <c r="U46" t="s">
        <v>224</v>
      </c>
      <c r="V46" t="s">
        <v>225</v>
      </c>
      <c r="W46" s="1" t="s">
        <v>270</v>
      </c>
      <c r="X46" s="6" t="s">
        <v>0</v>
      </c>
      <c r="Y46" t="str">
        <f t="shared" si="0"/>
        <v xml:space="preserve">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</v>
      </c>
      <c r="Z46" t="s">
        <v>318</v>
      </c>
      <c r="AA46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</v>
      </c>
    </row>
    <row r="47" spans="1:27">
      <c r="A47" s="1" t="s">
        <v>152</v>
      </c>
      <c r="B47" s="1" t="s">
        <v>143</v>
      </c>
      <c r="C47" s="1" t="s">
        <v>112</v>
      </c>
      <c r="D47" s="1" t="s">
        <v>67</v>
      </c>
      <c r="E47" s="1" t="s">
        <v>56</v>
      </c>
      <c r="F47" s="1">
        <v>2.4</v>
      </c>
      <c r="G47" s="1" t="s">
        <v>19</v>
      </c>
      <c r="H47" s="1">
        <v>4</v>
      </c>
      <c r="I47" s="1">
        <v>128</v>
      </c>
      <c r="J47" s="1" t="s">
        <v>175</v>
      </c>
      <c r="K47" s="1">
        <v>3.46</v>
      </c>
      <c r="L47" s="1">
        <v>9</v>
      </c>
      <c r="M47" s="1">
        <v>3</v>
      </c>
      <c r="N47" s="1" t="s">
        <v>213</v>
      </c>
      <c r="O47" s="1">
        <v>2560</v>
      </c>
      <c r="P47" s="1">
        <v>5400</v>
      </c>
      <c r="Q47" s="1" t="s">
        <v>153</v>
      </c>
      <c r="R47" s="1">
        <v>1299</v>
      </c>
      <c r="S47" t="s">
        <v>216</v>
      </c>
      <c r="T47" t="s">
        <v>221</v>
      </c>
      <c r="U47" t="s">
        <v>224</v>
      </c>
      <c r="V47" t="s">
        <v>225</v>
      </c>
      <c r="W47" s="1" t="s">
        <v>271</v>
      </c>
      <c r="X47" s="6" t="s">
        <v>0</v>
      </c>
      <c r="Y47" t="str">
        <f t="shared" si="0"/>
        <v xml:space="preserve">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</v>
      </c>
      <c r="Z47" t="s">
        <v>319</v>
      </c>
      <c r="AA47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</v>
      </c>
    </row>
    <row r="48" spans="1:27">
      <c r="A48" s="1" t="s">
        <v>152</v>
      </c>
      <c r="B48" s="1" t="s">
        <v>144</v>
      </c>
      <c r="C48" s="1" t="s">
        <v>113</v>
      </c>
      <c r="D48" s="1" t="s">
        <v>68</v>
      </c>
      <c r="E48" s="1" t="s">
        <v>58</v>
      </c>
      <c r="F48" s="1">
        <v>1.3</v>
      </c>
      <c r="G48" s="1" t="s">
        <v>20</v>
      </c>
      <c r="H48" s="1">
        <v>4</v>
      </c>
      <c r="I48" s="1">
        <v>128</v>
      </c>
      <c r="J48" s="1" t="s">
        <v>176</v>
      </c>
      <c r="K48" s="1">
        <v>2.38</v>
      </c>
      <c r="L48" s="1">
        <v>9</v>
      </c>
      <c r="M48" s="1">
        <v>3</v>
      </c>
      <c r="N48" s="1" t="s">
        <v>213</v>
      </c>
      <c r="O48" s="1">
        <v>1366</v>
      </c>
      <c r="P48" s="1">
        <v>5400</v>
      </c>
      <c r="Q48" s="1" t="s">
        <v>153</v>
      </c>
      <c r="R48" s="1">
        <v>999.99</v>
      </c>
      <c r="S48" t="s">
        <v>216</v>
      </c>
      <c r="T48" t="s">
        <v>222</v>
      </c>
      <c r="U48" t="s">
        <v>224</v>
      </c>
      <c r="V48" t="s">
        <v>225</v>
      </c>
      <c r="W48" s="1" t="s">
        <v>272</v>
      </c>
      <c r="X48" s="6" t="s">
        <v>0</v>
      </c>
      <c r="Y48" t="str">
        <f t="shared" si="0"/>
        <v xml:space="preserve">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</v>
      </c>
      <c r="Z48" t="s">
        <v>320</v>
      </c>
      <c r="AA48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</v>
      </c>
    </row>
    <row r="49" spans="1:27">
      <c r="A49" s="1" t="s">
        <v>152</v>
      </c>
      <c r="B49" s="1" t="s">
        <v>144</v>
      </c>
      <c r="C49" s="1" t="s">
        <v>114</v>
      </c>
      <c r="D49" s="1" t="s">
        <v>68</v>
      </c>
      <c r="E49" s="1" t="s">
        <v>58</v>
      </c>
      <c r="F49" s="1">
        <v>1.3</v>
      </c>
      <c r="G49" s="1" t="s">
        <v>20</v>
      </c>
      <c r="H49" s="1">
        <v>4</v>
      </c>
      <c r="I49" s="1">
        <v>256</v>
      </c>
      <c r="J49" s="1" t="s">
        <v>176</v>
      </c>
      <c r="K49" s="1">
        <v>2.38</v>
      </c>
      <c r="L49" s="1">
        <v>9</v>
      </c>
      <c r="M49" s="1">
        <v>3</v>
      </c>
      <c r="N49" s="1" t="s">
        <v>213</v>
      </c>
      <c r="O49" s="1">
        <v>1366</v>
      </c>
      <c r="P49" s="1">
        <v>5400</v>
      </c>
      <c r="Q49" s="1" t="s">
        <v>154</v>
      </c>
      <c r="R49" s="1">
        <v>1199</v>
      </c>
      <c r="S49" t="s">
        <v>216</v>
      </c>
      <c r="T49" t="s">
        <v>222</v>
      </c>
      <c r="U49" t="s">
        <v>224</v>
      </c>
      <c r="V49" t="s">
        <v>225</v>
      </c>
      <c r="W49" s="1" t="s">
        <v>273</v>
      </c>
      <c r="X49" s="6" t="s">
        <v>0</v>
      </c>
      <c r="Y49" t="str">
        <f t="shared" si="0"/>
        <v xml:space="preserve">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</v>
      </c>
      <c r="Z49" t="s">
        <v>321</v>
      </c>
      <c r="AA49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</v>
      </c>
    </row>
    <row r="50" spans="1:27">
      <c r="A50" s="1" t="s">
        <v>152</v>
      </c>
      <c r="B50" s="1" t="s">
        <v>143</v>
      </c>
      <c r="C50" s="1" t="s">
        <v>115</v>
      </c>
      <c r="D50" s="1" t="s">
        <v>67</v>
      </c>
      <c r="E50" s="1" t="s">
        <v>59</v>
      </c>
      <c r="F50" s="1">
        <v>2</v>
      </c>
      <c r="G50" s="1" t="s">
        <v>25</v>
      </c>
      <c r="H50" s="1">
        <v>8</v>
      </c>
      <c r="I50" s="1">
        <v>256</v>
      </c>
      <c r="J50" s="1" t="s">
        <v>175</v>
      </c>
      <c r="K50" s="1">
        <v>4.46</v>
      </c>
      <c r="L50" s="1">
        <v>8</v>
      </c>
      <c r="M50" s="1">
        <v>6</v>
      </c>
      <c r="N50" s="1" t="s">
        <v>213</v>
      </c>
      <c r="O50" s="1">
        <v>2880</v>
      </c>
      <c r="P50" s="1">
        <v>5400</v>
      </c>
      <c r="Q50" s="1" t="s">
        <v>154</v>
      </c>
      <c r="R50" s="1">
        <v>2049</v>
      </c>
      <c r="S50" t="s">
        <v>216</v>
      </c>
      <c r="T50" t="s">
        <v>221</v>
      </c>
      <c r="U50" t="s">
        <v>224</v>
      </c>
      <c r="V50" t="s">
        <v>225</v>
      </c>
      <c r="W50" s="1" t="s">
        <v>274</v>
      </c>
      <c r="X50" s="6" t="s">
        <v>0</v>
      </c>
      <c r="Y50" t="str">
        <f t="shared" si="0"/>
        <v xml:space="preserve">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</v>
      </c>
      <c r="Z50" t="s">
        <v>322</v>
      </c>
      <c r="AA50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</v>
      </c>
    </row>
    <row r="51" spans="1:27">
      <c r="A51" s="1" t="s">
        <v>152</v>
      </c>
      <c r="B51" s="1" t="s">
        <v>142</v>
      </c>
      <c r="C51" s="1" t="s">
        <v>116</v>
      </c>
      <c r="D51" s="1" t="s">
        <v>68</v>
      </c>
      <c r="E51" s="1" t="s">
        <v>60</v>
      </c>
      <c r="F51" s="1" t="s">
        <v>202</v>
      </c>
      <c r="G51" s="1" t="s">
        <v>19</v>
      </c>
      <c r="H51" s="1">
        <v>8</v>
      </c>
      <c r="I51" s="1">
        <v>256</v>
      </c>
      <c r="J51" s="1" t="s">
        <v>160</v>
      </c>
      <c r="K51" s="1">
        <v>3.57</v>
      </c>
      <c r="L51" s="1">
        <v>7</v>
      </c>
      <c r="M51" s="1">
        <v>3</v>
      </c>
      <c r="N51" s="1" t="s">
        <v>213</v>
      </c>
      <c r="O51" s="1">
        <v>2560</v>
      </c>
      <c r="P51" s="1">
        <v>5400</v>
      </c>
      <c r="Q51" s="1" t="s">
        <v>154</v>
      </c>
      <c r="R51" s="1">
        <v>1649.99</v>
      </c>
      <c r="S51" s="1" t="s">
        <v>216</v>
      </c>
      <c r="T51" t="s">
        <v>221</v>
      </c>
      <c r="U51" t="s">
        <v>224</v>
      </c>
      <c r="V51" t="s">
        <v>225</v>
      </c>
      <c r="W51" s="1" t="s">
        <v>14</v>
      </c>
      <c r="X51" s="6" t="s">
        <v>0</v>
      </c>
      <c r="Y51" t="str">
        <f t="shared" si="0"/>
        <v xml:space="preserve">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</v>
      </c>
      <c r="Z51" t="s">
        <v>323</v>
      </c>
      <c r="AA51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</v>
      </c>
    </row>
    <row r="52" spans="1:27">
      <c r="A52" s="1" t="s">
        <v>152</v>
      </c>
      <c r="B52" s="1" t="s">
        <v>144</v>
      </c>
      <c r="C52" s="1" t="s">
        <v>117</v>
      </c>
      <c r="D52" s="1" t="s">
        <v>68</v>
      </c>
      <c r="E52" s="1" t="s">
        <v>58</v>
      </c>
      <c r="F52" s="1">
        <v>1.3</v>
      </c>
      <c r="G52" s="1" t="s">
        <v>19</v>
      </c>
      <c r="H52" s="1">
        <v>4</v>
      </c>
      <c r="I52" s="1">
        <v>128</v>
      </c>
      <c r="J52" s="1" t="s">
        <v>176</v>
      </c>
      <c r="K52" s="1">
        <v>2.96</v>
      </c>
      <c r="L52" s="1">
        <v>12</v>
      </c>
      <c r="M52" s="1">
        <v>3</v>
      </c>
      <c r="N52" s="1" t="s">
        <v>213</v>
      </c>
      <c r="O52" s="1">
        <v>1440</v>
      </c>
      <c r="P52" s="1">
        <v>5400</v>
      </c>
      <c r="Q52" s="1" t="s">
        <v>153</v>
      </c>
      <c r="R52" s="1">
        <v>1109.99</v>
      </c>
      <c r="S52" s="1" t="s">
        <v>216</v>
      </c>
      <c r="T52" t="s">
        <v>222</v>
      </c>
      <c r="U52" t="s">
        <v>224</v>
      </c>
      <c r="V52" t="s">
        <v>225</v>
      </c>
      <c r="W52" s="1" t="s">
        <v>15</v>
      </c>
      <c r="X52" s="6" t="s">
        <v>0</v>
      </c>
      <c r="Y52" t="str">
        <f t="shared" si="0"/>
        <v xml:space="preserve">['Apple MacBook Air MD760LL/A',new Date (2014,1,1),2.96,1.3,128,13.3,5400,3,'Apple','Mac OS X v10.8 Mountain Lion','1.3GHz dual-core Intel Core i5',1440,'Shared Memory',12,'Intel HD Graphics 5000',4,'128GB SSD',1109.99,'Does Not Have a Touchscreen','Does Not Have HDMI','Does Not Have VGA','Has Bluetooth'], </v>
      </c>
      <c r="Z52" t="s">
        <v>324</v>
      </c>
      <c r="AA52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['Apple MacBook Air MD760LL/A',new Date (2014,1,1),2.96,1.3,128,13.3,5400,3,'Apple','Mac OS X v10.8 Mountain Lion','1.3GHz dual-core Intel Core i5',1440,'Shared Memory',12,'Intel HD Graphics 5000',4,'128GB SSD',1109.99,'Does Not Have a Touchscreen','Does Not Have HDMI','Does Not Have VGA','Has Bluetooth'], </v>
      </c>
    </row>
    <row r="53" spans="1:27">
      <c r="A53" s="1" t="s">
        <v>152</v>
      </c>
      <c r="B53" s="1" t="s">
        <v>142</v>
      </c>
      <c r="C53" s="1" t="s">
        <v>118</v>
      </c>
      <c r="D53" s="1" t="s">
        <v>68</v>
      </c>
      <c r="E53" s="1" t="s">
        <v>61</v>
      </c>
      <c r="F53" s="1" t="s">
        <v>196</v>
      </c>
      <c r="G53" s="1" t="s">
        <v>25</v>
      </c>
      <c r="H53" s="1">
        <v>16</v>
      </c>
      <c r="I53" s="1">
        <v>512</v>
      </c>
      <c r="J53" s="1" t="s">
        <v>177</v>
      </c>
      <c r="K53" s="1">
        <v>4.46</v>
      </c>
      <c r="L53" s="1">
        <v>7</v>
      </c>
      <c r="M53" s="1">
        <v>6</v>
      </c>
      <c r="N53" s="1" t="s">
        <v>182</v>
      </c>
      <c r="O53" s="1">
        <v>2880</v>
      </c>
      <c r="P53" s="1">
        <v>5400</v>
      </c>
      <c r="Q53" s="1" t="s">
        <v>155</v>
      </c>
      <c r="R53" s="1">
        <v>2599.9899999999998</v>
      </c>
      <c r="S53" s="1" t="s">
        <v>216</v>
      </c>
      <c r="T53" t="s">
        <v>221</v>
      </c>
      <c r="U53" t="s">
        <v>224</v>
      </c>
      <c r="V53" t="s">
        <v>225</v>
      </c>
      <c r="W53" s="1" t="s">
        <v>16</v>
      </c>
      <c r="X53" s="6" t="s">
        <v>0</v>
      </c>
      <c r="Y53" t="str">
        <f t="shared" si="0"/>
        <v xml:space="preserve">['Apple MacBook Pro ME665LL/A',new Date (2014,1,1),4.46,2.7,512,15.4,5400,6,'Apple','Mac OS X v10.8 Mountain Lion','Intel Core i7 2.7GHz',2880,'1GB',7,'NVIDIA GeForce GT 650M',16,'512GB SSD',2599.99,'Does Not Have a Touchscreen','Has HDMI','Does Not Have VGA','Has Bluetooth'], </v>
      </c>
      <c r="Z53" t="s">
        <v>325</v>
      </c>
      <c r="AA53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['Apple MacBook Air MD760LL/A',new Date (2014,1,1),2.96,1.3,128,13.3,5400,3,'Apple','Mac OS X v10.8 Mountain Lion','1.3GHz dual-core Intel Core i5',1440,'Shared Memory',12,'Intel HD Graphics 5000',4,'128GB SSD',1109.99,'Does Not Have a Touchscreen','Does Not Have HDMI','Does Not Have VGA','Has Bluetooth'], ['Apple MacBook Pro ME665LL/A',new Date (2014,1,1),4.46,2.7,512,15.4,5400,6,'Apple','Mac OS X v10.8 Mountain Lion','Intel Core i7 2.7GHz',2880,'1GB',7,'NVIDIA GeForce GT 650M',16,'512GB SSD',2599.99,'Does Not Have a Touchscreen','Has HDMI','Does Not Have VGA','Has Bluetooth'], </v>
      </c>
    </row>
    <row r="54" spans="1:27">
      <c r="A54" s="1" t="s">
        <v>152</v>
      </c>
      <c r="B54" s="1" t="s">
        <v>142</v>
      </c>
      <c r="C54" s="1" t="s">
        <v>119</v>
      </c>
      <c r="D54" s="1" t="s">
        <v>68</v>
      </c>
      <c r="E54" s="1" t="s">
        <v>62</v>
      </c>
      <c r="F54" s="1" t="s">
        <v>197</v>
      </c>
      <c r="G54" s="1" t="s">
        <v>25</v>
      </c>
      <c r="H54" s="1">
        <v>8</v>
      </c>
      <c r="I54" s="1">
        <v>256</v>
      </c>
      <c r="J54" s="1" t="s">
        <v>177</v>
      </c>
      <c r="K54" s="1">
        <v>4.46</v>
      </c>
      <c r="L54" s="1">
        <v>7</v>
      </c>
      <c r="M54" s="1">
        <v>6</v>
      </c>
      <c r="N54" s="1" t="s">
        <v>182</v>
      </c>
      <c r="O54" s="1">
        <v>2880</v>
      </c>
      <c r="P54" s="1">
        <v>5400</v>
      </c>
      <c r="Q54" s="1" t="s">
        <v>154</v>
      </c>
      <c r="R54" s="1">
        <v>2049.9899999999998</v>
      </c>
      <c r="S54" s="1" t="s">
        <v>216</v>
      </c>
      <c r="T54" t="s">
        <v>221</v>
      </c>
      <c r="U54" t="s">
        <v>224</v>
      </c>
      <c r="V54" t="s">
        <v>225</v>
      </c>
      <c r="W54" s="1" t="s">
        <v>17</v>
      </c>
      <c r="X54" s="6" t="s">
        <v>0</v>
      </c>
      <c r="Y54" t="str">
        <f t="shared" si="0"/>
        <v xml:space="preserve">['Apple MacBook Pro ME664LL/A',new Date (2014,1,1),4.46,2.4,256,15.4,5400,6,'Apple','Mac OS X v10.8 Mountain Lion','Intel Core i7 2.4GHz',2880,'1GB',7,'NVIDIA GeForce GT 650M',8,'256GB SSD',2049.99,'Does Not Have a Touchscreen','Has HDMI','Does Not Have VGA','Has Bluetooth'], </v>
      </c>
      <c r="Z54" t="s">
        <v>326</v>
      </c>
      <c r="AA54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['Apple MacBook Air MD760LL/A',new Date (2014,1,1),2.96,1.3,128,13.3,5400,3,'Apple','Mac OS X v10.8 Mountain Lion','1.3GHz dual-core Intel Core i5',1440,'Shared Memory',12,'Intel HD Graphics 5000',4,'128GB SSD',1109.99,'Does Not Have a Touchscreen','Does Not Have HDMI','Does Not Have VGA','Has Bluetooth'], ['Apple MacBook Pro ME665LL/A',new Date (2014,1,1),4.46,2.7,512,15.4,5400,6,'Apple','Mac OS X v10.8 Mountain Lion','Intel Core i7 2.7GHz',2880,'1GB',7,'NVIDIA GeForce GT 650M',16,'512GB SSD',2599.99,'Does Not Have a Touchscreen','Has HDMI','Does Not Have VGA','Has Bluetooth'], ['Apple MacBook Pro ME664LL/A',new Date (2014,1,1),4.46,2.4,256,15.4,5400,6,'Apple','Mac OS X v10.8 Mountain Lion','Intel Core i7 2.4GHz',2880,'1GB',7,'NVIDIA GeForce GT 650M',8,'256GB SSD',2049.99,'Does Not Have a Touchscreen','Has HDMI','Does Not Have VGA','Has Bluetooth'], </v>
      </c>
    </row>
    <row r="59" spans="1:27">
      <c r="AA59" t="s">
        <v>212</v>
      </c>
    </row>
    <row r="60" spans="1:27">
      <c r="AA60" t="s">
        <v>327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workbookViewId="0">
      <selection activeCell="H14" sqref="H14"/>
    </sheetView>
  </sheetViews>
  <sheetFormatPr baseColWidth="10" defaultRowHeight="15" x14ac:dyDescent="0"/>
  <cols>
    <col min="1" max="1" width="40.6640625" customWidth="1"/>
    <col min="6" max="6" width="10.6640625" customWidth="1"/>
    <col min="7" max="7" width="3" style="8" customWidth="1"/>
  </cols>
  <sheetData>
    <row r="1" spans="1:8">
      <c r="A1" t="s">
        <v>330</v>
      </c>
      <c r="B1" t="str">
        <f>"match '/"&amp;A1&amp;"', to: 'static_pages#"&amp;A1&amp;"', via: 'get'"</f>
        <v>match '/AcerAspireV3772G9822', to: 'static_pages#AcerAspireV3772G9822', via: 'get'</v>
      </c>
      <c r="C1" t="s">
        <v>342</v>
      </c>
      <c r="D1" t="str">
        <f>"def "&amp;A1</f>
        <v>def AcerAspireV3772G9822</v>
      </c>
      <c r="F1" t="str">
        <f>A1&amp;".html.erb"</f>
        <v>AcerAspireV3772G9822.html.erb</v>
      </c>
      <c r="H1" t="s">
        <v>482</v>
      </c>
    </row>
    <row r="2" spans="1:8">
      <c r="A2" t="s">
        <v>371</v>
      </c>
      <c r="B2" t="str">
        <f t="shared" ref="B2:B53" si="0">"match '/"&amp;A2&amp;"', to: 'static_pages#"&amp;A2&amp;"', via: 'get'"</f>
        <v>match '/AcerAspireS7S73926803', to: 'static_pages#AcerAspireS7S73926803', via: 'get'</v>
      </c>
      <c r="C2" t="s">
        <v>408</v>
      </c>
      <c r="D2" t="str">
        <f t="shared" ref="D2:D53" si="1">"def "&amp;A2</f>
        <v>def AcerAspireS7S73926803</v>
      </c>
      <c r="F2" t="str">
        <f t="shared" ref="F2:F53" si="2">A2&amp;".html.erb"</f>
        <v>AcerAspireS7S73926803.html.erb</v>
      </c>
      <c r="H2" t="s">
        <v>483</v>
      </c>
    </row>
    <row r="3" spans="1:8">
      <c r="A3" t="s">
        <v>331</v>
      </c>
      <c r="B3" t="str">
        <f t="shared" si="0"/>
        <v>match '/AcerC7102487', to: 'static_pages#AcerC7102487', via: 'get'</v>
      </c>
      <c r="C3" t="s">
        <v>343</v>
      </c>
      <c r="D3" t="str">
        <f t="shared" si="1"/>
        <v>def AcerC7102487</v>
      </c>
      <c r="F3" t="str">
        <f t="shared" si="2"/>
        <v>AcerC7102487.html.erb</v>
      </c>
      <c r="H3" t="s">
        <v>484</v>
      </c>
    </row>
    <row r="4" spans="1:8">
      <c r="A4" t="s">
        <v>332</v>
      </c>
      <c r="B4" t="str">
        <f t="shared" si="0"/>
        <v>match '/AcerAspireE15726870', to: 'static_pages#AcerAspireE15726870', via: 'get'</v>
      </c>
      <c r="C4" t="s">
        <v>344</v>
      </c>
      <c r="D4" t="str">
        <f t="shared" si="1"/>
        <v>def AcerAspireE15726870</v>
      </c>
      <c r="F4" t="str">
        <f t="shared" si="2"/>
        <v>AcerAspireE15726870.html.erb</v>
      </c>
      <c r="H4" t="s">
        <v>485</v>
      </c>
    </row>
    <row r="5" spans="1:8">
      <c r="A5" t="s">
        <v>372</v>
      </c>
      <c r="B5" t="str">
        <f t="shared" si="0"/>
        <v>match '/AcerAspireMM5583P6428', to: 'static_pages#AcerAspireMM5583P6428', via: 'get'</v>
      </c>
      <c r="C5" t="s">
        <v>409</v>
      </c>
      <c r="D5" t="str">
        <f t="shared" si="1"/>
        <v>def AcerAspireMM5583P6428</v>
      </c>
      <c r="F5" t="str">
        <f t="shared" si="2"/>
        <v>AcerAspireMM5583P6428.html.erb</v>
      </c>
      <c r="H5" t="s">
        <v>486</v>
      </c>
    </row>
    <row r="6" spans="1:8">
      <c r="A6" t="s">
        <v>373</v>
      </c>
      <c r="B6" t="str">
        <f t="shared" si="0"/>
        <v>match '/DellInspiron17i17RV6273BLK', to: 'static_pages#DellInspiron17i17RV6273BLK', via: 'get'</v>
      </c>
      <c r="C6" t="s">
        <v>410</v>
      </c>
      <c r="D6" t="str">
        <f t="shared" si="1"/>
        <v>def DellInspiron17i17RV6273BLK</v>
      </c>
      <c r="F6" t="str">
        <f t="shared" si="2"/>
        <v>DellInspiron17i17RV6273BLK.html.erb</v>
      </c>
      <c r="H6" t="s">
        <v>487</v>
      </c>
    </row>
    <row r="7" spans="1:8">
      <c r="A7" t="s">
        <v>374</v>
      </c>
      <c r="B7" t="str">
        <f t="shared" si="0"/>
        <v>match '/DellLatitude6430u4693885', to: 'static_pages#DellLatitude6430u4693885', via: 'get'</v>
      </c>
      <c r="C7" t="s">
        <v>411</v>
      </c>
      <c r="D7" t="str">
        <f t="shared" si="1"/>
        <v>def DellLatitude6430u4693885</v>
      </c>
      <c r="F7" t="str">
        <f t="shared" si="2"/>
        <v>DellLatitude6430u4693885.html.erb</v>
      </c>
      <c r="H7" t="s">
        <v>488</v>
      </c>
    </row>
    <row r="8" spans="1:8">
      <c r="A8" t="s">
        <v>375</v>
      </c>
      <c r="B8" t="str">
        <f t="shared" si="0"/>
        <v>match '/DellXPS12ULT', to: 'static_pages#DellXPS12ULT', via: 'get'</v>
      </c>
      <c r="C8" t="s">
        <v>412</v>
      </c>
      <c r="D8" t="str">
        <f t="shared" si="1"/>
        <v>def DellXPS12ULT</v>
      </c>
      <c r="F8" t="str">
        <f t="shared" si="2"/>
        <v>DellXPS12ULT.html.erb</v>
      </c>
      <c r="H8" t="s">
        <v>489</v>
      </c>
    </row>
    <row r="9" spans="1:8">
      <c r="A9" t="s">
        <v>376</v>
      </c>
      <c r="B9" t="str">
        <f t="shared" si="0"/>
        <v>match '/DellInspiron17i17RV5454BLK', to: 'static_pages#DellInspiron17i17RV5454BLK', via: 'get'</v>
      </c>
      <c r="C9" t="s">
        <v>413</v>
      </c>
      <c r="D9" t="str">
        <f t="shared" si="1"/>
        <v>def DellInspiron17i17RV5454BLK</v>
      </c>
      <c r="F9" t="str">
        <f t="shared" si="2"/>
        <v>DellInspiron17i17RV5454BLK.html.erb</v>
      </c>
      <c r="H9" t="s">
        <v>490</v>
      </c>
    </row>
    <row r="10" spans="1:8">
      <c r="A10" t="s">
        <v>377</v>
      </c>
      <c r="B10" t="str">
        <f t="shared" si="0"/>
        <v>match '/DellLatitudeE64304694216', to: 'static_pages#DellLatitudeE64304694216', via: 'get'</v>
      </c>
      <c r="C10" t="s">
        <v>414</v>
      </c>
      <c r="D10" t="str">
        <f t="shared" si="1"/>
        <v>def DellLatitudeE64304694216</v>
      </c>
      <c r="F10" t="str">
        <f t="shared" si="2"/>
        <v>DellLatitudeE64304694216.html.erb</v>
      </c>
      <c r="H10" t="s">
        <v>491</v>
      </c>
    </row>
    <row r="11" spans="1:8">
      <c r="A11" t="s">
        <v>378</v>
      </c>
      <c r="B11" t="str">
        <f t="shared" si="0"/>
        <v>match '/DellAlienware14ALW142812sLV', to: 'static_pages#DellAlienware14ALW142812sLV', via: 'get'</v>
      </c>
      <c r="C11" t="s">
        <v>415</v>
      </c>
      <c r="D11" t="str">
        <f t="shared" si="1"/>
        <v>def DellAlienware14ALW142812sLV</v>
      </c>
      <c r="F11" t="str">
        <f t="shared" si="2"/>
        <v>DellAlienware14ALW142812sLV.html.erb</v>
      </c>
      <c r="H11" t="s">
        <v>492</v>
      </c>
    </row>
    <row r="12" spans="1:8">
      <c r="A12" t="s">
        <v>379</v>
      </c>
      <c r="B12" t="str">
        <f t="shared" si="0"/>
        <v>match '/DellXPS15XPS1511047sLV', to: 'static_pages#DellXPS15XPS1511047sLV', via: 'get'</v>
      </c>
      <c r="C12" t="s">
        <v>416</v>
      </c>
      <c r="D12" t="str">
        <f t="shared" si="1"/>
        <v>def DellXPS15XPS1511047sLV</v>
      </c>
      <c r="F12" t="str">
        <f t="shared" si="2"/>
        <v>DellXPS15XPS1511047sLV.html.erb</v>
      </c>
      <c r="H12" t="s">
        <v>493</v>
      </c>
    </row>
    <row r="13" spans="1:8">
      <c r="A13" t="s">
        <v>380</v>
      </c>
      <c r="B13" t="str">
        <f t="shared" si="0"/>
        <v>match '/DellAlienware18ALW183002sLV', to: 'static_pages#DellAlienware18ALW183002sLV', via: 'get'</v>
      </c>
      <c r="C13" t="s">
        <v>417</v>
      </c>
      <c r="D13" t="str">
        <f t="shared" si="1"/>
        <v>def DellAlienware18ALW183002sLV</v>
      </c>
      <c r="F13" t="str">
        <f t="shared" si="2"/>
        <v>DellAlienware18ALW183002sLV.html.erb</v>
      </c>
      <c r="H13" t="s">
        <v>494</v>
      </c>
    </row>
    <row r="14" spans="1:8">
      <c r="A14" t="s">
        <v>333</v>
      </c>
      <c r="B14" t="str">
        <f t="shared" si="0"/>
        <v>match '/AsusN550JVDB71', to: 'static_pages#AsusN550JVDB71', via: 'get'</v>
      </c>
      <c r="C14" t="s">
        <v>345</v>
      </c>
      <c r="D14" t="str">
        <f t="shared" si="1"/>
        <v>def AsusN550JVDB71</v>
      </c>
      <c r="F14" t="str">
        <f t="shared" si="2"/>
        <v>AsusN550JVDB71.html.erb</v>
      </c>
      <c r="H14" t="s">
        <v>495</v>
      </c>
    </row>
    <row r="15" spans="1:8">
      <c r="A15" t="s">
        <v>334</v>
      </c>
      <c r="B15" t="str">
        <f t="shared" si="0"/>
        <v>match '/AsusX550CADB31', to: 'static_pages#AsusX550CADB31', via: 'get'</v>
      </c>
      <c r="C15" t="s">
        <v>346</v>
      </c>
      <c r="D15" t="str">
        <f t="shared" si="1"/>
        <v>def AsusX550CADB31</v>
      </c>
      <c r="F15" t="str">
        <f t="shared" si="2"/>
        <v>AsusX550CADB31.html.erb</v>
      </c>
      <c r="H15" t="s">
        <v>496</v>
      </c>
    </row>
    <row r="16" spans="1:8">
      <c r="A16" t="s">
        <v>381</v>
      </c>
      <c r="B16" t="str">
        <f t="shared" si="0"/>
        <v>match '/AsusG75SeriesG750JXDB71', to: 'static_pages#AsusG75SeriesG750JXDB71', via: 'get'</v>
      </c>
      <c r="C16" t="s">
        <v>418</v>
      </c>
      <c r="D16" t="str">
        <f t="shared" si="1"/>
        <v>def AsusG75SeriesG750JXDB71</v>
      </c>
      <c r="F16" t="str">
        <f t="shared" si="2"/>
        <v>AsusG75SeriesG750JXDB71.html.erb</v>
      </c>
      <c r="H16" t="s">
        <v>497</v>
      </c>
    </row>
    <row r="17" spans="1:8">
      <c r="A17" t="s">
        <v>392</v>
      </c>
      <c r="B17" t="str">
        <f t="shared" si="0"/>
        <v>match '/HPZBook15F2P51UTABA', to: 'static_pages#HPZBook15F2P51UTABA', via: 'get'</v>
      </c>
      <c r="C17" t="s">
        <v>419</v>
      </c>
      <c r="D17" t="str">
        <f t="shared" si="1"/>
        <v>def HPZBook15F2P51UTABA</v>
      </c>
      <c r="F17" t="str">
        <f t="shared" si="2"/>
        <v>HPZBook15F2P51UTABA.html.erb</v>
      </c>
      <c r="H17" t="s">
        <v>498</v>
      </c>
    </row>
    <row r="18" spans="1:8">
      <c r="A18" t="s">
        <v>335</v>
      </c>
      <c r="B18" t="str">
        <f t="shared" si="0"/>
        <v>match '/HPPavilionG62210US', to: 'static_pages#HPPavilionG62210US', via: 'get'</v>
      </c>
      <c r="C18" t="s">
        <v>347</v>
      </c>
      <c r="D18" t="str">
        <f t="shared" si="1"/>
        <v>def HPPavilionG62210US</v>
      </c>
      <c r="F18" t="str">
        <f t="shared" si="2"/>
        <v>HPPavilionG62210US.html.erb</v>
      </c>
      <c r="H18" t="s">
        <v>499</v>
      </c>
    </row>
    <row r="19" spans="1:8">
      <c r="A19" t="s">
        <v>336</v>
      </c>
      <c r="B19" t="str">
        <f t="shared" si="0"/>
        <v>match '/HPPavilion14q070nr', to: 'static_pages#HPPavilion14q070nr', via: 'get'</v>
      </c>
      <c r="C19" t="s">
        <v>348</v>
      </c>
      <c r="D19" t="str">
        <f t="shared" si="1"/>
        <v>def HPPavilion14q070nr</v>
      </c>
      <c r="F19" t="str">
        <f t="shared" si="2"/>
        <v>HPPavilion14q070nr.html.erb</v>
      </c>
      <c r="H19" t="s">
        <v>500</v>
      </c>
    </row>
    <row r="20" spans="1:8">
      <c r="A20" t="s">
        <v>391</v>
      </c>
      <c r="B20" t="str">
        <f t="shared" si="0"/>
        <v>match '/HPEliteBookFolio9470mE1Y62UTABA', to: 'static_pages#HPEliteBookFolio9470mE1Y62UTABA', via: 'get'</v>
      </c>
      <c r="C20" t="s">
        <v>420</v>
      </c>
      <c r="D20" t="str">
        <f t="shared" si="1"/>
        <v>def HPEliteBookFolio9470mE1Y62UTABA</v>
      </c>
      <c r="F20" t="str">
        <f t="shared" si="2"/>
        <v>HPEliteBookFolio9470mE1Y62UTABA.html.erb</v>
      </c>
      <c r="H20" t="s">
        <v>501</v>
      </c>
    </row>
    <row r="21" spans="1:8">
      <c r="A21" t="s">
        <v>534</v>
      </c>
      <c r="B21" t="str">
        <f t="shared" si="0"/>
        <v>match '/HPSpectre15T4000', to: 'static_pages#HPSpectre15T4000', via: 'get'</v>
      </c>
      <c r="C21" t="s">
        <v>536</v>
      </c>
      <c r="D21" t="str">
        <f t="shared" si="1"/>
        <v>def HPSpectre15T4000</v>
      </c>
      <c r="F21" t="str">
        <f t="shared" si="2"/>
        <v>HPSpectre15T4000.html.erb</v>
      </c>
      <c r="H21" t="s">
        <v>502</v>
      </c>
    </row>
    <row r="22" spans="1:8">
      <c r="A22" t="s">
        <v>382</v>
      </c>
      <c r="B22" t="str">
        <f t="shared" si="0"/>
        <v>match '/LenovoIdeaPadYoga1359359564', to: 'static_pages#LenovoIdeaPadYoga1359359564', via: 'get'</v>
      </c>
      <c r="C22" t="s">
        <v>421</v>
      </c>
      <c r="D22" t="str">
        <f t="shared" si="1"/>
        <v>def LenovoIdeaPadYoga1359359564</v>
      </c>
      <c r="F22" t="str">
        <f t="shared" si="2"/>
        <v>LenovoIdeaPadYoga1359359564.html.erb</v>
      </c>
      <c r="H22" t="s">
        <v>503</v>
      </c>
    </row>
    <row r="23" spans="1:8">
      <c r="A23" t="s">
        <v>328</v>
      </c>
      <c r="B23" t="str">
        <f t="shared" si="0"/>
        <v>match '/ThinkPadX240', to: 'static_pages#ThinkPadX240', via: 'get'</v>
      </c>
      <c r="C23" t="s">
        <v>349</v>
      </c>
      <c r="D23" t="str">
        <f t="shared" si="1"/>
        <v>def ThinkPadX240</v>
      </c>
      <c r="F23" t="str">
        <f t="shared" si="2"/>
        <v>ThinkPadX240.html.erb</v>
      </c>
      <c r="H23" t="s">
        <v>504</v>
      </c>
    </row>
    <row r="24" spans="1:8">
      <c r="A24" t="s">
        <v>383</v>
      </c>
      <c r="B24" t="str">
        <f t="shared" si="0"/>
        <v>match '/LenovoIdeaPadY510P59375624', to: 'static_pages#LenovoIdeaPadY510P59375624', via: 'get'</v>
      </c>
      <c r="C24" t="s">
        <v>422</v>
      </c>
      <c r="D24" t="str">
        <f t="shared" si="1"/>
        <v>def LenovoIdeaPadY510P59375624</v>
      </c>
      <c r="F24" t="str">
        <f t="shared" si="2"/>
        <v>LenovoIdeaPadY510P59375624.html.erb</v>
      </c>
      <c r="H24" t="s">
        <v>505</v>
      </c>
    </row>
    <row r="25" spans="1:8">
      <c r="A25" t="s">
        <v>329</v>
      </c>
      <c r="B25" t="str">
        <f t="shared" si="0"/>
        <v>match '/ThinkPadT440s', to: 'static_pages#ThinkPadT440s', via: 'get'</v>
      </c>
      <c r="C25" t="s">
        <v>350</v>
      </c>
      <c r="D25" t="str">
        <f t="shared" si="1"/>
        <v>def ThinkPadT440s</v>
      </c>
      <c r="F25" t="str">
        <f t="shared" si="2"/>
        <v>ThinkPadT440s.html.erb</v>
      </c>
      <c r="H25" t="s">
        <v>506</v>
      </c>
    </row>
    <row r="26" spans="1:8">
      <c r="A26" t="s">
        <v>384</v>
      </c>
      <c r="B26" t="str">
        <f t="shared" si="0"/>
        <v>match '/LenovoIdeaPadU31059365302', to: 'static_pages#LenovoIdeaPadU31059365302', via: 'get'</v>
      </c>
      <c r="C26" t="s">
        <v>423</v>
      </c>
      <c r="D26" t="str">
        <f t="shared" si="1"/>
        <v>def LenovoIdeaPadU31059365302</v>
      </c>
      <c r="F26" t="str">
        <f t="shared" si="2"/>
        <v>LenovoIdeaPadU31059365302.html.erb</v>
      </c>
      <c r="H26" t="s">
        <v>507</v>
      </c>
    </row>
    <row r="27" spans="1:8">
      <c r="A27" t="s">
        <v>385</v>
      </c>
      <c r="B27" t="str">
        <f t="shared" si="0"/>
        <v>match '/LenovoThinkPadX1Carbon3444B9U', to: 'static_pages#LenovoThinkPadX1Carbon3444B9U', via: 'get'</v>
      </c>
      <c r="C27" t="s">
        <v>424</v>
      </c>
      <c r="D27" t="str">
        <f t="shared" si="1"/>
        <v>def LenovoThinkPadX1Carbon3444B9U</v>
      </c>
      <c r="F27" t="str">
        <f t="shared" si="2"/>
        <v>LenovoThinkPadX1Carbon3444B9U.html.erb</v>
      </c>
      <c r="H27" t="s">
        <v>508</v>
      </c>
    </row>
    <row r="28" spans="1:8">
      <c r="A28" t="s">
        <v>386</v>
      </c>
      <c r="B28" t="str">
        <f t="shared" si="0"/>
        <v>match '/ThinkPadEdgeE43162775AU', to: 'static_pages#ThinkPadEdgeE43162775AU', via: 'get'</v>
      </c>
      <c r="C28" t="s">
        <v>425</v>
      </c>
      <c r="D28" t="str">
        <f t="shared" si="1"/>
        <v>def ThinkPadEdgeE43162775AU</v>
      </c>
      <c r="F28" t="str">
        <f t="shared" si="2"/>
        <v>ThinkPadEdgeE43162775AU.html.erb</v>
      </c>
      <c r="H28" t="s">
        <v>509</v>
      </c>
    </row>
    <row r="29" spans="1:8">
      <c r="A29" t="s">
        <v>384</v>
      </c>
      <c r="B29" t="str">
        <f t="shared" si="0"/>
        <v>match '/LenovoIdeaPadU31059365302', to: 'static_pages#LenovoIdeaPadU31059365302', via: 'get'</v>
      </c>
      <c r="C29" t="s">
        <v>423</v>
      </c>
      <c r="D29" t="str">
        <f t="shared" si="1"/>
        <v>def LenovoIdeaPadU31059365302</v>
      </c>
      <c r="F29" t="str">
        <f t="shared" si="2"/>
        <v>LenovoIdeaPadU31059365302.html.erb</v>
      </c>
      <c r="H29" t="s">
        <v>507</v>
      </c>
    </row>
    <row r="30" spans="1:8">
      <c r="A30" t="s">
        <v>387</v>
      </c>
      <c r="B30" t="str">
        <f t="shared" si="0"/>
        <v>match '/SamsungATIVBook9PlusNP940X3GK01US', to: 'static_pages#SamsungATIVBook9PlusNP940X3GK01US', via: 'get'</v>
      </c>
      <c r="C30" t="s">
        <v>426</v>
      </c>
      <c r="D30" t="str">
        <f t="shared" si="1"/>
        <v>def SamsungATIVBook9PlusNP940X3GK01US</v>
      </c>
      <c r="F30" t="str">
        <f t="shared" si="2"/>
        <v>SamsungATIVBook9PlusNP940X3GK01US.html.erb</v>
      </c>
      <c r="H30" t="s">
        <v>510</v>
      </c>
    </row>
    <row r="31" spans="1:8">
      <c r="A31" t="s">
        <v>388</v>
      </c>
      <c r="B31" t="str">
        <f t="shared" si="0"/>
        <v>match '/SamsungATIVBook5NP540U4EK03US', to: 'static_pages#SamsungATIVBook5NP540U4EK03US', via: 'get'</v>
      </c>
      <c r="C31" t="s">
        <v>427</v>
      </c>
      <c r="D31" t="str">
        <f t="shared" si="1"/>
        <v>def SamsungATIVBook5NP540U4EK03US</v>
      </c>
      <c r="F31" t="str">
        <f t="shared" si="2"/>
        <v>SamsungATIVBook5NP540U4EK03US.html.erb</v>
      </c>
      <c r="H31" t="s">
        <v>511</v>
      </c>
    </row>
    <row r="32" spans="1:8">
      <c r="A32" t="s">
        <v>389</v>
      </c>
      <c r="B32" t="str">
        <f t="shared" si="0"/>
        <v>match '/SamsungATIVBook9NP940X3GK04US', to: 'static_pages#SamsungATIVBook9NP940X3GK04US', via: 'get'</v>
      </c>
      <c r="C32" t="s">
        <v>428</v>
      </c>
      <c r="D32" t="str">
        <f t="shared" si="1"/>
        <v>def SamsungATIVBook9NP940X3GK04US</v>
      </c>
      <c r="F32" t="str">
        <f t="shared" si="2"/>
        <v>SamsungATIVBook9NP940X3GK04US.html.erb</v>
      </c>
      <c r="H32" t="s">
        <v>512</v>
      </c>
    </row>
    <row r="33" spans="1:8">
      <c r="A33" t="s">
        <v>390</v>
      </c>
      <c r="B33" t="str">
        <f t="shared" si="0"/>
        <v>match '/SamsungATIVBook6NP680Z5EX01US', to: 'static_pages#SamsungATIVBook6NP680Z5EX01US', via: 'get'</v>
      </c>
      <c r="C33" t="s">
        <v>429</v>
      </c>
      <c r="D33" t="str">
        <f t="shared" si="1"/>
        <v>def SamsungATIVBook6NP680Z5EX01US</v>
      </c>
      <c r="F33" t="str">
        <f t="shared" si="2"/>
        <v>SamsungATIVBook6NP680Z5EX01US.html.erb</v>
      </c>
      <c r="H33" t="s">
        <v>513</v>
      </c>
    </row>
    <row r="34" spans="1:8">
      <c r="A34" t="s">
        <v>337</v>
      </c>
      <c r="B34" t="str">
        <f t="shared" si="0"/>
        <v>match '/SamsungXE303C12A01US', to: 'static_pages#SamsungXE303C12A01US', via: 'get'</v>
      </c>
      <c r="C34" t="s">
        <v>351</v>
      </c>
      <c r="D34" t="str">
        <f t="shared" si="1"/>
        <v>def SamsungXE303C12A01US</v>
      </c>
      <c r="F34" t="str">
        <f t="shared" si="2"/>
        <v>SamsungXE303C12A01US.html.erb</v>
      </c>
      <c r="H34" t="s">
        <v>514</v>
      </c>
    </row>
    <row r="35" spans="1:8">
      <c r="A35" t="s">
        <v>338</v>
      </c>
      <c r="B35" t="str">
        <f t="shared" si="0"/>
        <v>match '/ToshibaQosmioX75A7295', to: 'static_pages#ToshibaQosmioX75A7295', via: 'get'</v>
      </c>
      <c r="C35" t="s">
        <v>352</v>
      </c>
      <c r="D35" t="str">
        <f t="shared" si="1"/>
        <v>def ToshibaQosmioX75A7295</v>
      </c>
      <c r="F35" t="str">
        <f t="shared" si="2"/>
        <v>ToshibaQosmioX75A7295.html.erb</v>
      </c>
      <c r="H35" t="s">
        <v>515</v>
      </c>
    </row>
    <row r="36" spans="1:8">
      <c r="A36" t="s">
        <v>339</v>
      </c>
      <c r="B36" t="str">
        <f t="shared" si="0"/>
        <v>match '/ToshibaSatelliteL55DtA5253NR', to: 'static_pages#ToshibaSatelliteL55DtA5253NR', via: 'get'</v>
      </c>
      <c r="C36" t="s">
        <v>353</v>
      </c>
      <c r="D36" t="str">
        <f t="shared" si="1"/>
        <v>def ToshibaSatelliteL55DtA5253NR</v>
      </c>
      <c r="F36" t="str">
        <f t="shared" si="2"/>
        <v>ToshibaSatelliteL55DtA5253NR.html.erb</v>
      </c>
      <c r="H36" t="s">
        <v>516</v>
      </c>
    </row>
    <row r="37" spans="1:8">
      <c r="A37" t="s">
        <v>340</v>
      </c>
      <c r="B37" t="str">
        <f t="shared" si="0"/>
        <v>match '/ToshibaQosmioX875Q7390', to: 'static_pages#ToshibaQosmioX875Q7390', via: 'get'</v>
      </c>
      <c r="C37" t="s">
        <v>354</v>
      </c>
      <c r="D37" t="str">
        <f t="shared" si="1"/>
        <v>def ToshibaQosmioX875Q7390</v>
      </c>
      <c r="F37" t="str">
        <f t="shared" si="2"/>
        <v>ToshibaQosmioX875Q7390.html.erb</v>
      </c>
      <c r="H37" t="s">
        <v>517</v>
      </c>
    </row>
    <row r="38" spans="1:8">
      <c r="A38" t="s">
        <v>341</v>
      </c>
      <c r="B38" t="str">
        <f t="shared" si="0"/>
        <v>match '/ToshibaSatelliteU845tS4165', to: 'static_pages#ToshibaSatelliteU845tS4165', via: 'get'</v>
      </c>
      <c r="C38" t="s">
        <v>355</v>
      </c>
      <c r="D38" t="str">
        <f t="shared" si="1"/>
        <v>def ToshibaSatelliteU845tS4165</v>
      </c>
      <c r="F38" t="str">
        <f t="shared" si="2"/>
        <v>ToshibaSatelliteU845tS4165.html.erb</v>
      </c>
      <c r="H38" t="s">
        <v>518</v>
      </c>
    </row>
    <row r="39" spans="1:8">
      <c r="A39" t="s">
        <v>393</v>
      </c>
      <c r="B39" t="str">
        <f t="shared" si="0"/>
        <v>match '/AppleMacBookProMC975LLA', to: 'static_pages#AppleMacBookProMC975LLA', via: 'get'</v>
      </c>
      <c r="C39" t="s">
        <v>430</v>
      </c>
      <c r="D39" t="str">
        <f t="shared" si="1"/>
        <v>def AppleMacBookProMC975LLA</v>
      </c>
      <c r="F39" t="str">
        <f t="shared" si="2"/>
        <v>AppleMacBookProMC975LLA.html.erb</v>
      </c>
      <c r="H39" t="s">
        <v>519</v>
      </c>
    </row>
    <row r="40" spans="1:8">
      <c r="A40" t="s">
        <v>394</v>
      </c>
      <c r="B40" t="str">
        <f t="shared" si="0"/>
        <v>match '/AppleMacBookProMD101LLA', to: 'static_pages#AppleMacBookProMD101LLA', via: 'get'</v>
      </c>
      <c r="C40" t="s">
        <v>431</v>
      </c>
      <c r="D40" t="str">
        <f t="shared" si="1"/>
        <v>def AppleMacBookProMD101LLA</v>
      </c>
      <c r="F40" t="str">
        <f t="shared" si="2"/>
        <v>AppleMacBookProMD101LLA.html.erb</v>
      </c>
      <c r="H40" t="s">
        <v>520</v>
      </c>
    </row>
    <row r="41" spans="1:8">
      <c r="A41" t="s">
        <v>395</v>
      </c>
      <c r="B41" t="str">
        <f t="shared" si="0"/>
        <v>match '/AppleMacBookProMC976LLA', to: 'static_pages#AppleMacBookProMC976LLA', via: 'get'</v>
      </c>
      <c r="C41" t="s">
        <v>432</v>
      </c>
      <c r="D41" t="str">
        <f t="shared" si="1"/>
        <v>def AppleMacBookProMC976LLA</v>
      </c>
      <c r="F41" t="str">
        <f t="shared" si="2"/>
        <v>AppleMacBookProMC976LLA.html.erb</v>
      </c>
      <c r="H41" t="s">
        <v>521</v>
      </c>
    </row>
    <row r="42" spans="1:8">
      <c r="A42" t="s">
        <v>396</v>
      </c>
      <c r="B42" t="str">
        <f t="shared" si="0"/>
        <v>match '/AppleMacBookProwithRetinaDisplayME866LLA', to: 'static_pages#AppleMacBookProwithRetinaDisplayME866LLA', via: 'get'</v>
      </c>
      <c r="C42" t="s">
        <v>433</v>
      </c>
      <c r="D42" t="str">
        <f t="shared" si="1"/>
        <v>def AppleMacBookProwithRetinaDisplayME866LLA</v>
      </c>
      <c r="F42" t="str">
        <f t="shared" si="2"/>
        <v>AppleMacBookProwithRetinaDisplayME866LLA.html.erb</v>
      </c>
      <c r="H42" t="s">
        <v>522</v>
      </c>
    </row>
    <row r="43" spans="1:8">
      <c r="A43" t="s">
        <v>397</v>
      </c>
      <c r="B43" t="str">
        <f t="shared" si="0"/>
        <v>match '/AppleMacBookProwithRetinaDisplayME865LLA', to: 'static_pages#AppleMacBookProwithRetinaDisplayME865LLA', via: 'get'</v>
      </c>
      <c r="C43" t="s">
        <v>434</v>
      </c>
      <c r="D43" t="str">
        <f t="shared" si="1"/>
        <v>def AppleMacBookProwithRetinaDisplayME865LLA</v>
      </c>
      <c r="F43" t="str">
        <f t="shared" si="2"/>
        <v>AppleMacBookProwithRetinaDisplayME865LLA.html.erb</v>
      </c>
      <c r="H43" t="s">
        <v>523</v>
      </c>
    </row>
    <row r="44" spans="1:8">
      <c r="A44" t="s">
        <v>398</v>
      </c>
      <c r="B44" t="str">
        <f t="shared" si="0"/>
        <v>match '/AppleMacBookProwithRetinaDisplayME294LLA', to: 'static_pages#AppleMacBookProwithRetinaDisplayME294LLA', via: 'get'</v>
      </c>
      <c r="C44" t="s">
        <v>435</v>
      </c>
      <c r="D44" t="str">
        <f t="shared" si="1"/>
        <v>def AppleMacBookProwithRetinaDisplayME294LLA</v>
      </c>
      <c r="F44" t="str">
        <f t="shared" si="2"/>
        <v>AppleMacBookProwithRetinaDisplayME294LLA.html.erb</v>
      </c>
      <c r="H44" t="s">
        <v>524</v>
      </c>
    </row>
    <row r="45" spans="1:8">
      <c r="A45" t="s">
        <v>399</v>
      </c>
      <c r="B45" t="str">
        <f t="shared" si="0"/>
        <v>match '/AppleMacBookAirMD761LLA', to: 'static_pages#AppleMacBookAirMD761LLA', via: 'get'</v>
      </c>
      <c r="C45" t="s">
        <v>436</v>
      </c>
      <c r="D45" t="str">
        <f t="shared" si="1"/>
        <v>def AppleMacBookAirMD761LLA</v>
      </c>
      <c r="F45" t="str">
        <f t="shared" si="2"/>
        <v>AppleMacBookAirMD761LLA.html.erb</v>
      </c>
      <c r="H45" t="s">
        <v>525</v>
      </c>
    </row>
    <row r="46" spans="1:8">
      <c r="A46" t="s">
        <v>400</v>
      </c>
      <c r="B46" t="str">
        <f t="shared" si="0"/>
        <v>match '/AppleMacBookProwithRetinaDisplayME864LLA', to: 'static_pages#AppleMacBookProwithRetinaDisplayME864LLA', via: 'get'</v>
      </c>
      <c r="C46" t="s">
        <v>437</v>
      </c>
      <c r="D46" t="str">
        <f t="shared" si="1"/>
        <v>def AppleMacBookProwithRetinaDisplayME864LLA</v>
      </c>
      <c r="F46" t="str">
        <f t="shared" si="2"/>
        <v>AppleMacBookProwithRetinaDisplayME864LLA.html.erb</v>
      </c>
      <c r="H46" t="s">
        <v>526</v>
      </c>
    </row>
    <row r="47" spans="1:8">
      <c r="A47" t="s">
        <v>401</v>
      </c>
      <c r="B47" t="str">
        <f t="shared" si="0"/>
        <v>match '/AppleMacBookAirMD711LLA', to: 'static_pages#AppleMacBookAirMD711LLA', via: 'get'</v>
      </c>
      <c r="C47" t="s">
        <v>438</v>
      </c>
      <c r="D47" t="str">
        <f t="shared" si="1"/>
        <v>def AppleMacBookAirMD711LLA</v>
      </c>
      <c r="F47" t="str">
        <f t="shared" si="2"/>
        <v>AppleMacBookAirMD711LLA.html.erb</v>
      </c>
      <c r="H47" t="s">
        <v>527</v>
      </c>
    </row>
    <row r="48" spans="1:8">
      <c r="A48" t="s">
        <v>402</v>
      </c>
      <c r="B48" t="str">
        <f t="shared" si="0"/>
        <v>match '/AppleMacBookAirMD712LLA', to: 'static_pages#AppleMacBookAirMD712LLA', via: 'get'</v>
      </c>
      <c r="C48" t="s">
        <v>439</v>
      </c>
      <c r="D48" t="str">
        <f t="shared" si="1"/>
        <v>def AppleMacBookAirMD712LLA</v>
      </c>
      <c r="F48" t="str">
        <f t="shared" si="2"/>
        <v>AppleMacBookAirMD712LLA.html.erb</v>
      </c>
      <c r="H48" t="s">
        <v>528</v>
      </c>
    </row>
    <row r="49" spans="1:8">
      <c r="A49" t="s">
        <v>403</v>
      </c>
      <c r="B49" t="str">
        <f t="shared" si="0"/>
        <v>match '/AppleMacBookProwithRetinaDisplayME293LLA', to: 'static_pages#AppleMacBookProwithRetinaDisplayME293LLA', via: 'get'</v>
      </c>
      <c r="C49" t="s">
        <v>440</v>
      </c>
      <c r="D49" t="str">
        <f t="shared" si="1"/>
        <v>def AppleMacBookProwithRetinaDisplayME293LLA</v>
      </c>
      <c r="F49" t="str">
        <f t="shared" si="2"/>
        <v>AppleMacBookProwithRetinaDisplayME293LLA.html.erb</v>
      </c>
      <c r="H49" t="s">
        <v>529</v>
      </c>
    </row>
    <row r="50" spans="1:8">
      <c r="A50" t="s">
        <v>404</v>
      </c>
      <c r="B50" t="str">
        <f t="shared" si="0"/>
        <v>match '/AppleMacBookProME662LLA', to: 'static_pages#AppleMacBookProME662LLA', via: 'get'</v>
      </c>
      <c r="C50" t="s">
        <v>441</v>
      </c>
      <c r="D50" t="str">
        <f t="shared" si="1"/>
        <v>def AppleMacBookProME662LLA</v>
      </c>
      <c r="F50" t="str">
        <f t="shared" si="2"/>
        <v>AppleMacBookProME662LLA.html.erb</v>
      </c>
      <c r="H50" t="s">
        <v>530</v>
      </c>
    </row>
    <row r="51" spans="1:8">
      <c r="A51" t="s">
        <v>405</v>
      </c>
      <c r="B51" t="str">
        <f t="shared" si="0"/>
        <v>match '/AppleMacBookAirMD760LLA', to: 'static_pages#AppleMacBookAirMD760LLA', via: 'get'</v>
      </c>
      <c r="C51" t="s">
        <v>442</v>
      </c>
      <c r="D51" t="str">
        <f t="shared" si="1"/>
        <v>def AppleMacBookAirMD760LLA</v>
      </c>
      <c r="F51" t="str">
        <f t="shared" si="2"/>
        <v>AppleMacBookAirMD760LLA.html.erb</v>
      </c>
      <c r="H51" t="s">
        <v>531</v>
      </c>
    </row>
    <row r="52" spans="1:8">
      <c r="A52" t="s">
        <v>406</v>
      </c>
      <c r="B52" t="str">
        <f t="shared" si="0"/>
        <v>match '/AppleMacBookProME665LLA', to: 'static_pages#AppleMacBookProME665LLA', via: 'get'</v>
      </c>
      <c r="C52" t="s">
        <v>443</v>
      </c>
      <c r="D52" t="str">
        <f t="shared" si="1"/>
        <v>def AppleMacBookProME665LLA</v>
      </c>
      <c r="F52" t="str">
        <f t="shared" si="2"/>
        <v>AppleMacBookProME665LLA.html.erb</v>
      </c>
      <c r="H52" t="s">
        <v>532</v>
      </c>
    </row>
    <row r="53" spans="1:8">
      <c r="A53" t="s">
        <v>407</v>
      </c>
      <c r="B53" t="str">
        <f t="shared" si="0"/>
        <v>match '/AppleMacBookProME664LLA', to: 'static_pages#AppleMacBookProME664LLA', via: 'get'</v>
      </c>
      <c r="C53" t="s">
        <v>444</v>
      </c>
      <c r="D53" t="str">
        <f t="shared" si="1"/>
        <v>def AppleMacBookProME664LLA</v>
      </c>
      <c r="F53" t="str">
        <f t="shared" si="2"/>
        <v>AppleMacBookProME664LLA.html.erb</v>
      </c>
      <c r="H53" t="s">
        <v>533</v>
      </c>
    </row>
    <row r="57" spans="1:8">
      <c r="A57" t="s">
        <v>481</v>
      </c>
      <c r="B57">
        <v>53</v>
      </c>
    </row>
    <row r="58" spans="1:8">
      <c r="A58" t="s">
        <v>370</v>
      </c>
      <c r="B58">
        <v>53</v>
      </c>
    </row>
    <row r="59" spans="1:8">
      <c r="B59">
        <v>53</v>
      </c>
    </row>
    <row r="60" spans="1:8">
      <c r="A60" t="s">
        <v>480</v>
      </c>
      <c r="B60">
        <v>52</v>
      </c>
    </row>
    <row r="61" spans="1:8">
      <c r="A61" t="s">
        <v>370</v>
      </c>
      <c r="B61">
        <v>52</v>
      </c>
    </row>
    <row r="62" spans="1:8">
      <c r="B62">
        <v>52</v>
      </c>
    </row>
    <row r="63" spans="1:8">
      <c r="A63" t="s">
        <v>479</v>
      </c>
      <c r="B63">
        <v>51</v>
      </c>
    </row>
    <row r="64" spans="1:8">
      <c r="A64" t="s">
        <v>370</v>
      </c>
      <c r="B64">
        <v>51</v>
      </c>
    </row>
    <row r="65" spans="1:2">
      <c r="B65">
        <v>51</v>
      </c>
    </row>
    <row r="66" spans="1:2">
      <c r="A66" t="s">
        <v>478</v>
      </c>
      <c r="B66">
        <v>50</v>
      </c>
    </row>
    <row r="67" spans="1:2">
      <c r="A67" t="s">
        <v>370</v>
      </c>
      <c r="B67">
        <v>50</v>
      </c>
    </row>
    <row r="68" spans="1:2">
      <c r="B68">
        <v>50</v>
      </c>
    </row>
    <row r="69" spans="1:2">
      <c r="A69" t="s">
        <v>477</v>
      </c>
      <c r="B69">
        <v>49</v>
      </c>
    </row>
    <row r="70" spans="1:2">
      <c r="A70" t="s">
        <v>370</v>
      </c>
      <c r="B70">
        <v>49</v>
      </c>
    </row>
    <row r="71" spans="1:2">
      <c r="B71">
        <v>49</v>
      </c>
    </row>
    <row r="72" spans="1:2">
      <c r="A72" t="s">
        <v>476</v>
      </c>
      <c r="B72">
        <v>48</v>
      </c>
    </row>
    <row r="73" spans="1:2">
      <c r="A73" t="s">
        <v>370</v>
      </c>
      <c r="B73">
        <v>48</v>
      </c>
    </row>
    <row r="74" spans="1:2">
      <c r="B74">
        <v>48</v>
      </c>
    </row>
    <row r="75" spans="1:2">
      <c r="A75" t="s">
        <v>475</v>
      </c>
      <c r="B75">
        <v>47</v>
      </c>
    </row>
    <row r="76" spans="1:2">
      <c r="A76" t="s">
        <v>370</v>
      </c>
      <c r="B76">
        <v>47</v>
      </c>
    </row>
    <row r="77" spans="1:2">
      <c r="B77">
        <v>47</v>
      </c>
    </row>
    <row r="78" spans="1:2">
      <c r="A78" t="s">
        <v>474</v>
      </c>
      <c r="B78">
        <v>46</v>
      </c>
    </row>
    <row r="79" spans="1:2">
      <c r="A79" t="s">
        <v>370</v>
      </c>
      <c r="B79">
        <v>46</v>
      </c>
    </row>
    <row r="80" spans="1:2">
      <c r="B80">
        <v>46</v>
      </c>
    </row>
    <row r="81" spans="1:2">
      <c r="A81" t="s">
        <v>473</v>
      </c>
      <c r="B81">
        <v>45</v>
      </c>
    </row>
    <row r="82" spans="1:2">
      <c r="A82" t="s">
        <v>370</v>
      </c>
      <c r="B82">
        <v>45</v>
      </c>
    </row>
    <row r="83" spans="1:2">
      <c r="B83">
        <v>45</v>
      </c>
    </row>
    <row r="84" spans="1:2">
      <c r="A84" t="s">
        <v>472</v>
      </c>
      <c r="B84">
        <v>44</v>
      </c>
    </row>
    <row r="85" spans="1:2">
      <c r="A85" t="s">
        <v>370</v>
      </c>
      <c r="B85">
        <v>44</v>
      </c>
    </row>
    <row r="86" spans="1:2">
      <c r="B86">
        <v>44</v>
      </c>
    </row>
    <row r="87" spans="1:2">
      <c r="A87" t="s">
        <v>471</v>
      </c>
      <c r="B87">
        <v>43</v>
      </c>
    </row>
    <row r="88" spans="1:2">
      <c r="A88" t="s">
        <v>370</v>
      </c>
      <c r="B88">
        <v>43</v>
      </c>
    </row>
    <row r="89" spans="1:2">
      <c r="B89">
        <v>43</v>
      </c>
    </row>
    <row r="90" spans="1:2">
      <c r="A90" t="s">
        <v>470</v>
      </c>
      <c r="B90">
        <v>42</v>
      </c>
    </row>
    <row r="91" spans="1:2">
      <c r="A91" t="s">
        <v>370</v>
      </c>
      <c r="B91">
        <v>42</v>
      </c>
    </row>
    <row r="92" spans="1:2">
      <c r="B92">
        <v>42</v>
      </c>
    </row>
    <row r="93" spans="1:2">
      <c r="A93" t="s">
        <v>469</v>
      </c>
      <c r="B93">
        <v>41</v>
      </c>
    </row>
    <row r="94" spans="1:2">
      <c r="A94" t="s">
        <v>370</v>
      </c>
      <c r="B94">
        <v>41</v>
      </c>
    </row>
    <row r="95" spans="1:2">
      <c r="B95">
        <v>41</v>
      </c>
    </row>
    <row r="96" spans="1:2">
      <c r="A96" t="s">
        <v>468</v>
      </c>
      <c r="B96">
        <v>40</v>
      </c>
    </row>
    <row r="97" spans="1:2">
      <c r="A97" t="s">
        <v>370</v>
      </c>
      <c r="B97">
        <v>40</v>
      </c>
    </row>
    <row r="98" spans="1:2">
      <c r="B98">
        <v>40</v>
      </c>
    </row>
    <row r="99" spans="1:2">
      <c r="A99" t="s">
        <v>467</v>
      </c>
      <c r="B99">
        <v>39</v>
      </c>
    </row>
    <row r="100" spans="1:2">
      <c r="A100" t="s">
        <v>370</v>
      </c>
      <c r="B100">
        <v>39</v>
      </c>
    </row>
    <row r="101" spans="1:2">
      <c r="B101">
        <v>39</v>
      </c>
    </row>
    <row r="102" spans="1:2">
      <c r="A102" t="s">
        <v>369</v>
      </c>
      <c r="B102">
        <v>38</v>
      </c>
    </row>
    <row r="103" spans="1:2">
      <c r="A103" t="s">
        <v>370</v>
      </c>
      <c r="B103">
        <v>38</v>
      </c>
    </row>
    <row r="104" spans="1:2">
      <c r="B104">
        <v>38</v>
      </c>
    </row>
    <row r="105" spans="1:2">
      <c r="A105" t="s">
        <v>368</v>
      </c>
      <c r="B105">
        <v>37</v>
      </c>
    </row>
    <row r="106" spans="1:2">
      <c r="A106" t="s">
        <v>370</v>
      </c>
      <c r="B106">
        <v>37</v>
      </c>
    </row>
    <row r="107" spans="1:2">
      <c r="B107">
        <v>37</v>
      </c>
    </row>
    <row r="108" spans="1:2">
      <c r="A108" t="s">
        <v>367</v>
      </c>
      <c r="B108">
        <v>36</v>
      </c>
    </row>
    <row r="109" spans="1:2">
      <c r="A109" t="s">
        <v>370</v>
      </c>
      <c r="B109">
        <v>36</v>
      </c>
    </row>
    <row r="110" spans="1:2">
      <c r="B110">
        <v>36</v>
      </c>
    </row>
    <row r="111" spans="1:2">
      <c r="A111" t="s">
        <v>366</v>
      </c>
      <c r="B111">
        <v>35</v>
      </c>
    </row>
    <row r="112" spans="1:2">
      <c r="A112" t="s">
        <v>370</v>
      </c>
      <c r="B112">
        <v>35</v>
      </c>
    </row>
    <row r="113" spans="1:2">
      <c r="B113">
        <v>35</v>
      </c>
    </row>
    <row r="114" spans="1:2">
      <c r="A114" t="s">
        <v>365</v>
      </c>
      <c r="B114">
        <v>34</v>
      </c>
    </row>
    <row r="115" spans="1:2">
      <c r="A115" t="s">
        <v>370</v>
      </c>
      <c r="B115">
        <v>34</v>
      </c>
    </row>
    <row r="116" spans="1:2">
      <c r="B116">
        <v>34</v>
      </c>
    </row>
    <row r="117" spans="1:2">
      <c r="A117" t="s">
        <v>466</v>
      </c>
      <c r="B117">
        <v>33</v>
      </c>
    </row>
    <row r="118" spans="1:2">
      <c r="A118" t="s">
        <v>370</v>
      </c>
      <c r="B118">
        <v>33</v>
      </c>
    </row>
    <row r="119" spans="1:2">
      <c r="B119">
        <v>33</v>
      </c>
    </row>
    <row r="120" spans="1:2">
      <c r="A120" t="s">
        <v>465</v>
      </c>
      <c r="B120">
        <v>32</v>
      </c>
    </row>
    <row r="121" spans="1:2">
      <c r="A121" t="s">
        <v>370</v>
      </c>
      <c r="B121">
        <v>32</v>
      </c>
    </row>
    <row r="122" spans="1:2">
      <c r="B122">
        <v>32</v>
      </c>
    </row>
    <row r="123" spans="1:2">
      <c r="A123" t="s">
        <v>464</v>
      </c>
      <c r="B123">
        <v>31</v>
      </c>
    </row>
    <row r="124" spans="1:2">
      <c r="A124" t="s">
        <v>370</v>
      </c>
      <c r="B124">
        <v>31</v>
      </c>
    </row>
    <row r="125" spans="1:2">
      <c r="B125">
        <v>31</v>
      </c>
    </row>
    <row r="126" spans="1:2">
      <c r="A126" t="s">
        <v>463</v>
      </c>
      <c r="B126">
        <v>30</v>
      </c>
    </row>
    <row r="127" spans="1:2">
      <c r="A127" t="s">
        <v>370</v>
      </c>
      <c r="B127">
        <v>30</v>
      </c>
    </row>
    <row r="128" spans="1:2">
      <c r="B128">
        <v>30</v>
      </c>
    </row>
    <row r="129" spans="1:2">
      <c r="A129" t="s">
        <v>460</v>
      </c>
      <c r="B129">
        <v>29</v>
      </c>
    </row>
    <row r="130" spans="1:2">
      <c r="A130" t="s">
        <v>370</v>
      </c>
      <c r="B130">
        <v>29</v>
      </c>
    </row>
    <row r="131" spans="1:2">
      <c r="B131">
        <v>29</v>
      </c>
    </row>
    <row r="132" spans="1:2">
      <c r="A132" t="s">
        <v>462</v>
      </c>
      <c r="B132">
        <v>28</v>
      </c>
    </row>
    <row r="133" spans="1:2">
      <c r="A133" t="s">
        <v>370</v>
      </c>
      <c r="B133">
        <v>28</v>
      </c>
    </row>
    <row r="134" spans="1:2">
      <c r="B134">
        <v>28</v>
      </c>
    </row>
    <row r="135" spans="1:2">
      <c r="A135" t="s">
        <v>461</v>
      </c>
      <c r="B135">
        <v>27</v>
      </c>
    </row>
    <row r="136" spans="1:2">
      <c r="A136" t="s">
        <v>370</v>
      </c>
      <c r="B136">
        <v>27</v>
      </c>
    </row>
    <row r="137" spans="1:2">
      <c r="B137">
        <v>27</v>
      </c>
    </row>
    <row r="138" spans="1:2">
      <c r="A138" t="s">
        <v>460</v>
      </c>
      <c r="B138">
        <v>26</v>
      </c>
    </row>
    <row r="139" spans="1:2">
      <c r="A139" t="s">
        <v>370</v>
      </c>
      <c r="B139">
        <v>26</v>
      </c>
    </row>
    <row r="140" spans="1:2">
      <c r="B140">
        <v>26</v>
      </c>
    </row>
    <row r="141" spans="1:2">
      <c r="A141" t="s">
        <v>364</v>
      </c>
      <c r="B141">
        <v>25</v>
      </c>
    </row>
    <row r="142" spans="1:2">
      <c r="A142" t="s">
        <v>370</v>
      </c>
      <c r="B142">
        <v>25</v>
      </c>
    </row>
    <row r="143" spans="1:2">
      <c r="B143">
        <v>25</v>
      </c>
    </row>
    <row r="144" spans="1:2">
      <c r="A144" t="s">
        <v>459</v>
      </c>
      <c r="B144">
        <v>24</v>
      </c>
    </row>
    <row r="145" spans="1:2">
      <c r="A145" t="s">
        <v>370</v>
      </c>
      <c r="B145">
        <v>24</v>
      </c>
    </row>
    <row r="146" spans="1:2">
      <c r="B146">
        <v>24</v>
      </c>
    </row>
    <row r="147" spans="1:2">
      <c r="A147" t="s">
        <v>363</v>
      </c>
      <c r="B147">
        <v>23</v>
      </c>
    </row>
    <row r="148" spans="1:2">
      <c r="A148" t="s">
        <v>370</v>
      </c>
      <c r="B148">
        <v>23</v>
      </c>
    </row>
    <row r="149" spans="1:2">
      <c r="B149">
        <v>23</v>
      </c>
    </row>
    <row r="150" spans="1:2">
      <c r="A150" t="s">
        <v>458</v>
      </c>
      <c r="B150">
        <v>22</v>
      </c>
    </row>
    <row r="151" spans="1:2">
      <c r="A151" t="s">
        <v>370</v>
      </c>
      <c r="B151">
        <v>22</v>
      </c>
    </row>
    <row r="152" spans="1:2">
      <c r="B152">
        <v>22</v>
      </c>
    </row>
    <row r="153" spans="1:2">
      <c r="A153" t="s">
        <v>535</v>
      </c>
      <c r="B153">
        <v>21</v>
      </c>
    </row>
    <row r="154" spans="1:2">
      <c r="A154" t="s">
        <v>370</v>
      </c>
      <c r="B154">
        <v>21</v>
      </c>
    </row>
    <row r="155" spans="1:2">
      <c r="B155">
        <v>21</v>
      </c>
    </row>
    <row r="156" spans="1:2">
      <c r="A156" t="s">
        <v>457</v>
      </c>
      <c r="B156">
        <v>20</v>
      </c>
    </row>
    <row r="157" spans="1:2">
      <c r="A157" t="s">
        <v>370</v>
      </c>
      <c r="B157">
        <v>20</v>
      </c>
    </row>
    <row r="158" spans="1:2">
      <c r="B158">
        <v>20</v>
      </c>
    </row>
    <row r="159" spans="1:2">
      <c r="A159" t="s">
        <v>362</v>
      </c>
      <c r="B159">
        <v>19</v>
      </c>
    </row>
    <row r="160" spans="1:2">
      <c r="A160" t="s">
        <v>370</v>
      </c>
      <c r="B160">
        <v>19</v>
      </c>
    </row>
    <row r="161" spans="1:2">
      <c r="B161">
        <v>19</v>
      </c>
    </row>
    <row r="162" spans="1:2">
      <c r="A162" t="s">
        <v>361</v>
      </c>
      <c r="B162">
        <v>18</v>
      </c>
    </row>
    <row r="163" spans="1:2">
      <c r="A163" t="s">
        <v>370</v>
      </c>
      <c r="B163">
        <v>18</v>
      </c>
    </row>
    <row r="164" spans="1:2">
      <c r="B164">
        <v>18</v>
      </c>
    </row>
    <row r="165" spans="1:2">
      <c r="A165" t="s">
        <v>456</v>
      </c>
      <c r="B165">
        <v>17</v>
      </c>
    </row>
    <row r="166" spans="1:2">
      <c r="A166" t="s">
        <v>370</v>
      </c>
      <c r="B166">
        <v>17</v>
      </c>
    </row>
    <row r="167" spans="1:2">
      <c r="B167">
        <v>17</v>
      </c>
    </row>
    <row r="168" spans="1:2">
      <c r="A168" t="s">
        <v>455</v>
      </c>
      <c r="B168">
        <v>16</v>
      </c>
    </row>
    <row r="169" spans="1:2">
      <c r="A169" t="s">
        <v>370</v>
      </c>
      <c r="B169">
        <v>16</v>
      </c>
    </row>
    <row r="170" spans="1:2">
      <c r="B170">
        <v>16</v>
      </c>
    </row>
    <row r="171" spans="1:2">
      <c r="A171" t="s">
        <v>360</v>
      </c>
      <c r="B171">
        <v>15</v>
      </c>
    </row>
    <row r="172" spans="1:2">
      <c r="A172" t="s">
        <v>370</v>
      </c>
      <c r="B172">
        <v>15</v>
      </c>
    </row>
    <row r="173" spans="1:2">
      <c r="B173">
        <v>15</v>
      </c>
    </row>
    <row r="174" spans="1:2">
      <c r="A174" t="s">
        <v>359</v>
      </c>
      <c r="B174">
        <v>14</v>
      </c>
    </row>
    <row r="175" spans="1:2">
      <c r="A175" t="s">
        <v>370</v>
      </c>
      <c r="B175">
        <v>14</v>
      </c>
    </row>
    <row r="176" spans="1:2">
      <c r="B176">
        <v>14</v>
      </c>
    </row>
    <row r="177" spans="1:2">
      <c r="A177" t="s">
        <v>454</v>
      </c>
      <c r="B177">
        <v>13</v>
      </c>
    </row>
    <row r="178" spans="1:2">
      <c r="A178" t="s">
        <v>370</v>
      </c>
      <c r="B178">
        <v>13</v>
      </c>
    </row>
    <row r="179" spans="1:2">
      <c r="B179">
        <v>13</v>
      </c>
    </row>
    <row r="180" spans="1:2">
      <c r="A180" t="s">
        <v>453</v>
      </c>
      <c r="B180">
        <v>12</v>
      </c>
    </row>
    <row r="181" spans="1:2">
      <c r="A181" t="s">
        <v>370</v>
      </c>
      <c r="B181">
        <v>12</v>
      </c>
    </row>
    <row r="182" spans="1:2">
      <c r="B182">
        <v>12</v>
      </c>
    </row>
    <row r="183" spans="1:2">
      <c r="A183" t="s">
        <v>452</v>
      </c>
      <c r="B183">
        <v>11</v>
      </c>
    </row>
    <row r="184" spans="1:2">
      <c r="A184" t="s">
        <v>370</v>
      </c>
      <c r="B184">
        <v>11</v>
      </c>
    </row>
    <row r="185" spans="1:2">
      <c r="B185">
        <v>11</v>
      </c>
    </row>
    <row r="186" spans="1:2">
      <c r="A186" t="s">
        <v>451</v>
      </c>
      <c r="B186">
        <v>10</v>
      </c>
    </row>
    <row r="187" spans="1:2">
      <c r="A187" t="s">
        <v>370</v>
      </c>
      <c r="B187">
        <v>10</v>
      </c>
    </row>
    <row r="188" spans="1:2">
      <c r="B188">
        <v>10</v>
      </c>
    </row>
    <row r="189" spans="1:2">
      <c r="A189" t="s">
        <v>450</v>
      </c>
      <c r="B189">
        <v>9</v>
      </c>
    </row>
    <row r="190" spans="1:2">
      <c r="A190" t="s">
        <v>370</v>
      </c>
      <c r="B190">
        <v>9</v>
      </c>
    </row>
    <row r="191" spans="1:2">
      <c r="B191">
        <v>9</v>
      </c>
    </row>
    <row r="192" spans="1:2">
      <c r="A192" t="s">
        <v>449</v>
      </c>
      <c r="B192">
        <v>8</v>
      </c>
    </row>
    <row r="193" spans="1:2">
      <c r="A193" t="s">
        <v>370</v>
      </c>
      <c r="B193">
        <v>8</v>
      </c>
    </row>
    <row r="194" spans="1:2">
      <c r="B194">
        <v>8</v>
      </c>
    </row>
    <row r="195" spans="1:2">
      <c r="A195" t="s">
        <v>448</v>
      </c>
      <c r="B195">
        <v>7</v>
      </c>
    </row>
    <row r="196" spans="1:2">
      <c r="A196" t="s">
        <v>370</v>
      </c>
      <c r="B196">
        <v>7</v>
      </c>
    </row>
    <row r="197" spans="1:2">
      <c r="B197">
        <v>7</v>
      </c>
    </row>
    <row r="198" spans="1:2">
      <c r="A198" t="s">
        <v>447</v>
      </c>
      <c r="B198">
        <v>6</v>
      </c>
    </row>
    <row r="199" spans="1:2">
      <c r="A199" t="s">
        <v>370</v>
      </c>
      <c r="B199">
        <v>6</v>
      </c>
    </row>
    <row r="200" spans="1:2">
      <c r="B200">
        <v>6</v>
      </c>
    </row>
    <row r="201" spans="1:2">
      <c r="A201" t="s">
        <v>446</v>
      </c>
      <c r="B201">
        <v>5</v>
      </c>
    </row>
    <row r="202" spans="1:2">
      <c r="A202" t="s">
        <v>370</v>
      </c>
      <c r="B202">
        <v>5</v>
      </c>
    </row>
    <row r="203" spans="1:2">
      <c r="B203">
        <v>5</v>
      </c>
    </row>
    <row r="204" spans="1:2">
      <c r="A204" t="s">
        <v>358</v>
      </c>
      <c r="B204">
        <v>4</v>
      </c>
    </row>
    <row r="205" spans="1:2">
      <c r="A205" t="s">
        <v>370</v>
      </c>
      <c r="B205">
        <v>4</v>
      </c>
    </row>
    <row r="206" spans="1:2">
      <c r="B206">
        <v>4</v>
      </c>
    </row>
    <row r="207" spans="1:2">
      <c r="A207" t="s">
        <v>357</v>
      </c>
      <c r="B207">
        <v>3</v>
      </c>
    </row>
    <row r="208" spans="1:2">
      <c r="A208" t="s">
        <v>370</v>
      </c>
      <c r="B208">
        <v>3</v>
      </c>
    </row>
    <row r="209" spans="1:2">
      <c r="B209">
        <v>3</v>
      </c>
    </row>
    <row r="210" spans="1:2">
      <c r="A210" t="s">
        <v>445</v>
      </c>
      <c r="B210">
        <v>2</v>
      </c>
    </row>
    <row r="211" spans="1:2">
      <c r="A211" t="s">
        <v>370</v>
      </c>
      <c r="B211">
        <v>2</v>
      </c>
    </row>
    <row r="212" spans="1:2">
      <c r="B212">
        <v>2</v>
      </c>
    </row>
    <row r="213" spans="1:2">
      <c r="A213" t="s">
        <v>356</v>
      </c>
      <c r="B213">
        <v>1</v>
      </c>
    </row>
    <row r="214" spans="1:2">
      <c r="A214" t="s">
        <v>370</v>
      </c>
      <c r="B214">
        <v>1</v>
      </c>
    </row>
    <row r="215" spans="1:2">
      <c r="B215">
        <v>1</v>
      </c>
    </row>
  </sheetData>
  <sortState ref="A57:B215">
    <sortCondition descending="1" ref="B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"/>
  <sheetViews>
    <sheetView workbookViewId="0">
      <selection sqref="A1:BD54"/>
    </sheetView>
  </sheetViews>
  <sheetFormatPr baseColWidth="10" defaultRowHeight="15" x14ac:dyDescent="0"/>
  <cols>
    <col min="2" max="2" width="11.33203125" customWidth="1"/>
    <col min="4" max="4" width="12" customWidth="1"/>
    <col min="5" max="5" width="18.33203125" customWidth="1"/>
    <col min="6" max="6" width="42.5" customWidth="1"/>
    <col min="46" max="46" width="6" customWidth="1"/>
    <col min="47" max="47" width="4.33203125" customWidth="1"/>
    <col min="48" max="48" width="3.6640625" customWidth="1"/>
    <col min="49" max="49" width="4" customWidth="1"/>
    <col min="50" max="50" width="4.5" customWidth="1"/>
    <col min="51" max="51" width="5.1640625" customWidth="1"/>
    <col min="52" max="52" width="6" customWidth="1"/>
    <col min="53" max="53" width="4.83203125" customWidth="1"/>
    <col min="54" max="54" width="4.6640625" customWidth="1"/>
    <col min="55" max="55" width="3" customWidth="1"/>
    <col min="56" max="56" width="93" customWidth="1"/>
    <col min="57" max="57" width="65.1640625" customWidth="1"/>
    <col min="60" max="60" width="37.33203125" customWidth="1"/>
  </cols>
  <sheetData>
    <row r="1" spans="1:57">
      <c r="A1" s="5" t="s">
        <v>537</v>
      </c>
      <c r="B1" s="5"/>
      <c r="C1" s="5" t="s">
        <v>538</v>
      </c>
      <c r="D1" s="5"/>
      <c r="E1" s="5" t="s">
        <v>539</v>
      </c>
      <c r="F1" s="5"/>
      <c r="G1" s="5" t="s">
        <v>205</v>
      </c>
      <c r="H1" s="5"/>
      <c r="I1" s="5" t="s">
        <v>215</v>
      </c>
      <c r="J1" s="5"/>
      <c r="K1" s="5" t="s">
        <v>540</v>
      </c>
      <c r="L1" s="5"/>
      <c r="M1" s="5" t="s">
        <v>5</v>
      </c>
      <c r="N1" s="5"/>
      <c r="O1" s="5" t="s">
        <v>190</v>
      </c>
      <c r="P1" s="5"/>
      <c r="Q1" s="5" t="s">
        <v>581</v>
      </c>
      <c r="R1" s="5"/>
      <c r="S1" s="5" t="s">
        <v>644</v>
      </c>
      <c r="T1" s="5"/>
      <c r="U1" s="5" t="s">
        <v>662</v>
      </c>
      <c r="V1" s="5"/>
      <c r="W1" s="5" t="s">
        <v>9</v>
      </c>
      <c r="X1" s="5"/>
      <c r="Y1" s="5" t="s">
        <v>661</v>
      </c>
      <c r="Z1" s="5"/>
      <c r="AA1" s="5" t="s">
        <v>580</v>
      </c>
      <c r="AB1" s="5"/>
      <c r="AC1" s="5" t="s">
        <v>663</v>
      </c>
      <c r="AD1" s="5"/>
      <c r="AE1" s="5" t="s">
        <v>646</v>
      </c>
      <c r="AF1" s="5"/>
      <c r="AG1" s="5" t="s">
        <v>645</v>
      </c>
      <c r="AH1" s="5"/>
      <c r="AI1" s="5" t="s">
        <v>666</v>
      </c>
      <c r="AJ1" s="5"/>
      <c r="AK1" s="5" t="s">
        <v>185</v>
      </c>
      <c r="AL1" s="5"/>
      <c r="AM1" s="5" t="s">
        <v>218</v>
      </c>
      <c r="AN1" s="5"/>
      <c r="AO1" s="5" t="s">
        <v>219</v>
      </c>
      <c r="AP1" s="5"/>
      <c r="AQ1" s="5" t="s">
        <v>220</v>
      </c>
      <c r="AR1" s="5"/>
      <c r="AS1" s="5" t="s">
        <v>664</v>
      </c>
      <c r="AT1" s="14"/>
      <c r="AU1" s="14" t="s">
        <v>739</v>
      </c>
      <c r="AV1" s="14"/>
      <c r="AW1" s="14"/>
      <c r="AX1" s="14"/>
      <c r="AY1" s="14" t="s">
        <v>667</v>
      </c>
      <c r="AZ1" s="14"/>
      <c r="BA1" s="14"/>
      <c r="BB1" s="14" t="s">
        <v>684</v>
      </c>
      <c r="BC1" s="14"/>
      <c r="BD1" t="s">
        <v>685</v>
      </c>
    </row>
    <row r="2" spans="1:57">
      <c r="A2" s="1" t="s">
        <v>145</v>
      </c>
      <c r="B2" s="1" t="str">
        <f>"&lt;tr&gt;&lt;td&gt;"&amp;$A$1&amp;"&lt;/td&gt;&lt;td&gt;"&amp;A2&amp;"&lt;/td&gt;&lt;/tr&gt;"</f>
        <v>&lt;tr&gt;&lt;td&gt;Brand&lt;/td&gt;&lt;td&gt;Acer&lt;/td&gt;&lt;/tr&gt;</v>
      </c>
      <c r="C2" s="1" t="s">
        <v>120</v>
      </c>
      <c r="D2" s="1" t="str">
        <f>"&lt;tr&gt;&lt;td&gt;"&amp;C$1&amp;"&lt;/td&gt;&lt;td&gt;"&amp;C2&amp;"&lt;/td&gt;&lt;/tr&gt;"</f>
        <v>&lt;tr&gt;&lt;td&gt;Series&lt;/td&gt;&lt;td&gt;Aspire&lt;/td&gt;&lt;/tr&gt;</v>
      </c>
      <c r="E2" s="1" t="s">
        <v>69</v>
      </c>
      <c r="F2" s="1" t="str">
        <f>"&lt;tr&gt;&lt;td&gt;"&amp;E$1&amp;"&lt;/td&gt;&lt;td&gt;"&amp;E2&amp;"&lt;/td&gt;&lt;/tr&gt;"</f>
        <v>&lt;tr&gt;&lt;td&gt;Model&lt;/td&gt;&lt;td&gt;V3-772G-9822&lt;/td&gt;&lt;/tr&gt;</v>
      </c>
      <c r="G2" s="9">
        <v>1129</v>
      </c>
      <c r="H2" s="1" t="str">
        <f>"&lt;tr&gt;&lt;td&gt;"&amp;G$1&amp;"&lt;/td&gt;&lt;td&gt;"&amp;G2&amp;"&lt;/td&gt;&lt;/tr&gt;"</f>
        <v>&lt;tr&gt;&lt;td&gt;Price&lt;/td&gt;&lt;td&gt;1129&lt;/td&gt;&lt;/tr&gt;</v>
      </c>
      <c r="I2" t="s">
        <v>216</v>
      </c>
      <c r="J2" s="1" t="str">
        <f>"&lt;tr&gt;&lt;td&gt;"&amp;I$1&amp;"&lt;/td&gt;&lt;td&gt;"&amp;I2&amp;"&lt;/td&gt;&lt;/tr&gt;"</f>
        <v>&lt;tr&gt;&lt;td&gt;Touch Screen?&lt;/td&gt;&lt;td&gt;Does Not Have a Touchscreen&lt;/td&gt;&lt;/tr&gt;</v>
      </c>
      <c r="K2" s="1" t="s">
        <v>63</v>
      </c>
      <c r="L2" s="1" t="str">
        <f>"&lt;tr&gt;&lt;td&gt;"&amp;K$1&amp;"&lt;/td&gt;&lt;td&gt;"&amp;K2&amp;"&lt;/td&gt;&lt;/tr&gt;"</f>
        <v>&lt;tr&gt;&lt;td&gt;Operating System&lt;/td&gt;&lt;td&gt;Windows 8&lt;/td&gt;&lt;/tr&gt;</v>
      </c>
      <c r="M2" s="1" t="s">
        <v>26</v>
      </c>
      <c r="N2" s="1" t="str">
        <f>"&lt;tr&gt;&lt;td&gt;"&amp;M$1&amp;"&lt;/td&gt;&lt;td&gt;"&amp;M2&amp;"&lt;/td&gt;&lt;/tr&gt;"</f>
        <v>&lt;tr&gt;&lt;td&gt; CPU Type &lt;/td&gt;&lt;td&gt;Intel Core i7-4702MQ 2.2GHz&lt;/td&gt;&lt;/tr&gt;</v>
      </c>
      <c r="O2" s="1" t="s">
        <v>541</v>
      </c>
      <c r="P2" s="1" t="str">
        <f>"&lt;tr&gt;&lt;td&gt;"&amp;O$1&amp;"&lt;/td&gt;&lt;td&gt;"&amp;O2&amp;"&lt;/td&gt;&lt;/tr&gt;"</f>
        <v>&lt;tr&gt;&lt;td&gt;CPU Processor&lt;/td&gt;&lt;td&gt;2.2GHz&lt;/td&gt;&lt;/tr&gt;</v>
      </c>
      <c r="Q2" s="1" t="s">
        <v>564</v>
      </c>
      <c r="R2" s="1" t="str">
        <f>"&lt;tr&gt;&lt;td&gt;"&amp;Q$1&amp;"&lt;/td&gt;&lt;td&gt;"&amp;Q2&amp;"&lt;/td&gt;&lt;/tr&gt;"</f>
        <v>&lt;tr&gt;&lt;td&gt;Memory Size&lt;/td&gt;&lt;td&gt;12 GB&lt;/td&gt;&lt;/tr&gt;</v>
      </c>
      <c r="S2" s="1" t="s">
        <v>639</v>
      </c>
      <c r="T2" s="1" t="str">
        <f>"&lt;tr&gt;&lt;td&gt;"&amp;S$1&amp;"&lt;/td&gt;&lt;td&gt;"&amp;S2&amp;"&lt;/td&gt;&lt;/tr&gt;"</f>
        <v>&lt;tr&gt;&lt;td&gt;Cache&lt;/td&gt;&lt;td&gt;6MB L3&lt;/td&gt;&lt;/tr&gt;</v>
      </c>
      <c r="U2" t="s">
        <v>180</v>
      </c>
      <c r="V2" s="1" t="str">
        <f>"&lt;tr&gt;&lt;td&gt;"&amp;U$1&amp;"&lt;/td&gt;&lt;td&gt;"&amp;U2&amp;"&lt;/td&gt;&lt;/tr&gt;"</f>
        <v>&lt;tr&gt;&lt;td&gt;Video Memory &lt;/td&gt;&lt;td&gt;2GB&lt;/td&gt;&lt;/tr&gt;</v>
      </c>
      <c r="W2" s="1" t="s">
        <v>157</v>
      </c>
      <c r="X2" s="1" t="str">
        <f>"&lt;tr&gt;&lt;td&gt;"&amp;W$1&amp;"&lt;/td&gt;&lt;td&gt;"&amp;W2&amp;"&lt;/td&gt;&lt;/tr&gt;"</f>
        <v>&lt;tr&gt;&lt;td&gt; Graphics Card &lt;/td&gt;&lt;td&gt;NVIDIA Geforce GTX 760M&lt;/td&gt;&lt;/tr&gt;</v>
      </c>
      <c r="Y2" s="1" t="s">
        <v>665</v>
      </c>
      <c r="Z2" s="1" t="str">
        <f>"&lt;tr&gt;&lt;td&gt;"&amp;Y$1&amp;"&lt;/td&gt;&lt;td&gt;"&amp;Y2&amp;"&lt;/td&gt;&lt;/tr&gt;"</f>
        <v>&lt;tr&gt;&lt;td&gt;Solid State Drive (SSD)?&lt;/td&gt;&lt;td&gt;No&lt;/td&gt;&lt;/tr&gt;</v>
      </c>
      <c r="AA2" s="1" t="s">
        <v>578</v>
      </c>
      <c r="AB2" s="1" t="str">
        <f>"&lt;tr&gt;&lt;td&gt;"&amp;AA$1&amp;"&lt;/td&gt;&lt;td&gt;"&amp;AA2&amp;"&lt;/td&gt;&lt;/tr&gt;"</f>
        <v>&lt;tr&gt;&lt;td&gt;Hard Drive Size&lt;/td&gt;&lt;td&gt;1 TB&lt;/td&gt;&lt;/tr&gt;</v>
      </c>
      <c r="AC2" s="1" t="s">
        <v>659</v>
      </c>
      <c r="AD2" s="1" t="str">
        <f>"&lt;tr&gt;&lt;td&gt;"&amp;AC$1&amp;"&lt;/td&gt;&lt;td&gt;"&amp;AC2&amp;"&lt;/td&gt;&lt;/tr&gt;"</f>
        <v>&lt;tr&gt;&lt;td&gt;Hard Drive RPM &lt;/td&gt;&lt;td&gt;5400rpm&lt;/td&gt;&lt;/tr&gt;</v>
      </c>
      <c r="AE2" s="1" t="s">
        <v>582</v>
      </c>
      <c r="AF2" s="1" t="str">
        <f>"&lt;tr&gt;&lt;td&gt;"&amp;AE$1&amp;"&lt;/td&gt;&lt;td&gt;"&amp;AE2&amp;"&lt;/td&gt;&lt;/tr&gt;"</f>
        <v>&lt;tr&gt;&lt;td&gt;Weight&lt;/td&gt;&lt;td&gt;7.05 Lbs&lt;/td&gt;&lt;/tr&gt;</v>
      </c>
      <c r="AG2" s="1" t="s">
        <v>619</v>
      </c>
      <c r="AH2" s="1" t="str">
        <f>"&lt;tr&gt;&lt;td&gt;"&amp;AG$1&amp;"&lt;/td&gt;&lt;td&gt;"&amp;AG2&amp;"&lt;/td&gt;&lt;/tr&gt;"</f>
        <v>&lt;tr&gt;&lt;td&gt;Battery Life&lt;/td&gt;&lt;td&gt;Up to 2.5 Hours&lt;/td&gt;&lt;/tr&gt;</v>
      </c>
      <c r="AI2" s="1" t="s">
        <v>556</v>
      </c>
      <c r="AJ2" s="1" t="str">
        <f>"&lt;tr&gt;&lt;td&gt;"&amp;AI$1&amp;"&lt;/td&gt;&lt;td&gt;"&amp;AI2&amp;"&lt;/td&gt;&lt;/tr&gt;"</f>
        <v>&lt;tr&gt;&lt;td&gt; Screen Size&lt;/td&gt;&lt;td&gt;17.3"&lt;/td&gt;&lt;/tr&gt;</v>
      </c>
      <c r="AK2" s="1" t="s">
        <v>650</v>
      </c>
      <c r="AL2" s="1" t="str">
        <f>"&lt;tr&gt;&lt;td&gt;"&amp;AK$1&amp;"&lt;/td&gt;&lt;td&gt;"&amp;AK2&amp;"&lt;/td&gt;&lt;/tr&gt;"</f>
        <v>&lt;tr&gt;&lt;td&gt;Resolution of Max Dimension &lt;/td&gt;&lt;td&gt;1920 x 1080&lt;/td&gt;&lt;/tr&gt;</v>
      </c>
      <c r="AM2" t="s">
        <v>221</v>
      </c>
      <c r="AN2" s="1" t="str">
        <f>"&lt;tr&gt;&lt;td&gt;"&amp;AM$1&amp;"&lt;/td&gt;&lt;td&gt;"&amp;AM2&amp;"&lt;/td&gt;&lt;/tr&gt;"</f>
        <v>&lt;tr&gt;&lt;td&gt;HDMI?&lt;/td&gt;&lt;td&gt;Has HDMI&lt;/td&gt;&lt;/tr&gt;</v>
      </c>
      <c r="AO2" t="s">
        <v>223</v>
      </c>
      <c r="AP2" s="1" t="str">
        <f>"&lt;tr&gt;&lt;td&gt;"&amp;AO$1&amp;"&lt;/td&gt;&lt;td&gt;"&amp;AO2&amp;"&lt;/td&gt;&lt;/tr&gt;"</f>
        <v>&lt;tr&gt;&lt;td&gt;VGA?&lt;/td&gt;&lt;td&gt;Has VGA&lt;/td&gt;&lt;/tr&gt;</v>
      </c>
      <c r="AQ2" t="s">
        <v>225</v>
      </c>
      <c r="AR2" s="1" t="str">
        <f>"&lt;tr&gt;&lt;td&gt;"&amp;AQ$1&amp;"&lt;/td&gt;&lt;td&gt;"&amp;AQ2&amp;"&lt;/td&gt;&lt;/tr&gt;"</f>
        <v>&lt;tr&gt;&lt;td&gt;Bluetooth?&lt;/td&gt;&lt;td&gt;Has Bluetooth&lt;/td&gt;&lt;/tr&gt;</v>
      </c>
      <c r="AS2" s="1" t="s">
        <v>227</v>
      </c>
      <c r="AT2" s="14" t="str">
        <f>"&lt;tr&gt;&lt;td&gt;"&amp;AS$1&amp;"&lt;/td&gt;&lt;td&gt;"&amp;AS2&amp;"&lt;/td&gt;&lt;/tr&gt;"</f>
        <v>&lt;tr&gt;&lt;td&gt; URL to Purchase Computer&lt;/td&gt;&lt;td&gt;http://www.newegg.com/Product/Product.aspx?Item=N82E16834314148&lt;/td&gt;&lt;/tr&gt;</v>
      </c>
      <c r="AU2" s="15" t="s">
        <v>738</v>
      </c>
      <c r="AV2" s="15" t="str">
        <f>AT2&amp;AU2</f>
        <v>&lt;tr&gt;&lt;td&gt; URL to Purchase Computer&lt;/td&gt;&lt;td&gt;http://www.newegg.com/Product/Product.aspx?Item=N82E16834314148&lt;/td&gt;&lt;/tr&gt;&lt;/table&gt;&lt;/div&gt;&lt;/div&gt;&lt;/div&gt;&lt;/div&gt;&lt;script&gt;(function(i,s,o,g,r,a,m){i['GoogleAnalyticsObject']=r;i[r]=i[r]||function(){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AW2" s="14" t="str">
        <f t="shared" ref="AW2:AW33" si="0">B2&amp;D2&amp;F2&amp;H2&amp;J2&amp;L2&amp;N2&amp;P2&amp;R2&amp;T2&amp;V2&amp;X2&amp;Z2&amp;AB2&amp;AD2&amp;AF2&amp;AH2&amp;AJ2&amp;AL2&amp;AN2&amp;AP2&amp;AR2&amp;AT2</f>
        <v>&lt;tr&gt;&lt;td&gt;Brand&lt;/td&gt;&lt;td&gt;Acer&lt;/td&gt;&lt;/tr&gt;&lt;tr&gt;&lt;td&gt;Series&lt;/td&gt;&lt;td&gt;Aspire&lt;/td&gt;&lt;/tr&gt;&lt;tr&gt;&lt;td&gt;Model&lt;/td&gt;&lt;td&gt;V3-772G-9822&lt;/td&gt;&lt;/tr&gt;&lt;tr&gt;&lt;td&gt;Price&lt;/td&gt;&lt;td&gt;1129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i7-4702MQ 2.2GHz&lt;/td&gt;&lt;/tr&gt;&lt;tr&gt;&lt;td&gt;CPU Processor&lt;/td&gt;&lt;td&gt;2.2GHz&lt;/td&gt;&lt;/tr&gt;&lt;tr&gt;&lt;td&gt;Memory Size&lt;/td&gt;&lt;td&gt;12 GB&lt;/td&gt;&lt;/tr&gt;&lt;tr&gt;&lt;td&gt;Cache&lt;/td&gt;&lt;td&gt;6MB L3&lt;/td&gt;&lt;/tr&gt;&lt;tr&gt;&lt;td&gt;Video Memory &lt;/td&gt;&lt;td&gt;2GB&lt;/td&gt;&lt;/tr&gt;&lt;tr&gt;&lt;td&gt; Graphics Card &lt;/td&gt;&lt;td&gt;NVIDIA Geforce GTX 760M&lt;/td&gt;&lt;/tr&gt;&lt;tr&gt;&lt;td&gt;Solid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&lt;/td&gt;&lt;td&gt;5400rpm&lt;/td&gt;&lt;/tr&gt;&lt;tr&gt;&lt;td&gt;Weight&lt;/td&gt;&lt;td&gt;7.05 Lbs&lt;/td&gt;&lt;/tr&gt;&lt;tr&gt;&lt;td&gt;Battery Life&lt;/td&gt;&lt;td&gt;Up to 2.5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Computer&lt;/td&gt;&lt;td&gt;http://www.newegg.com/Product/Product.aspx?Item=N82E16834314148&lt;/td&gt;&lt;/tr&gt;</v>
      </c>
      <c r="AX2" s="14"/>
      <c r="AY2" s="14" t="s">
        <v>686</v>
      </c>
      <c r="AZ2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text-align:center"&amp;CHAR(34)&amp;"&gt;"&amp;A2&amp;" "&amp;C2&amp;" "&amp;E2&amp;"&lt;/h1&gt;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onclick="&amp;CHAR(34)&amp;"window.open('http://google.com/#q="&amp;A2&amp;" "&amp;C2&amp;" "&amp;E2&amp;"')"&amp;CHAR(34)&amp;"style="&amp;CHAR(34)&amp;"font-size:40%"&amp;CHAR(34)&amp;"&gt;
 &lt;input type="&amp;CHAR(34)&amp;"button"&amp;CHAR(34)&amp;" value="&amp;CHAR(34)&amp;"Buy this Computer Now"&amp;CHAR(34)&amp;" onclick="&amp;CHAR(34)&amp;"window.open('"&amp;AS2&amp;"')"&amp;CHAR(34)&amp;"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text-align:center"&gt;Acer Aspire V3-772G-9822&lt;/h1&gt;_x000D_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onclick="window.open('http://google.com/#q=Acer Aspire V3-772G-9822')"style="font-size:40%"&gt;_x000D_ &lt;input type="button" value="Buy this Computer Now" onclick="window.open('http://www.newegg.com/Product/Product.aspx?Item=N82E16834314148')" style="font-size:40%"&gt;_x000D_&lt;/h2&gt;_x000D_ &lt;h2&gt;Specifications&lt;/h2&gt;_x000D_ &lt;table style="margin-left:100px; margin-right:100px; width:84%"class="table table-hover"</v>
      </c>
      <c r="BA2" s="14"/>
      <c r="BB2" s="16" t="s">
        <v>740</v>
      </c>
      <c r="BC2" s="14" t="str">
        <f>BB2&amp;AY2&amp;AU2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text-align:center"&gt;Acer Aspire V3-772G-9822&lt;/h1&gt;_x000D_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onclick="window.open('http://google.com/#q=Acer Aspire V3-772G-9822')"style="font-size:40%"&gt;_x000D_ &lt;input type="button" value="Buy this Computer Now" onclick="window.open('http://www.newegg.com/Product/Product.aspx?Item=N82E16834314148')" style="font-size:40%"&gt;_x000D_&lt;/h2&gt;_x000D_ &lt;h2&gt;Specifications&lt;/h2&gt;_x000D_ &lt;table style="margin-left:100px; margin-right:100px; width:84%"class="table table-hover"&lt;tr&gt;&lt;td&gt;Brand&lt;/td&gt;&lt;td&gt;Acer&lt;/td&gt;&lt;/tr&gt;&lt;tr&gt;&lt;td&gt;Series&lt;/td&gt;&lt;td&gt;Aspire&lt;/td&gt;&lt;/tr&gt;&lt;tr&gt;&lt;td&gt;Model&lt;/td&gt;&lt;td&gt;V3-772G-9822&lt;/td&gt;&lt;/tr&gt;&lt;tr&gt;&lt;td&gt;Price&lt;/td&gt;&lt;td&gt;1129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i7-4702MQ 2.2GHz&lt;/td&gt;&lt;/tr&gt;&lt;tr&gt;&lt;td&gt;CPU Processor&lt;/td&gt;&lt;td&gt;2.2GHz&lt;/td&gt;&lt;/tr&gt;&lt;tr&gt;&lt;td&gt;Memory Size&lt;/td&gt;&lt;td&gt;12 GB&lt;/td&gt;&lt;/tr&gt;&lt;tr&gt;&lt;td&gt;Cache&lt;/td&gt;&lt;td&gt;6MB L3&lt;/td&gt;&lt;/tr&gt;&lt;tr&gt;&lt;td&gt;Video Memory &lt;/td&gt;&lt;td&gt;2GB&lt;/td&gt;&lt;/tr&gt;&lt;tr&gt;&lt;td&gt; Graphics Card &lt;/td&gt;&lt;td&gt;NVIDIA Geforce GTX 760M&lt;/td&gt;&lt;/tr&gt;&lt;tr&gt;&lt;td&gt;Solid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&lt;/td&gt;&lt;td&gt;5400rpm&lt;/td&gt;&lt;/tr&gt;&lt;tr&gt;&lt;td&gt;Weight&lt;/td&gt;&lt;td&gt;7.05 Lbs&lt;/td&gt;&lt;/tr&gt;&lt;tr&gt;&lt;td&gt;Battery Life&lt;/td&gt;&lt;td&gt;Up to 2.5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Computer&lt;/td&gt;&lt;td&gt;http://www.newegg.com/Product/Product.aspx?Item=N82E16834314148&lt;/td&gt;&lt;/tr&gt;&lt;/table&gt;&lt;/div&gt;&lt;/div&gt;&lt;/div&gt;&lt;/div&gt;&lt;script&gt;(function(i,s,o,g,r,a,m){i['GoogleAnalyticsObject']=r;i[r]=i[r]||function(){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2" t="s">
        <v>741</v>
      </c>
      <c r="BE2" s="13"/>
    </row>
    <row r="3" spans="1:57">
      <c r="A3" s="1" t="s">
        <v>145</v>
      </c>
      <c r="B3" s="1" t="str">
        <f t="shared" ref="B3:B54" si="1">"&lt;tr&gt;&lt;td&gt;"&amp;$A$1&amp;"&lt;/td&gt;&lt;td&gt;"&amp;A3&amp;"&lt;/td&gt;&lt;/tr&gt;"</f>
        <v>&lt;tr&gt;&lt;td&gt;Brand&lt;/td&gt;&lt;td&gt;Acer&lt;/td&gt;&lt;/tr&gt;</v>
      </c>
      <c r="C3" s="1" t="s">
        <v>121</v>
      </c>
      <c r="D3" s="1" t="str">
        <f t="shared" ref="D3:D54" si="2">"&lt;tr&gt;&lt;td&gt;"&amp;C$1&amp;"&lt;/td&gt;&lt;td&gt;"&amp;C3&amp;"&lt;/td&gt;&lt;/tr&gt;"</f>
        <v>&lt;tr&gt;&lt;td&gt;Series&lt;/td&gt;&lt;td&gt;Aspire S7&lt;/td&gt;&lt;/tr&gt;</v>
      </c>
      <c r="E3" s="1" t="s">
        <v>70</v>
      </c>
      <c r="F3" s="1" t="str">
        <f t="shared" ref="F3:F54" si="3">"&lt;tr&gt;&lt;td&gt;"&amp;E$1&amp;"&lt;/td&gt;&lt;td&gt;"&amp;E3&amp;"&lt;/td&gt;&lt;/tr&gt;"</f>
        <v>&lt;tr&gt;&lt;td&gt;Model&lt;/td&gt;&lt;td&gt;S7-392-6803&lt;/td&gt;&lt;/tr&gt;</v>
      </c>
      <c r="G3" s="9">
        <v>1277.57</v>
      </c>
      <c r="H3" s="1" t="str">
        <f t="shared" ref="H3:H54" si="4">"&lt;tr&gt;&lt;td&gt;"&amp;G$1&amp;"&lt;/td&gt;&lt;td&gt;"&amp;G3&amp;"&lt;/td&gt;&lt;/tr&gt;"</f>
        <v>&lt;tr&gt;&lt;td&gt;Price&lt;/td&gt;&lt;td&gt;1277.57&lt;/td&gt;&lt;/tr&gt;</v>
      </c>
      <c r="I3" t="s">
        <v>217</v>
      </c>
      <c r="J3" s="1" t="str">
        <f t="shared" ref="J3:J54" si="5">"&lt;tr&gt;&lt;td&gt;"&amp;I$1&amp;"&lt;/td&gt;&lt;td&gt;"&amp;I3&amp;"&lt;/td&gt;&lt;/tr&gt;"</f>
        <v>&lt;tr&gt;&lt;td&gt;Touch Screen?&lt;/td&gt;&lt;td&gt;Has a Touchscreen&lt;/td&gt;&lt;/tr&gt;</v>
      </c>
      <c r="K3" s="1" t="s">
        <v>63</v>
      </c>
      <c r="L3" s="1" t="str">
        <f t="shared" ref="L3:L54" si="6">"&lt;tr&gt;&lt;td&gt;"&amp;K$1&amp;"&lt;/td&gt;&lt;td&gt;"&amp;K3&amp;"&lt;/td&gt;&lt;/tr&gt;"</f>
        <v>&lt;tr&gt;&lt;td&gt;Operating System&lt;/td&gt;&lt;td&gt;Windows 8&lt;/td&gt;&lt;/tr&gt;</v>
      </c>
      <c r="M3" s="1" t="s">
        <v>27</v>
      </c>
      <c r="N3" s="1" t="str">
        <f t="shared" ref="N3:N54" si="7">"&lt;tr&gt;&lt;td&gt;"&amp;M$1&amp;"&lt;/td&gt;&lt;td&gt;"&amp;M3&amp;"&lt;/td&gt;&lt;/tr&gt;"</f>
        <v>&lt;tr&gt;&lt;td&gt; CPU Type &lt;/td&gt;&lt;td&gt;Intel Core i5-4200U 1.6GHz&lt;/td&gt;&lt;/tr&gt;</v>
      </c>
      <c r="O3" s="1" t="s">
        <v>542</v>
      </c>
      <c r="P3" s="1" t="str">
        <f t="shared" ref="P3:P54" si="8">"&lt;tr&gt;&lt;td&gt;"&amp;O$1&amp;"&lt;/td&gt;&lt;td&gt;"&amp;O3&amp;"&lt;/td&gt;&lt;/tr&gt;"</f>
        <v>&lt;tr&gt;&lt;td&gt;CPU Processor&lt;/td&gt;&lt;td&gt;1.6GHz&lt;/td&gt;&lt;/tr&gt;</v>
      </c>
      <c r="Q3" s="1" t="s">
        <v>565</v>
      </c>
      <c r="R3" s="1" t="str">
        <f t="shared" ref="R3:R54" si="9">"&lt;tr&gt;&lt;td&gt;"&amp;Q$1&amp;"&lt;/td&gt;&lt;td&gt;"&amp;Q3&amp;"&lt;/td&gt;&lt;/tr&gt;"</f>
        <v>&lt;tr&gt;&lt;td&gt;Memory Size&lt;/td&gt;&lt;td&gt;4 GB&lt;/td&gt;&lt;/tr&gt;</v>
      </c>
      <c r="S3" s="1" t="s">
        <v>640</v>
      </c>
      <c r="T3" s="1" t="str">
        <f t="shared" ref="T3:T54" si="10">"&lt;tr&gt;&lt;td&gt;"&amp;S$1&amp;"&lt;/td&gt;&lt;td&gt;"&amp;S3&amp;"&lt;/td&gt;&lt;/tr&gt;"</f>
        <v>&lt;tr&gt;&lt;td&gt;Cache&lt;/td&gt;&lt;td&gt;3MB L3&lt;/td&gt;&lt;/tr&gt;</v>
      </c>
      <c r="U3" t="s">
        <v>181</v>
      </c>
      <c r="V3" s="1" t="str">
        <f t="shared" ref="V3:V54" si="11">"&lt;tr&gt;&lt;td&gt;"&amp;U$1&amp;"&lt;/td&gt;&lt;td&gt;"&amp;U3&amp;"&lt;/td&gt;&lt;/tr&gt;"</f>
        <v>&lt;tr&gt;&lt;td&gt;Video Memory &lt;/td&gt;&lt;td&gt;Shared memory&lt;/td&gt;&lt;/tr&gt;</v>
      </c>
      <c r="W3" s="1" t="s">
        <v>158</v>
      </c>
      <c r="X3" s="1" t="str">
        <f t="shared" ref="X3:X54" si="12">"&lt;tr&gt;&lt;td&gt;"&amp;W$1&amp;"&lt;/td&gt;&lt;td&gt;"&amp;W3&amp;"&lt;/td&gt;&lt;/tr&gt;"</f>
        <v>&lt;tr&gt;&lt;td&gt; Graphics Card &lt;/td&gt;&lt;td&gt;Intel HD Graphics 4400&lt;/td&gt;&lt;/tr&gt;</v>
      </c>
      <c r="Y3" s="1" t="s">
        <v>153</v>
      </c>
      <c r="Z3" s="1" t="str">
        <f t="shared" ref="Z3:Z54" si="13">"&lt;tr&gt;&lt;td&gt;"&amp;Y$1&amp;"&lt;/td&gt;&lt;td&gt;"&amp;Y3&amp;"&lt;/td&gt;&lt;/tr&gt;"</f>
        <v>&lt;tr&gt;&lt;td&gt;Solid State Drive (SSD)?&lt;/td&gt;&lt;td&gt;128GB SSD&lt;/td&gt;&lt;/tr&gt;</v>
      </c>
      <c r="AA3" s="1" t="s">
        <v>570</v>
      </c>
      <c r="AB3" s="1" t="str">
        <f t="shared" ref="AB3:AB54" si="14">"&lt;tr&gt;&lt;td&gt;"&amp;AA$1&amp;"&lt;/td&gt;&lt;td&gt;"&amp;AA3&amp;"&lt;/td&gt;&lt;/tr&gt;"</f>
        <v>&lt;tr&gt;&lt;td&gt;Hard Drive Size&lt;/td&gt;&lt;td&gt;128 GB&lt;/td&gt;&lt;/tr&gt;</v>
      </c>
      <c r="AC3" s="1" t="s">
        <v>659</v>
      </c>
      <c r="AD3" s="1" t="str">
        <f t="shared" ref="AD3:AD54" si="15">"&lt;tr&gt;&lt;td&gt;"&amp;AC$1&amp;"&lt;/td&gt;&lt;td&gt;"&amp;AC3&amp;"&lt;/td&gt;&lt;/tr&gt;"</f>
        <v>&lt;tr&gt;&lt;td&gt;Hard Drive RPM &lt;/td&gt;&lt;td&gt;5400rpm&lt;/td&gt;&lt;/tr&gt;</v>
      </c>
      <c r="AE3" s="1" t="s">
        <v>583</v>
      </c>
      <c r="AF3" s="1" t="str">
        <f t="shared" ref="AF3:AF54" si="16">"&lt;tr&gt;&lt;td&gt;"&amp;AE$1&amp;"&lt;/td&gt;&lt;td&gt;"&amp;AE3&amp;"&lt;/td&gt;&lt;/tr&gt;"</f>
        <v>&lt;tr&gt;&lt;td&gt;Weight&lt;/td&gt;&lt;td&gt;2.87 Lbs&lt;/td&gt;&lt;/tr&gt;</v>
      </c>
      <c r="AG3" s="1" t="s">
        <v>620</v>
      </c>
      <c r="AH3" s="1" t="str">
        <f t="shared" ref="AH3:AH54" si="17">"&lt;tr&gt;&lt;td&gt;"&amp;AG$1&amp;"&lt;/td&gt;&lt;td&gt;"&amp;AG3&amp;"&lt;/td&gt;&lt;/tr&gt;"</f>
        <v>&lt;tr&gt;&lt;td&gt;Battery Life&lt;/td&gt;&lt;td&gt;Up to 8 Hours&lt;/td&gt;&lt;/tr&gt;</v>
      </c>
      <c r="AI3" s="1" t="s">
        <v>557</v>
      </c>
      <c r="AJ3" s="1" t="str">
        <f t="shared" ref="AJ3:AJ54" si="18">"&lt;tr&gt;&lt;td&gt;"&amp;AI$1&amp;"&lt;/td&gt;&lt;td&gt;"&amp;AI3&amp;"&lt;/td&gt;&lt;/tr&gt;"</f>
        <v>&lt;tr&gt;&lt;td&gt; Screen Size&lt;/td&gt;&lt;td&gt;13.3"&lt;/td&gt;&lt;/tr&gt;</v>
      </c>
      <c r="AK3" s="1" t="s">
        <v>650</v>
      </c>
      <c r="AL3" s="1" t="str">
        <f t="shared" ref="AL3:AL54" si="19">"&lt;tr&gt;&lt;td&gt;"&amp;AK$1&amp;"&lt;/td&gt;&lt;td&gt;"&amp;AK3&amp;"&lt;/td&gt;&lt;/tr&gt;"</f>
        <v>&lt;tr&gt;&lt;td&gt;Resolution of Max Dimension &lt;/td&gt;&lt;td&gt;1920 x 1080&lt;/td&gt;&lt;/tr&gt;</v>
      </c>
      <c r="AM3" t="s">
        <v>221</v>
      </c>
      <c r="AN3" s="1" t="str">
        <f t="shared" ref="AN3:AN54" si="20">"&lt;tr&gt;&lt;td&gt;"&amp;AM$1&amp;"&lt;/td&gt;&lt;td&gt;"&amp;AM3&amp;"&lt;/td&gt;&lt;/tr&gt;"</f>
        <v>&lt;tr&gt;&lt;td&gt;HDMI?&lt;/td&gt;&lt;td&gt;Has HDMI&lt;/td&gt;&lt;/tr&gt;</v>
      </c>
      <c r="AO3" t="s">
        <v>224</v>
      </c>
      <c r="AP3" s="1" t="str">
        <f t="shared" ref="AP3:AP54" si="21">"&lt;tr&gt;&lt;td&gt;"&amp;AO$1&amp;"&lt;/td&gt;&lt;td&gt;"&amp;AO3&amp;"&lt;/td&gt;&lt;/tr&gt;"</f>
        <v>&lt;tr&gt;&lt;td&gt;VGA?&lt;/td&gt;&lt;td&gt;Does Not Have VGA&lt;/td&gt;&lt;/tr&gt;</v>
      </c>
      <c r="AQ3" t="s">
        <v>226</v>
      </c>
      <c r="AR3" s="1" t="str">
        <f t="shared" ref="AR3:AR54" si="22">"&lt;tr&gt;&lt;td&gt;"&amp;AQ$1&amp;"&lt;/td&gt;&lt;td&gt;"&amp;AQ3&amp;"&lt;/td&gt;&lt;/tr&gt;"</f>
        <v>&lt;tr&gt;&lt;td&gt;Bluetooth?&lt;/td&gt;&lt;td&gt;Does Not Have Bluetooth&lt;/td&gt;&lt;/tr&gt;</v>
      </c>
      <c r="AS3" s="1" t="s">
        <v>228</v>
      </c>
      <c r="AT3" s="14" t="str">
        <f t="shared" ref="AT3:AT54" si="23">"&lt;tr&gt;&lt;td&gt;"&amp;AS$1&amp;"&lt;/td&gt;&lt;td&gt;"&amp;AS3&amp;"&lt;/td&gt;&lt;/tr&gt;"</f>
        <v>&lt;tr&gt;&lt;td&gt; URL to Purchase Computer&lt;/td&gt;&lt;td&gt;http://www.newegg.com/Product/Product.aspx?Item=N82E16834314253&lt;/td&gt;&lt;/tr&gt;</v>
      </c>
      <c r="AU3" s="15" t="s">
        <v>738</v>
      </c>
      <c r="AV3" s="14"/>
      <c r="AW3" s="14" t="str">
        <f t="shared" si="0"/>
        <v>&lt;tr&gt;&lt;td&gt;Brand&lt;/td&gt;&lt;td&gt;Acer&lt;/td&gt;&lt;/tr&gt;&lt;tr&gt;&lt;td&gt;Series&lt;/td&gt;&lt;td&gt;Aspire S7&lt;/td&gt;&lt;/tr&gt;&lt;tr&gt;&lt;td&gt;Model&lt;/td&gt;&lt;td&gt;S7-392-6803&lt;/td&gt;&lt;/tr&gt;&lt;tr&gt;&lt;td&gt;Price&lt;/td&gt;&lt;td&gt;1277.57&lt;/td&gt;&lt;/tr&gt;&lt;tr&gt;&lt;td&gt;Touch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&lt;/td&gt;&lt;td&gt;5400rpm&lt;/td&gt;&lt;/tr&gt;&lt;tr&gt;&lt;td&gt;Weight&lt;/td&gt;&lt;td&gt;2.87 Lbs&lt;/td&gt;&lt;/tr&gt;&lt;tr&gt;&lt;td&gt;Battery Life&lt;/td&gt;&lt;td&gt;Up to 8 Hours&lt;/td&gt;&lt;/tr&gt;&lt;tr&gt;&lt;td&gt; Screen Size&lt;/td&gt;&lt;td&gt;13.3"&lt;/td&gt;&lt;/tr&gt;&lt;tr&gt;&lt;td&gt;Resolution of Max Dimension &lt;/td&gt;&lt;td&gt;1920 x 1080&lt;/td&gt;&lt;/tr&gt;&lt;tr&gt;&lt;td&gt;HDMI?&lt;/td&gt;&lt;td&gt;Has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Computer&lt;/td&gt;&lt;td&gt;http://www.newegg.com/Product/Product.aspx?Item=N82E16834314253&lt;/td&gt;&lt;/tr&gt;</v>
      </c>
      <c r="AX3" s="14"/>
      <c r="AY3" s="14" t="s">
        <v>687</v>
      </c>
      <c r="AZ3" s="16" t="str">
        <f t="shared" ref="AZ3:AZ54" si="24"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text-align:center"&amp;CHAR(34)&amp;"&gt;"&amp;A3&amp;" "&amp;C3&amp;" "&amp;E3&amp;"&lt;/h1&gt;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onclick="&amp;CHAR(34)&amp;"window.open('http://google.com/#q="&amp;A3&amp;" "&amp;C3&amp;" "&amp;E3&amp;"')"&amp;CHAR(34)&amp;"style="&amp;CHAR(34)&amp;"font-size:40%"&amp;CHAR(34)&amp;"&gt;
 &lt;input type="&amp;CHAR(34)&amp;"button"&amp;CHAR(34)&amp;" value="&amp;CHAR(34)&amp;"Buy this Computer Now"&amp;CHAR(34)&amp;" onclick="&amp;CHAR(34)&amp;"window.open('"&amp;AS3&amp;"')"&amp;CHAR(34)&amp;"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text-align:center"&gt;Acer Aspire S7 S7-392-6803&lt;/h1&gt;_x000D_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onclick="window.open('http://google.com/#q=Acer Aspire S7 S7-392-6803')"style="font-size:40%"&gt;_x000D_ &lt;input type="button" value="Buy this Computer Now" onclick="window.open('http://www.newegg.com/Product/Product.aspx?Item=N82E16834314253')" style="font-size:40%"&gt;_x000D_&lt;/h2&gt;_x000D_ &lt;h2&gt;Specifications&lt;/h2&gt;_x000D_ &lt;table style="margin-left:100px; margin-right:100px; width:84%"class="table table-hover"</v>
      </c>
      <c r="BA3" s="14" t="str">
        <f>"&lt;h1&gt; space&lt;/h1&gt;&lt;h1&gt;"&amp;A3&amp;" "&amp;C3&amp;" "&amp;E3&amp;"&lt;/h1&gt;&lt;h2&gt;&lt;input type="&amp;CHAR(34)&amp;"button"&amp;CHAR(34)&amp;" value="&amp;CHAR(34)&amp;"Search for this Computer on Google"&amp;CHAR(34)&amp;"onclick="&amp;CHAR(34)&amp;"window.open('http://google.com/#q="&amp;A3&amp;" "&amp;C3&amp;" "&amp;E3&amp;"')"&amp;CHAR(34)&amp;"&gt;&lt;input type="&amp;CHAR(34)&amp;"button"&amp;CHAR(34)&amp;" value="&amp;CHAR(34)&amp;"Buy this Computer Now"&amp;CHAR(34)&amp;"onclick="&amp;CHAR(34)&amp;"window.open('"&amp;AS3&amp;"')"&amp;CHAR(34)&amp;"&gt;&lt;/h2&gt;&lt;h2&gt;Specifications&lt;/h2&gt;&lt;table class="&amp;CHAR(34)&amp;"table table-hover"&amp;CHAR(34)&amp;""</f>
        <v>&lt;h1&gt; space&lt;/h1&gt;&lt;h1&gt;Acer Aspire S7 S7-392-6803&lt;/h1&gt;&lt;h2&gt;&lt;input type="button" value="Search for this Computer on Google"onclick="window.open('http://google.com/#q=Acer Aspire S7 S7-392-6803')"&gt;&lt;input type="button" value="Buy this Computer Now"onclick="window.open('http://www.newegg.com/Product/Product.aspx?Item=N82E16834314253')"&gt;&lt;/h2&gt;&lt;h2&gt;Specifications&lt;/h2&gt;&lt;table class="table table-hover"</v>
      </c>
      <c r="BB3" s="14" t="s">
        <v>742</v>
      </c>
      <c r="BC3" s="14" t="str">
        <f t="shared" ref="BC3:BC54" si="25">BB3&amp;AY3&amp;AU3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text-align:center"&gt;Acer Aspire S7 S7-392-6803&lt;/h1&gt;_x000D_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onclick="window.open('http://google.com/#q=Acer Aspire S7 S7-392-6803')"style="font-size:40%"&gt;_x000D_ &lt;input type="button" value="Buy this Computer Now" onclick="window.open('http://www.newegg.com/Product/Product.aspx?Item=N82E16834314253')" style="font-size:40%"&gt;_x000D_&lt;/h2&gt;_x000D_ &lt;h2&gt;Specifications&lt;/h2&gt;_x000D_ &lt;table style="margin-left:100px; margin-right:100px; width:84%"class="table table-hover"&lt;tr&gt;&lt;td&gt;Brand&lt;/td&gt;&lt;td&gt;Acer&lt;/td&gt;&lt;/tr&gt;&lt;tr&gt;&lt;td&gt;Series&lt;/td&gt;&lt;td&gt;Aspire S7&lt;/td&gt;&lt;/tr&gt;&lt;tr&gt;&lt;td&gt;Model&lt;/td&gt;&lt;td&gt;S7-392-6803&lt;/td&gt;&lt;/tr&gt;&lt;tr&gt;&lt;td&gt;Price&lt;/td&gt;&lt;td&gt;1277.57&lt;/td&gt;&lt;/tr&gt;&lt;tr&gt;&lt;td&gt;Touch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&lt;/td&gt;&lt;td&gt;5400rpm&lt;/td&gt;&lt;/tr&gt;&lt;tr&gt;&lt;td&gt;Weight&lt;/td&gt;&lt;td&gt;2.87 Lbs&lt;/td&gt;&lt;/tr&gt;&lt;tr&gt;&lt;td&gt;Battery Life&lt;/td&gt;&lt;td&gt;Up to 8 Hours&lt;/td&gt;&lt;/tr&gt;&lt;tr&gt;&lt;td&gt; Screen Size&lt;/td&gt;&lt;td&gt;13.3"&lt;/td&gt;&lt;/tr&gt;&lt;tr&gt;&lt;td&gt;Resolution of Max Dimension &lt;/td&gt;&lt;td&gt;1920 x 1080&lt;/td&gt;&lt;/tr&gt;&lt;tr&gt;&lt;td&gt;HDMI?&lt;/td&gt;&lt;td&gt;Has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Computer&lt;/td&gt;&lt;td&gt;http://www.newegg.com/Product/Product.aspx?Item=N82E16834314253&lt;/td&gt;&lt;/tr&gt;&lt;/table&gt;&lt;/div&gt;&lt;/div&gt;&lt;/div&gt;&lt;/div&gt;&lt;script&gt;(function(i,s,o,g,r,a,m){i['GoogleAnalyticsObject']=r;i[r]=i[r]||function(){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3" t="s">
        <v>793</v>
      </c>
    </row>
    <row r="4" spans="1:57">
      <c r="A4" s="1" t="s">
        <v>145</v>
      </c>
      <c r="B4" s="1" t="str">
        <f t="shared" si="1"/>
        <v>&lt;tr&gt;&lt;td&gt;Brand&lt;/td&gt;&lt;td&gt;Acer&lt;/td&gt;&lt;/tr&gt;</v>
      </c>
      <c r="C4" s="1"/>
      <c r="D4" s="1" t="str">
        <f t="shared" si="2"/>
        <v>&lt;tr&gt;&lt;td&gt;Series&lt;/td&gt;&lt;td&gt;&lt;/td&gt;&lt;/tr&gt;</v>
      </c>
      <c r="E4" s="1" t="s">
        <v>71</v>
      </c>
      <c r="F4" s="1" t="str">
        <f t="shared" si="3"/>
        <v>&lt;tr&gt;&lt;td&gt;Model&lt;/td&gt;&lt;td&gt;C710-2487&lt;/td&gt;&lt;/tr&gt;</v>
      </c>
      <c r="G4" s="9">
        <v>260.99</v>
      </c>
      <c r="H4" s="1" t="str">
        <f t="shared" si="4"/>
        <v>&lt;tr&gt;&lt;td&gt;Price&lt;/td&gt;&lt;td&gt;260.99&lt;/td&gt;&lt;/tr&gt;</v>
      </c>
      <c r="I4" t="s">
        <v>216</v>
      </c>
      <c r="J4" s="1" t="str">
        <f t="shared" si="5"/>
        <v>&lt;tr&gt;&lt;td&gt;Touch Screen?&lt;/td&gt;&lt;td&gt;Does Not Have a Touchscreen&lt;/td&gt;&lt;/tr&gt;</v>
      </c>
      <c r="K4" s="1" t="s">
        <v>65</v>
      </c>
      <c r="L4" s="1" t="str">
        <f t="shared" si="6"/>
        <v>&lt;tr&gt;&lt;td&gt;Operating System&lt;/td&gt;&lt;td&gt;Google Chrome OS&lt;/td&gt;&lt;/tr&gt;</v>
      </c>
      <c r="M4" s="1" t="s">
        <v>28</v>
      </c>
      <c r="N4" s="1" t="str">
        <f t="shared" si="7"/>
        <v>&lt;tr&gt;&lt;td&gt; CPU Type &lt;/td&gt;&lt;td&gt;Intel Celeron 847 1.1GHz&lt;/td&gt;&lt;/tr&gt;</v>
      </c>
      <c r="O4" s="1" t="s">
        <v>543</v>
      </c>
      <c r="P4" s="1" t="str">
        <f t="shared" si="8"/>
        <v>&lt;tr&gt;&lt;td&gt;CPU Processor&lt;/td&gt;&lt;td&gt;1.1GHz&lt;/td&gt;&lt;/tr&gt;</v>
      </c>
      <c r="Q4" s="1" t="s">
        <v>565</v>
      </c>
      <c r="R4" s="1" t="str">
        <f t="shared" si="9"/>
        <v>&lt;tr&gt;&lt;td&gt;Memory Size&lt;/td&gt;&lt;td&gt;4 GB&lt;/td&gt;&lt;/tr&gt;</v>
      </c>
      <c r="S4" s="1" t="s">
        <v>641</v>
      </c>
      <c r="T4" s="1" t="str">
        <f t="shared" si="10"/>
        <v>&lt;tr&gt;&lt;td&gt;Cache&lt;/td&gt;&lt;td&gt;2MB L3&lt;/td&gt;&lt;/tr&gt;</v>
      </c>
      <c r="U4" t="s">
        <v>181</v>
      </c>
      <c r="V4" s="1" t="str">
        <f t="shared" si="11"/>
        <v>&lt;tr&gt;&lt;td&gt;Video Memory &lt;/td&gt;&lt;td&gt;Shared memory&lt;/td&gt;&lt;/tr&gt;</v>
      </c>
      <c r="W4" s="1" t="s">
        <v>159</v>
      </c>
      <c r="X4" s="1" t="str">
        <f t="shared" si="12"/>
        <v>&lt;tr&gt;&lt;td&gt; Graphics Card &lt;/td&gt;&lt;td&gt;Intel HD Graphics&lt;/td&gt;&lt;/tr&gt;</v>
      </c>
      <c r="Y4" s="1" t="s">
        <v>665</v>
      </c>
      <c r="Z4" s="1" t="str">
        <f t="shared" si="13"/>
        <v>&lt;tr&gt;&lt;td&gt;Solid State Drive (SSD)?&lt;/td&gt;&lt;td&gt;No&lt;/td&gt;&lt;/tr&gt;</v>
      </c>
      <c r="AA4" s="1" t="s">
        <v>571</v>
      </c>
      <c r="AB4" s="1" t="str">
        <f t="shared" si="14"/>
        <v>&lt;tr&gt;&lt;td&gt;Hard Drive Size&lt;/td&gt;&lt;td&gt;320 GB&lt;/td&gt;&lt;/tr&gt;</v>
      </c>
      <c r="AC4" s="1" t="s">
        <v>659</v>
      </c>
      <c r="AD4" s="1" t="str">
        <f t="shared" si="15"/>
        <v>&lt;tr&gt;&lt;td&gt;Hard Drive RPM &lt;/td&gt;&lt;td&gt;5400rpm&lt;/td&gt;&lt;/tr&gt;</v>
      </c>
      <c r="AE4" s="1" t="s">
        <v>584</v>
      </c>
      <c r="AF4" s="1" t="str">
        <f t="shared" si="16"/>
        <v>&lt;tr&gt;&lt;td&gt;Weight&lt;/td&gt;&lt;td&gt;3.05 Lbs&lt;/td&gt;&lt;/tr&gt;</v>
      </c>
      <c r="AG4" s="1" t="s">
        <v>621</v>
      </c>
      <c r="AH4" s="1" t="str">
        <f t="shared" si="17"/>
        <v>&lt;tr&gt;&lt;td&gt;Battery Life&lt;/td&gt;&lt;td&gt;Up to 4 Hours&lt;/td&gt;&lt;/tr&gt;</v>
      </c>
      <c r="AI4" s="1" t="s">
        <v>558</v>
      </c>
      <c r="AJ4" s="1" t="str">
        <f t="shared" si="18"/>
        <v>&lt;tr&gt;&lt;td&gt; Screen Size&lt;/td&gt;&lt;td&gt;11.6"&lt;/td&gt;&lt;/tr&gt;</v>
      </c>
      <c r="AK4" s="1" t="s">
        <v>651</v>
      </c>
      <c r="AL4" s="1" t="str">
        <f t="shared" si="19"/>
        <v>&lt;tr&gt;&lt;td&gt;Resolution of Max Dimension &lt;/td&gt;&lt;td&gt;1366 x 768&lt;/td&gt;&lt;/tr&gt;</v>
      </c>
      <c r="AM4" t="s">
        <v>221</v>
      </c>
      <c r="AN4" s="1" t="str">
        <f t="shared" si="20"/>
        <v>&lt;tr&gt;&lt;td&gt;HDMI?&lt;/td&gt;&lt;td&gt;Has HDMI&lt;/td&gt;&lt;/tr&gt;</v>
      </c>
      <c r="AO4" t="s">
        <v>223</v>
      </c>
      <c r="AP4" s="1" t="str">
        <f t="shared" si="21"/>
        <v>&lt;tr&gt;&lt;td&gt;VGA?&lt;/td&gt;&lt;td&gt;Has VGA&lt;/td&gt;&lt;/tr&gt;</v>
      </c>
      <c r="AQ4" t="s">
        <v>226</v>
      </c>
      <c r="AR4" s="1" t="str">
        <f t="shared" si="22"/>
        <v>&lt;tr&gt;&lt;td&gt;Bluetooth?&lt;/td&gt;&lt;td&gt;Does Not Have Bluetooth&lt;/td&gt;&lt;/tr&gt;</v>
      </c>
      <c r="AS4" s="1" t="s">
        <v>229</v>
      </c>
      <c r="AT4" s="14" t="str">
        <f t="shared" si="23"/>
        <v>&lt;tr&gt;&lt;td&gt; URL to Purchase Computer&lt;/td&gt;&lt;td&gt;http://www.newegg.com/Product/Product.aspx?Item=N82E16834314021&lt;/td&gt;&lt;/tr&gt;</v>
      </c>
      <c r="AU4" s="15" t="s">
        <v>738</v>
      </c>
      <c r="AV4" s="14"/>
      <c r="AW4" s="14" t="str">
        <f t="shared" si="0"/>
        <v>&lt;tr&gt;&lt;td&gt;Brand&lt;/td&gt;&lt;td&gt;Acer&lt;/td&gt;&lt;/tr&gt;&lt;tr&gt;&lt;td&gt;Series&lt;/td&gt;&lt;td&gt;&lt;/td&gt;&lt;/tr&gt;&lt;tr&gt;&lt;td&gt;Model&lt;/td&gt;&lt;td&gt;C710-2487&lt;/td&gt;&lt;/tr&gt;&lt;tr&gt;&lt;td&gt;Price&lt;/td&gt;&lt;td&gt;260.99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847 1.1GHz&lt;/td&gt;&lt;/tr&gt;&lt;tr&gt;&lt;td&gt;CPU Processor&lt;/td&gt;&lt;td&gt;1.1GHz&lt;/td&gt;&lt;/tr&gt;&lt;tr&gt;&lt;td&gt;Memory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(SSD)?&lt;/td&gt;&lt;td&gt;No&lt;/td&gt;&lt;/tr&gt;&lt;tr&gt;&lt;td&gt;Hard Drive Size&lt;/td&gt;&lt;td&gt;320 GB&lt;/td&gt;&lt;/tr&gt;&lt;tr&gt;&lt;td&gt;Hard Drive RPM &lt;/td&gt;&lt;td&gt;5400rpm&lt;/td&gt;&lt;/tr&gt;&lt;tr&gt;&lt;td&gt;Weight&lt;/td&gt;&lt;td&gt;3.05 Lbs&lt;/td&gt;&lt;/tr&gt;&lt;tr&gt;&lt;td&gt;Battery Life&lt;/td&gt;&lt;td&gt;Up to 4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Computer&lt;/td&gt;&lt;td&gt;http://www.newegg.com/Product/Product.aspx?Item=N82E16834314021&lt;/td&gt;&lt;/tr&gt;</v>
      </c>
      <c r="AX4" s="14"/>
      <c r="AY4" s="14" t="s">
        <v>688</v>
      </c>
      <c r="AZ4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text-align:center"&gt;Acer  C710-2487&lt;/h1&gt;_x000D_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onclick="window.open('http://google.com/#q=Acer  C710-2487')"style="font-size:40%"&gt;_x000D_ &lt;input type="button" value="Buy this Computer Now" onclick="window.open('http://www.newegg.com/Product/Product.aspx?Item=N82E16834314021')" style="font-size:40%"&gt;_x000D_&lt;/h2&gt;_x000D_ &lt;h2&gt;Specifications&lt;/h2&gt;_x000D_ &lt;table style="margin-left:100px; margin-right:100px; width:84%"class="table table-hover"</v>
      </c>
      <c r="BA4" s="14" t="str">
        <f>"&lt;h1&gt; space&lt;/h1&gt;&lt;h1&gt;"&amp;A4&amp;" "&amp;C4&amp;" "&amp;E4&amp;"&lt;/h1&gt;&lt;h2&gt;&lt;input type="&amp;CHAR(34)&amp;"button"&amp;CHAR(34)&amp;" value="&amp;CHAR(34)&amp;"Search for this Computer on Google"&amp;CHAR(34)&amp;"onclick="&amp;CHAR(34)&amp;"window.open('http://google.com/#q="&amp;A4&amp;" "&amp;C4&amp;" "&amp;E4&amp;"')"&amp;CHAR(34)&amp;"&gt;&lt;input type="&amp;CHAR(34)&amp;"button"&amp;CHAR(34)&amp;" value="&amp;CHAR(34)&amp;"Buy this Computer Now"&amp;CHAR(34)&amp;"onclick="&amp;CHAR(34)&amp;"window.open('"&amp;AS4&amp;"')"&amp;CHAR(34)&amp;"&gt;&lt;/h2&gt;&lt;h2&gt;Specifications&lt;/h2&gt;&lt;table class="&amp;CHAR(34)&amp;"table table-hover"&amp;CHAR(34)&amp;""</f>
        <v>&lt;h1&gt; space&lt;/h1&gt;&lt;h1&gt;Acer  C710-2487&lt;/h1&gt;&lt;h2&gt;&lt;input type="button" value="Search for this Computer on Google"onclick="window.open('http://google.com/#q=Acer  C710-2487')"&gt;&lt;input type="button" value="Buy this Computer Now"onclick="window.open('http://www.newegg.com/Product/Product.aspx?Item=N82E16834314021')"&gt;&lt;/h2&gt;&lt;h2&gt;Specifications&lt;/h2&gt;&lt;table class="table table-hover"</v>
      </c>
      <c r="BB4" s="14" t="s">
        <v>743</v>
      </c>
      <c r="BC4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text-align:center"&gt;Acer  C710-2487&lt;/h1&gt;_x000D_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onclick="window.open('http://google.com/#q=Acer  C710-2487')"style="font-size:40%"&gt;_x000D_ &lt;input type="button" value="Buy this Computer Now" onclick="window.open('http://www.newegg.com/Product/Product.aspx?Item=N82E16834314021')" style="font-size:40%"&gt;_x000D_&lt;/h2&gt;_x000D_ &lt;h2&gt;Specifications&lt;/h2&gt;_x000D_ &lt;table style="margin-left:100px; margin-right:100px; width:84%"class="table table-hover"&lt;tr&gt;&lt;td&gt;Brand&lt;/td&gt;&lt;td&gt;Acer&lt;/td&gt;&lt;/tr&gt;&lt;tr&gt;&lt;td&gt;Series&lt;/td&gt;&lt;td&gt;None&lt;/td&gt;&lt;/tr&gt;&lt;tr&gt;&lt;td&gt;Model&lt;/td&gt;&lt;td&gt;C710-2487&lt;/td&gt;&lt;/tr&gt;&lt;tr&gt;&lt;td&gt;Price&lt;/td&gt;&lt;td&gt;260.99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847 1.1GHz&lt;/td&gt;&lt;/tr&gt;&lt;tr&gt;&lt;td&gt;CPU Processor&lt;/td&gt;&lt;td&gt;1.1GHz&lt;/td&gt;&lt;/tr&gt;&lt;tr&gt;&lt;td&gt;Memory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(SSD)?&lt;/td&gt;&lt;td&gt;No&lt;/td&gt;&lt;/tr&gt;&lt;tr&gt;&lt;td&gt;Hard Drive Size&lt;/td&gt;&lt;td&gt;320 GB&lt;/td&gt;&lt;/tr&gt;&lt;tr&gt;&lt;td&gt;Hard Drive RPM &lt;/td&gt;&lt;td&gt;5400rpm&lt;/td&gt;&lt;/tr&gt;&lt;tr&gt;&lt;td&gt;Weight&lt;/td&gt;&lt;td&gt;3.05 Lbs&lt;/td&gt;&lt;/tr&gt;&lt;tr&gt;&lt;td&gt;Battery Life&lt;/td&gt;&lt;td&gt;Up to 4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Computer&lt;/td&gt;&lt;td&gt;http://www.newegg.com/Product/Product.aspx?Item=N82E16834314021&lt;/td&gt;&lt;/tr&gt;&lt;/table&gt;&lt;/div&gt;&lt;/div&gt;&lt;/div&gt;&lt;/div&gt;&lt;script&gt;(function(i,s,o,g,r,a,m){i['GoogleAnalyticsObject']=r;i[r]=i[r]||function(){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4" t="s">
        <v>794</v>
      </c>
    </row>
    <row r="5" spans="1:57">
      <c r="A5" s="1" t="s">
        <v>145</v>
      </c>
      <c r="B5" s="1" t="str">
        <f t="shared" si="1"/>
        <v>&lt;tr&gt;&lt;td&gt;Brand&lt;/td&gt;&lt;td&gt;Acer&lt;/td&gt;&lt;/tr&gt;</v>
      </c>
      <c r="C5" s="1" t="s">
        <v>120</v>
      </c>
      <c r="D5" s="1" t="str">
        <f t="shared" si="2"/>
        <v>&lt;tr&gt;&lt;td&gt;Series&lt;/td&gt;&lt;td&gt;Aspire&lt;/td&gt;&lt;/tr&gt;</v>
      </c>
      <c r="E5" s="1" t="s">
        <v>72</v>
      </c>
      <c r="F5" s="1" t="str">
        <f t="shared" si="3"/>
        <v>&lt;tr&gt;&lt;td&gt;Model&lt;/td&gt;&lt;td&gt;E1-572-6870&lt;/td&gt;&lt;/tr&gt;</v>
      </c>
      <c r="G5" s="9">
        <v>429.99</v>
      </c>
      <c r="H5" s="1" t="str">
        <f t="shared" si="4"/>
        <v>&lt;tr&gt;&lt;td&gt;Price&lt;/td&gt;&lt;td&gt;429.99&lt;/td&gt;&lt;/tr&gt;</v>
      </c>
      <c r="I5" t="s">
        <v>216</v>
      </c>
      <c r="J5" s="1" t="str">
        <f t="shared" si="5"/>
        <v>&lt;tr&gt;&lt;td&gt;Touch Screen?&lt;/td&gt;&lt;td&gt;Does Not Have a Touchscreen&lt;/td&gt;&lt;/tr&gt;</v>
      </c>
      <c r="K5" s="1" t="s">
        <v>63</v>
      </c>
      <c r="L5" s="1" t="str">
        <f t="shared" si="6"/>
        <v>&lt;tr&gt;&lt;td&gt;Operating System&lt;/td&gt;&lt;td&gt;Windows 8&lt;/td&gt;&lt;/tr&gt;</v>
      </c>
      <c r="M5" s="1" t="s">
        <v>27</v>
      </c>
      <c r="N5" s="1" t="str">
        <f t="shared" si="7"/>
        <v>&lt;tr&gt;&lt;td&gt; CPU Type &lt;/td&gt;&lt;td&gt;Intel Core i5-4200U 1.6GHz&lt;/td&gt;&lt;/tr&gt;</v>
      </c>
      <c r="O5" s="1" t="s">
        <v>542</v>
      </c>
      <c r="P5" s="1" t="str">
        <f t="shared" si="8"/>
        <v>&lt;tr&gt;&lt;td&gt;CPU Processor&lt;/td&gt;&lt;td&gt;1.6GHz&lt;/td&gt;&lt;/tr&gt;</v>
      </c>
      <c r="Q5" s="1" t="s">
        <v>565</v>
      </c>
      <c r="R5" s="1" t="str">
        <f t="shared" si="9"/>
        <v>&lt;tr&gt;&lt;td&gt;Memory Size&lt;/td&gt;&lt;td&gt;4 GB&lt;/td&gt;&lt;/tr&gt;</v>
      </c>
      <c r="S5" s="1" t="s">
        <v>640</v>
      </c>
      <c r="T5" s="1" t="str">
        <f t="shared" si="10"/>
        <v>&lt;tr&gt;&lt;td&gt;Cache&lt;/td&gt;&lt;td&gt;3MB L3&lt;/td&gt;&lt;/tr&gt;</v>
      </c>
      <c r="U5" t="s">
        <v>181</v>
      </c>
      <c r="V5" s="1" t="str">
        <f t="shared" si="11"/>
        <v>&lt;tr&gt;&lt;td&gt;Video Memory &lt;/td&gt;&lt;td&gt;Shared memory&lt;/td&gt;&lt;/tr&gt;</v>
      </c>
      <c r="W5" s="1" t="s">
        <v>158</v>
      </c>
      <c r="X5" s="1" t="str">
        <f t="shared" si="12"/>
        <v>&lt;tr&gt;&lt;td&gt; Graphics Card &lt;/td&gt;&lt;td&gt;Intel HD Graphics 4400&lt;/td&gt;&lt;/tr&gt;</v>
      </c>
      <c r="Y5" s="1" t="s">
        <v>665</v>
      </c>
      <c r="Z5" s="1" t="str">
        <f t="shared" si="13"/>
        <v>&lt;tr&gt;&lt;td&gt;Solid State Drive (SSD)?&lt;/td&gt;&lt;td&gt;No&lt;/td&gt;&lt;/tr&gt;</v>
      </c>
      <c r="AA5" s="1" t="s">
        <v>572</v>
      </c>
      <c r="AB5" s="1" t="str">
        <f t="shared" si="14"/>
        <v>&lt;tr&gt;&lt;td&gt;Hard Drive Size&lt;/td&gt;&lt;td&gt;500 GB&lt;/td&gt;&lt;/tr&gt;</v>
      </c>
      <c r="AC5" s="1" t="s">
        <v>659</v>
      </c>
      <c r="AD5" s="1" t="str">
        <f t="shared" si="15"/>
        <v>&lt;tr&gt;&lt;td&gt;Hard Drive RPM &lt;/td&gt;&lt;td&gt;5400rpm&lt;/td&gt;&lt;/tr&gt;</v>
      </c>
      <c r="AE5" s="1" t="s">
        <v>585</v>
      </c>
      <c r="AF5" s="1" t="str">
        <f t="shared" si="16"/>
        <v>&lt;tr&gt;&lt;td&gt;Weight&lt;/td&gt;&lt;td&gt;5.18 Lbs&lt;/td&gt;&lt;/tr&gt;</v>
      </c>
      <c r="AG5" s="1" t="s">
        <v>621</v>
      </c>
      <c r="AH5" s="1" t="str">
        <f t="shared" si="17"/>
        <v>&lt;tr&gt;&lt;td&gt;Battery Life&lt;/td&gt;&lt;td&gt;Up to 4 Hours&lt;/td&gt;&lt;/tr&gt;</v>
      </c>
      <c r="AI5" s="1" t="s">
        <v>559</v>
      </c>
      <c r="AJ5" s="1" t="str">
        <f t="shared" si="18"/>
        <v>&lt;tr&gt;&lt;td&gt; Screen Size&lt;/td&gt;&lt;td&gt;15.6"&lt;/td&gt;&lt;/tr&gt;</v>
      </c>
      <c r="AK5" s="1" t="s">
        <v>651</v>
      </c>
      <c r="AL5" s="1" t="str">
        <f t="shared" si="19"/>
        <v>&lt;tr&gt;&lt;td&gt;Resolution of Max Dimension &lt;/td&gt;&lt;td&gt;1366 x 768&lt;/td&gt;&lt;/tr&gt;</v>
      </c>
      <c r="AM5" t="s">
        <v>221</v>
      </c>
      <c r="AN5" s="1" t="str">
        <f t="shared" si="20"/>
        <v>&lt;tr&gt;&lt;td&gt;HDMI?&lt;/td&gt;&lt;td&gt;Has HDMI&lt;/td&gt;&lt;/tr&gt;</v>
      </c>
      <c r="AO5" t="s">
        <v>224</v>
      </c>
      <c r="AP5" s="1" t="str">
        <f t="shared" si="21"/>
        <v>&lt;tr&gt;&lt;td&gt;VGA?&lt;/td&gt;&lt;td&gt;Does Not Have VGA&lt;/td&gt;&lt;/tr&gt;</v>
      </c>
      <c r="AQ5" t="s">
        <v>225</v>
      </c>
      <c r="AR5" s="1" t="str">
        <f t="shared" si="22"/>
        <v>&lt;tr&gt;&lt;td&gt;Bluetooth?&lt;/td&gt;&lt;td&gt;Has Bluetooth&lt;/td&gt;&lt;/tr&gt;</v>
      </c>
      <c r="AS5" s="1" t="s">
        <v>230</v>
      </c>
      <c r="AT5" s="14" t="str">
        <f t="shared" si="23"/>
        <v>&lt;tr&gt;&lt;td&gt; URL to Purchase Computer&lt;/td&gt;&lt;td&gt;http://www.newegg.com/Product/Product.aspx?Item=N82E16834314150&lt;/td&gt;&lt;/tr&gt;</v>
      </c>
      <c r="AU5" s="15" t="s">
        <v>738</v>
      </c>
      <c r="AV5" s="14"/>
      <c r="AW5" s="14" t="str">
        <f t="shared" si="0"/>
        <v>&lt;tr&gt;&lt;td&gt;Brand&lt;/td&gt;&lt;td&gt;Acer&lt;/td&gt;&lt;/tr&gt;&lt;tr&gt;&lt;td&gt;Series&lt;/td&gt;&lt;td&gt;Aspire&lt;/td&gt;&lt;/tr&gt;&lt;tr&gt;&lt;td&gt;Model&lt;/td&gt;&lt;td&gt;E1-572-6870&lt;/td&gt;&lt;/tr&gt;&lt;tr&gt;&lt;td&gt;Price&lt;/td&gt;&lt;td&gt;429.99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&lt;/td&gt;&lt;td&gt;5400rpm&lt;/td&gt;&lt;/tr&gt;&lt;tr&gt;&lt;td&gt;Weight&lt;/td&gt;&lt;td&gt;5.18 Lbs&lt;/td&gt;&lt;/tr&gt;&lt;tr&gt;&lt;td&gt;Battery Life&lt;/td&gt;&lt;td&gt;Up to 4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Computer&lt;/td&gt;&lt;td&gt;http://www.newegg.com/Product/Product.aspx?Item=N82E16834314150&lt;/td&gt;&lt;/tr&gt;</v>
      </c>
      <c r="AX5" s="14"/>
      <c r="AY5" s="14" t="s">
        <v>689</v>
      </c>
      <c r="AZ5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text-align:center"&gt;Acer Aspire E1-572-6870&lt;/h1&gt;_x000D_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onclick="window.open('http://google.com/#q=Acer Aspire E1-572-6870')"style="font-size:40%"&gt;_x000D_ &lt;input type="button" value="Buy this Computer Now" onclick="window.open('http://www.newegg.com/Product/Product.aspx?Item=N82E16834314150')" style="font-size:40%"&gt;_x000D_&lt;/h2&gt;_x000D_ &lt;h2&gt;Specifications&lt;/h2&gt;_x000D_ &lt;table style="margin-left:100px; margin-right:100px; width:84%"class="table table-hover"</v>
      </c>
      <c r="BA5" s="14" t="str">
        <f>"&lt;h1&gt; space&lt;/h1&gt;&lt;h1&gt;"&amp;A5&amp;" "&amp;C5&amp;" "&amp;E5&amp;"&lt;/h1&gt;&lt;h2&gt;&lt;input type="&amp;CHAR(34)&amp;"button"&amp;CHAR(34)&amp;" value="&amp;CHAR(34)&amp;"Search for this Computer on Google"&amp;CHAR(34)&amp;"onclick="&amp;CHAR(34)&amp;"window.open('http://google.com/#q="&amp;A5&amp;" "&amp;C5&amp;" "&amp;E5&amp;"')"&amp;CHAR(34)&amp;"&gt;&lt;input type="&amp;CHAR(34)&amp;"button"&amp;CHAR(34)&amp;" value="&amp;CHAR(34)&amp;"Buy this Computer Now"&amp;CHAR(34)&amp;"onclick="&amp;CHAR(34)&amp;"window.open('"&amp;AS5&amp;"')"&amp;CHAR(34)&amp;"&gt;&lt;/h2&gt;&lt;h2&gt;Specifications&lt;/h2&gt;&lt;table class="&amp;CHAR(34)&amp;"table table-hover"&amp;CHAR(34)&amp;""</f>
        <v>&lt;h1&gt; space&lt;/h1&gt;&lt;h1&gt;Acer Aspire E1-572-6870&lt;/h1&gt;&lt;h2&gt;&lt;input type="button" value="Search for this Computer on Google"onclick="window.open('http://google.com/#q=Acer Aspire E1-572-6870')"&gt;&lt;input type="button" value="Buy this Computer Now"onclick="window.open('http://www.newegg.com/Product/Product.aspx?Item=N82E16834314150')"&gt;&lt;/h2&gt;&lt;h2&gt;Specifications&lt;/h2&gt;&lt;table class="table table-hover"</v>
      </c>
      <c r="BB5" s="14" t="s">
        <v>744</v>
      </c>
      <c r="BC5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text-align:center"&gt;Acer Aspire E1-572-6870&lt;/h1&gt;_x000D_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onclick="window.open('http://google.com/#q=Acer Aspire E1-572-6870')"style="font-size:40%"&gt;_x000D_ &lt;input type="button" value="Buy this Computer Now" onclick="window.open('http://www.newegg.com/Product/Product.aspx?Item=N82E16834314150')" style="font-size:40%"&gt;_x000D_&lt;/h2&gt;_x000D_ &lt;h2&gt;Specifications&lt;/h2&gt;_x000D_ &lt;table style="margin-left:100px; margin-right:100px; width:84%"class="table table-hover"&lt;tr&gt;&lt;td&gt;Brand&lt;/td&gt;&lt;td&gt;Acer&lt;/td&gt;&lt;/tr&gt;&lt;tr&gt;&lt;td&gt;Series&lt;/td&gt;&lt;td&gt;Aspire&lt;/td&gt;&lt;/tr&gt;&lt;tr&gt;&lt;td&gt;Model&lt;/td&gt;&lt;td&gt;E1-572-6870&lt;/td&gt;&lt;/tr&gt;&lt;tr&gt;&lt;td&gt;Price&lt;/td&gt;&lt;td&gt;429.99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&lt;/td&gt;&lt;td&gt;5400rpm&lt;/td&gt;&lt;/tr&gt;&lt;tr&gt;&lt;td&gt;Weight&lt;/td&gt;&lt;td&gt;5.18 Lbs&lt;/td&gt;&lt;/tr&gt;&lt;tr&gt;&lt;td&gt;Battery Life&lt;/td&gt;&lt;td&gt;Up to 4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Computer&lt;/td&gt;&lt;td&gt;http://www.newegg.com/Product/Product.aspx?Item=N82E16834314150&lt;/td&gt;&lt;/tr&gt;&lt;/table&gt;&lt;/div&gt;&lt;/div&gt;&lt;/div&gt;&lt;/div&gt;&lt;script&gt;(function(i,s,o,g,r,a,m){i['GoogleAnalyticsObject']=r;i[r]=i[r]||function(){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5" t="s">
        <v>795</v>
      </c>
    </row>
    <row r="6" spans="1:57">
      <c r="A6" s="1" t="s">
        <v>145</v>
      </c>
      <c r="B6" s="1" t="str">
        <f t="shared" si="1"/>
        <v>&lt;tr&gt;&lt;td&gt;Brand&lt;/td&gt;&lt;td&gt;Acer&lt;/td&gt;&lt;/tr&gt;</v>
      </c>
      <c r="C6" s="1" t="s">
        <v>122</v>
      </c>
      <c r="D6" s="1" t="str">
        <f t="shared" si="2"/>
        <v>&lt;tr&gt;&lt;td&gt;Series&lt;/td&gt;&lt;td&gt;Aspire M&lt;/td&gt;&lt;/tr&gt;</v>
      </c>
      <c r="E6" s="1" t="s">
        <v>73</v>
      </c>
      <c r="F6" s="1" t="str">
        <f t="shared" si="3"/>
        <v>&lt;tr&gt;&lt;td&gt;Model&lt;/td&gt;&lt;td&gt;M5-583P-6428&lt;/td&gt;&lt;/tr&gt;</v>
      </c>
      <c r="G6" s="9">
        <v>629</v>
      </c>
      <c r="H6" s="1" t="str">
        <f t="shared" si="4"/>
        <v>&lt;tr&gt;&lt;td&gt;Price&lt;/td&gt;&lt;td&gt;629&lt;/td&gt;&lt;/tr&gt;</v>
      </c>
      <c r="I6" t="s">
        <v>217</v>
      </c>
      <c r="J6" s="1" t="str">
        <f t="shared" si="5"/>
        <v>&lt;tr&gt;&lt;td&gt;Touch Screen?&lt;/td&gt;&lt;td&gt;Has a Touchscreen&lt;/td&gt;&lt;/tr&gt;</v>
      </c>
      <c r="K6" s="1" t="s">
        <v>63</v>
      </c>
      <c r="L6" s="1" t="str">
        <f t="shared" si="6"/>
        <v>&lt;tr&gt;&lt;td&gt;Operating System&lt;/td&gt;&lt;td&gt;Windows 8&lt;/td&gt;&lt;/tr&gt;</v>
      </c>
      <c r="M6" s="1" t="s">
        <v>27</v>
      </c>
      <c r="N6" s="1" t="str">
        <f t="shared" si="7"/>
        <v>&lt;tr&gt;&lt;td&gt; CPU Type &lt;/td&gt;&lt;td&gt;Intel Core i5-4200U 1.6GHz&lt;/td&gt;&lt;/tr&gt;</v>
      </c>
      <c r="O6" s="1" t="s">
        <v>542</v>
      </c>
      <c r="P6" s="1" t="str">
        <f t="shared" si="8"/>
        <v>&lt;tr&gt;&lt;td&gt;CPU Processor&lt;/td&gt;&lt;td&gt;1.6GHz&lt;/td&gt;&lt;/tr&gt;</v>
      </c>
      <c r="Q6" s="1" t="s">
        <v>566</v>
      </c>
      <c r="R6" s="1" t="str">
        <f t="shared" si="9"/>
        <v>&lt;tr&gt;&lt;td&gt;Memory Size&lt;/td&gt;&lt;td&gt;8 GB&lt;/td&gt;&lt;/tr&gt;</v>
      </c>
      <c r="S6" s="1" t="s">
        <v>640</v>
      </c>
      <c r="T6" s="1" t="str">
        <f t="shared" si="10"/>
        <v>&lt;tr&gt;&lt;td&gt;Cache&lt;/td&gt;&lt;td&gt;3MB L3&lt;/td&gt;&lt;/tr&gt;</v>
      </c>
      <c r="U6" t="s">
        <v>181</v>
      </c>
      <c r="V6" s="1" t="str">
        <f t="shared" si="11"/>
        <v>&lt;tr&gt;&lt;td&gt;Video Memory &lt;/td&gt;&lt;td&gt;Shared memory&lt;/td&gt;&lt;/tr&gt;</v>
      </c>
      <c r="W6" s="1" t="s">
        <v>158</v>
      </c>
      <c r="X6" s="1" t="str">
        <f t="shared" si="12"/>
        <v>&lt;tr&gt;&lt;td&gt; Graphics Card &lt;/td&gt;&lt;td&gt;Intel HD Graphics 4400&lt;/td&gt;&lt;/tr&gt;</v>
      </c>
      <c r="Y6" s="1" t="s">
        <v>665</v>
      </c>
      <c r="Z6" s="1" t="str">
        <f t="shared" si="13"/>
        <v>&lt;tr&gt;&lt;td&gt;Solid State Drive (SSD)?&lt;/td&gt;&lt;td&gt;No&lt;/td&gt;&lt;/tr&gt;</v>
      </c>
      <c r="AA6" s="1" t="s">
        <v>572</v>
      </c>
      <c r="AB6" s="1" t="str">
        <f t="shared" si="14"/>
        <v>&lt;tr&gt;&lt;td&gt;Hard Drive Size&lt;/td&gt;&lt;td&gt;500 GB&lt;/td&gt;&lt;/tr&gt;</v>
      </c>
      <c r="AC6" s="1" t="s">
        <v>659</v>
      </c>
      <c r="AD6" s="1" t="str">
        <f t="shared" si="15"/>
        <v>&lt;tr&gt;&lt;td&gt;Hard Drive RPM &lt;/td&gt;&lt;td&gt;5400rpm&lt;/td&gt;&lt;/tr&gt;</v>
      </c>
      <c r="AE6" s="1" t="s">
        <v>586</v>
      </c>
      <c r="AF6" s="1" t="str">
        <f t="shared" si="16"/>
        <v>&lt;tr&gt;&lt;td&gt;Weight&lt;/td&gt;&lt;td&gt;5.29 Lbs&lt;/td&gt;&lt;/tr&gt;</v>
      </c>
      <c r="AG6" s="1" t="s">
        <v>622</v>
      </c>
      <c r="AH6" s="1" t="str">
        <f t="shared" si="17"/>
        <v>&lt;tr&gt;&lt;td&gt;Battery Life&lt;/td&gt;&lt;td&gt;Up to 6.5 Hours&lt;/td&gt;&lt;/tr&gt;</v>
      </c>
      <c r="AI6" s="1" t="s">
        <v>559</v>
      </c>
      <c r="AJ6" s="1" t="str">
        <f t="shared" si="18"/>
        <v>&lt;tr&gt;&lt;td&gt; Screen Size&lt;/td&gt;&lt;td&gt;15.6"&lt;/td&gt;&lt;/tr&gt;</v>
      </c>
      <c r="AK6" s="1" t="s">
        <v>651</v>
      </c>
      <c r="AL6" s="1" t="str">
        <f t="shared" si="19"/>
        <v>&lt;tr&gt;&lt;td&gt;Resolution of Max Dimension &lt;/td&gt;&lt;td&gt;1366 x 768&lt;/td&gt;&lt;/tr&gt;</v>
      </c>
      <c r="AM6" t="s">
        <v>221</v>
      </c>
      <c r="AN6" s="1" t="str">
        <f t="shared" si="20"/>
        <v>&lt;tr&gt;&lt;td&gt;HDMI?&lt;/td&gt;&lt;td&gt;Has HDMI&lt;/td&gt;&lt;/tr&gt;</v>
      </c>
      <c r="AO6" t="s">
        <v>223</v>
      </c>
      <c r="AP6" s="1" t="str">
        <f t="shared" si="21"/>
        <v>&lt;tr&gt;&lt;td&gt;VGA?&lt;/td&gt;&lt;td&gt;Has VGA&lt;/td&gt;&lt;/tr&gt;</v>
      </c>
      <c r="AQ6" t="s">
        <v>225</v>
      </c>
      <c r="AR6" s="1" t="str">
        <f t="shared" si="22"/>
        <v>&lt;tr&gt;&lt;td&gt;Bluetooth?&lt;/td&gt;&lt;td&gt;Has Bluetooth&lt;/td&gt;&lt;/tr&gt;</v>
      </c>
      <c r="AS6" s="1" t="s">
        <v>231</v>
      </c>
      <c r="AT6" s="14" t="str">
        <f t="shared" si="23"/>
        <v>&lt;tr&gt;&lt;td&gt; URL to Purchase Computer&lt;/td&gt;&lt;td&gt;http://www.newegg.com/Product/Product.aspx?Item=N82E16834314238&lt;/td&gt;&lt;/tr&gt;</v>
      </c>
      <c r="AU6" s="15" t="s">
        <v>738</v>
      </c>
      <c r="AV6" s="14"/>
      <c r="AW6" s="14" t="str">
        <f t="shared" si="0"/>
        <v>&lt;tr&gt;&lt;td&gt;Brand&lt;/td&gt;&lt;td&gt;Acer&lt;/td&gt;&lt;/tr&gt;&lt;tr&gt;&lt;td&gt;Series&lt;/td&gt;&lt;td&gt;Aspire M&lt;/td&gt;&lt;/tr&gt;&lt;tr&gt;&lt;td&gt;Model&lt;/td&gt;&lt;td&gt;M5-583P-6428&lt;/td&gt;&lt;/tr&gt;&lt;tr&gt;&lt;td&gt;Price&lt;/td&gt;&lt;td&gt;629&lt;/td&gt;&lt;/tr&gt;&lt;tr&gt;&lt;td&gt;Touch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&lt;/td&gt;&lt;td&gt;5400rpm&lt;/td&gt;&lt;/tr&gt;&lt;tr&gt;&lt;td&gt;Weight&lt;/td&gt;&lt;td&gt;5.29 Lbs&lt;/td&gt;&lt;/tr&gt;&lt;tr&gt;&lt;td&gt;Battery Life&lt;/td&gt;&lt;td&gt;Up to 6.5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Computer&lt;/td&gt;&lt;td&gt;http://www.newegg.com/Product/Product.aspx?Item=N82E16834314238&lt;/td&gt;&lt;/tr&gt;</v>
      </c>
      <c r="AX6" s="14"/>
      <c r="AY6" s="14" t="s">
        <v>690</v>
      </c>
      <c r="AZ6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text-align:center"&gt;Acer Aspire M M5-583P-6428&lt;/h1&gt;_x000D_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onclick="window.open('http://google.com/#q=Acer Aspire M M5-583P-6428')"style="font-size:40%"&gt;_x000D_ &lt;input type="button" value="Buy this Computer Now" onclick="window.open('http://www.newegg.com/Product/Product.aspx?Item=N82E16834314238')" style="font-size:40%"&gt;_x000D_&lt;/h2&gt;_x000D_ &lt;h2&gt;Specifications&lt;/h2&gt;_x000D_ &lt;table style="margin-left:100px; margin-right:100px; width:84%"class="table table-hover"</v>
      </c>
      <c r="BA6" s="14" t="str">
        <f>"&lt;h1&gt; space&lt;/h1&gt;&lt;h1&gt;"&amp;A6&amp;" "&amp;C6&amp;" "&amp;E6&amp;"&lt;/h1&gt;&lt;h2&gt;&lt;input type="&amp;CHAR(34)&amp;"button"&amp;CHAR(34)&amp;" value="&amp;CHAR(34)&amp;"Search for this Computer on Google"&amp;CHAR(34)&amp;"onclick="&amp;CHAR(34)&amp;"window.open('http://google.com/#q="&amp;A6&amp;" "&amp;C6&amp;" "&amp;E6&amp;"')"&amp;CHAR(34)&amp;"&gt;&lt;input type="&amp;CHAR(34)&amp;"button"&amp;CHAR(34)&amp;" value="&amp;CHAR(34)&amp;"Buy this Computer Now"&amp;CHAR(34)&amp;"onclick="&amp;CHAR(34)&amp;"window.open('"&amp;AS6&amp;"')"&amp;CHAR(34)&amp;"&gt;&lt;/h2&gt;&lt;h2&gt;Specifications&lt;/h2&gt;&lt;table class="&amp;CHAR(34)&amp;"table table-hover"&amp;CHAR(34)&amp;""</f>
        <v>&lt;h1&gt; space&lt;/h1&gt;&lt;h1&gt;Acer Aspire M M5-583P-6428&lt;/h1&gt;&lt;h2&gt;&lt;input type="button" value="Search for this Computer on Google"onclick="window.open('http://google.com/#q=Acer Aspire M M5-583P-6428')"&gt;&lt;input type="button" value="Buy this Computer Now"onclick="window.open('http://www.newegg.com/Product/Product.aspx?Item=N82E16834314238')"&gt;&lt;/h2&gt;&lt;h2&gt;Specifications&lt;/h2&gt;&lt;table class="table table-hover"</v>
      </c>
      <c r="BB6" s="14" t="s">
        <v>745</v>
      </c>
      <c r="BC6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text-align:center"&gt;Acer Aspire M M5-583P-6428&lt;/h1&gt;_x000D_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onclick="window.open('http://google.com/#q=Acer Aspire M M5-583P-6428')"style="font-size:40%"&gt;_x000D_ &lt;input type="button" value="Buy this Computer Now" onclick="window.open('http://www.newegg.com/Product/Product.aspx?Item=N82E16834314238')" style="font-size:40%"&gt;_x000D_&lt;/h2&gt;_x000D_ &lt;h2&gt;Specifications&lt;/h2&gt;_x000D_ &lt;table style="margin-left:100px; margin-right:100px; width:84%"class="table table-hover"&lt;tr&gt;&lt;td&gt;Brand&lt;/td&gt;&lt;td&gt;Acer&lt;/td&gt;&lt;/tr&gt;&lt;tr&gt;&lt;td&gt;Series&lt;/td&gt;&lt;td&gt;Aspire M&lt;/td&gt;&lt;/tr&gt;&lt;tr&gt;&lt;td&gt;Model&lt;/td&gt;&lt;td&gt;M5-583P-6428&lt;/td&gt;&lt;/tr&gt;&lt;tr&gt;&lt;td&gt;Price&lt;/td&gt;&lt;td&gt;629&lt;/td&gt;&lt;/tr&gt;&lt;tr&gt;&lt;td&gt;Touch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&lt;/td&gt;&lt;td&gt;5400rpm&lt;/td&gt;&lt;/tr&gt;&lt;tr&gt;&lt;td&gt;Weight&lt;/td&gt;&lt;td&gt;5.29 Lbs&lt;/td&gt;&lt;/tr&gt;&lt;tr&gt;&lt;td&gt;Battery Life&lt;/td&gt;&lt;td&gt;Up to 6.5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Computer&lt;/td&gt;&lt;td&gt;http://www.newegg.com/Product/Product.aspx?Item=N82E16834314238&lt;/td&gt;&lt;/tr&gt;&lt;/table&gt;&lt;/div&gt;&lt;/div&gt;&lt;/div&gt;&lt;/div&gt;&lt;script&gt;(function(i,s,o,g,r,a,m){i['GoogleAnalyticsObject']=r;i[r]=i[r]||function(){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6" t="s">
        <v>796</v>
      </c>
    </row>
    <row r="7" spans="1:57">
      <c r="A7" s="1" t="s">
        <v>146</v>
      </c>
      <c r="B7" s="1" t="str">
        <f t="shared" si="1"/>
        <v>&lt;tr&gt;&lt;td&gt;Brand&lt;/td&gt;&lt;td&gt;Dell&lt;/td&gt;&lt;/tr&gt;</v>
      </c>
      <c r="C7" s="1" t="s">
        <v>123</v>
      </c>
      <c r="D7" s="1" t="str">
        <f t="shared" si="2"/>
        <v>&lt;tr&gt;&lt;td&gt;Series&lt;/td&gt;&lt;td&gt;Inspiron&lt;/td&gt;&lt;/tr&gt;</v>
      </c>
      <c r="E7" s="1" t="s">
        <v>74</v>
      </c>
      <c r="F7" s="1" t="str">
        <f t="shared" si="3"/>
        <v>&lt;tr&gt;&lt;td&gt;Model&lt;/td&gt;&lt;td&gt;17 (i17RV-6273BLK)&lt;/td&gt;&lt;/tr&gt;</v>
      </c>
      <c r="G7" s="9">
        <v>499.99</v>
      </c>
      <c r="H7" s="1" t="str">
        <f t="shared" si="4"/>
        <v>&lt;tr&gt;&lt;td&gt;Price&lt;/td&gt;&lt;td&gt;499.99&lt;/td&gt;&lt;/tr&gt;</v>
      </c>
      <c r="I7" t="s">
        <v>216</v>
      </c>
      <c r="J7" s="1" t="str">
        <f t="shared" si="5"/>
        <v>&lt;tr&gt;&lt;td&gt;Touch Screen?&lt;/td&gt;&lt;td&gt;Does Not Have a Touchscreen&lt;/td&gt;&lt;/tr&gt;</v>
      </c>
      <c r="K7" s="1" t="s">
        <v>63</v>
      </c>
      <c r="L7" s="1" t="str">
        <f t="shared" si="6"/>
        <v>&lt;tr&gt;&lt;td&gt;Operating System&lt;/td&gt;&lt;td&gt;Windows 8&lt;/td&gt;&lt;/tr&gt;</v>
      </c>
      <c r="M7" s="1" t="s">
        <v>29</v>
      </c>
      <c r="N7" s="1" t="str">
        <f t="shared" si="7"/>
        <v>&lt;tr&gt;&lt;td&gt; CPU Type &lt;/td&gt;&lt;td&gt;Intel Core i3-4010U 1.7GHz&lt;/td&gt;&lt;/tr&gt;</v>
      </c>
      <c r="O7" s="1" t="s">
        <v>544</v>
      </c>
      <c r="P7" s="1" t="str">
        <f t="shared" si="8"/>
        <v>&lt;tr&gt;&lt;td&gt;CPU Processor&lt;/td&gt;&lt;td&gt;1.7GHz&lt;/td&gt;&lt;/tr&gt;</v>
      </c>
      <c r="Q7" s="1" t="s">
        <v>565</v>
      </c>
      <c r="R7" s="1" t="str">
        <f t="shared" si="9"/>
        <v>&lt;tr&gt;&lt;td&gt;Memory Size&lt;/td&gt;&lt;td&gt;4 GB&lt;/td&gt;&lt;/tr&gt;</v>
      </c>
      <c r="S7" s="1" t="s">
        <v>640</v>
      </c>
      <c r="T7" s="1" t="str">
        <f t="shared" si="10"/>
        <v>&lt;tr&gt;&lt;td&gt;Cache&lt;/td&gt;&lt;td&gt;3MB L3&lt;/td&gt;&lt;/tr&gt;</v>
      </c>
      <c r="U7" t="s">
        <v>181</v>
      </c>
      <c r="V7" s="1" t="str">
        <f t="shared" si="11"/>
        <v>&lt;tr&gt;&lt;td&gt;Video Memory &lt;/td&gt;&lt;td&gt;Shared memory&lt;/td&gt;&lt;/tr&gt;</v>
      </c>
      <c r="W7" s="1" t="s">
        <v>158</v>
      </c>
      <c r="X7" s="1" t="str">
        <f t="shared" si="12"/>
        <v>&lt;tr&gt;&lt;td&gt; Graphics Card &lt;/td&gt;&lt;td&gt;Intel HD Graphics 4400&lt;/td&gt;&lt;/tr&gt;</v>
      </c>
      <c r="Y7" s="1" t="s">
        <v>665</v>
      </c>
      <c r="Z7" s="1" t="str">
        <f t="shared" si="13"/>
        <v>&lt;tr&gt;&lt;td&gt;Solid State Drive (SSD)?&lt;/td&gt;&lt;td&gt;No&lt;/td&gt;&lt;/tr&gt;</v>
      </c>
      <c r="AA7" s="1" t="s">
        <v>572</v>
      </c>
      <c r="AB7" s="1" t="str">
        <f t="shared" si="14"/>
        <v>&lt;tr&gt;&lt;td&gt;Hard Drive Size&lt;/td&gt;&lt;td&gt;500 GB&lt;/td&gt;&lt;/tr&gt;</v>
      </c>
      <c r="AC7" s="1" t="s">
        <v>659</v>
      </c>
      <c r="AD7" s="1" t="str">
        <f t="shared" si="15"/>
        <v>&lt;tr&gt;&lt;td&gt;Hard Drive RPM &lt;/td&gt;&lt;td&gt;5400rpm&lt;/td&gt;&lt;/tr&gt;</v>
      </c>
      <c r="AE7" s="1" t="s">
        <v>587</v>
      </c>
      <c r="AF7" s="1" t="str">
        <f t="shared" si="16"/>
        <v>&lt;tr&gt;&lt;td&gt;Weight&lt;/td&gt;&lt;td&gt;6.35 Lbs&lt;/td&gt;&lt;/tr&gt;</v>
      </c>
      <c r="AG7" s="1" t="s">
        <v>621</v>
      </c>
      <c r="AH7" s="1" t="str">
        <f t="shared" si="17"/>
        <v>&lt;tr&gt;&lt;td&gt;Battery Life&lt;/td&gt;&lt;td&gt;Up to 4 Hours&lt;/td&gt;&lt;/tr&gt;</v>
      </c>
      <c r="AI7" s="1" t="s">
        <v>556</v>
      </c>
      <c r="AJ7" s="1" t="str">
        <f t="shared" si="18"/>
        <v>&lt;tr&gt;&lt;td&gt; Screen Size&lt;/td&gt;&lt;td&gt;17.3"&lt;/td&gt;&lt;/tr&gt;</v>
      </c>
      <c r="AK7" s="1" t="s">
        <v>655</v>
      </c>
      <c r="AL7" s="1" t="str">
        <f t="shared" si="19"/>
        <v>&lt;tr&gt;&lt;td&gt;Resolution of Max Dimension &lt;/td&gt;&lt;td&gt;1600 x 900&lt;/td&gt;&lt;/tr&gt;</v>
      </c>
      <c r="AM7" t="s">
        <v>222</v>
      </c>
      <c r="AN7" s="1" t="str">
        <f t="shared" si="20"/>
        <v>&lt;tr&gt;&lt;td&gt;HDMI?&lt;/td&gt;&lt;td&gt;Does Not Have HDMI&lt;/td&gt;&lt;/tr&gt;</v>
      </c>
      <c r="AO7" t="s">
        <v>224</v>
      </c>
      <c r="AP7" s="1" t="str">
        <f t="shared" si="21"/>
        <v>&lt;tr&gt;&lt;td&gt;VGA?&lt;/td&gt;&lt;td&gt;Does Not Have VGA&lt;/td&gt;&lt;/tr&gt;</v>
      </c>
      <c r="AQ7" t="s">
        <v>225</v>
      </c>
      <c r="AR7" s="1" t="str">
        <f t="shared" si="22"/>
        <v>&lt;tr&gt;&lt;td&gt;Bluetooth?&lt;/td&gt;&lt;td&gt;Has Bluetooth&lt;/td&gt;&lt;/tr&gt;</v>
      </c>
      <c r="AS7" s="1" t="s">
        <v>232</v>
      </c>
      <c r="AT7" s="14" t="str">
        <f t="shared" si="23"/>
        <v>&lt;tr&gt;&lt;td&gt; URL to Purchase Computer&lt;/td&gt;&lt;td&gt;http://www.newegg.com/Product/Product.aspx?Item=N82E16834300158&lt;/td&gt;&lt;/tr&gt;</v>
      </c>
      <c r="AU7" s="15" t="s">
        <v>738</v>
      </c>
      <c r="AV7" s="14"/>
      <c r="AW7" s="14" t="str">
        <f t="shared" si="0"/>
        <v>&lt;tr&gt;&lt;td&gt;Brand&lt;/td&gt;&lt;td&gt;Dell&lt;/td&gt;&lt;/tr&gt;&lt;tr&gt;&lt;td&gt;Series&lt;/td&gt;&lt;td&gt;Inspiron&lt;/td&gt;&lt;/tr&gt;&lt;tr&gt;&lt;td&gt;Model&lt;/td&gt;&lt;td&gt;17 (i17RV-6273BLK)&lt;/td&gt;&lt;/tr&gt;&lt;tr&gt;&lt;td&gt;Price&lt;/td&gt;&lt;td&gt;499.99&lt;/td&gt;&lt;/tr&gt;&lt;tr&gt;&lt;td&gt;Touch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i3-4010U 1.7GHz&lt;/td&gt;&lt;/tr&gt;&lt;tr&gt;&lt;td&gt;CPU Processor&lt;/td&gt;&lt;td&gt;1.7GHz&lt;/td&gt;&lt;/tr&gt;&lt;tr&gt;&lt;td&gt;Memory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Computer&lt;/td&gt;&lt;td&gt;http://www.newegg.com/Product/Product.aspx?Item=N82E16834300158&lt;/td&gt;&lt;/tr&gt;</v>
      </c>
      <c r="AX7" s="14"/>
      <c r="AY7" s="14" t="s">
        <v>691</v>
      </c>
      <c r="AZ7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Inspiron 17 (i17RV-6273BLK)&lt;/h1&gt;_x000D_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Inspiron 17 (i17RV-6273BLK)')"style="font-size:40%"&gt;_x000D_ &lt;input type="button" value="Buy this Computer Now" onclick="window.open('http://www.newegg.com/Product/Product.aspx?Item=N82E16834300158')" style="font-size:40%"&gt;_x000D_&lt;/h2&gt;_x000D_ &lt;h2&gt;Specifications&lt;/h2&gt;_x000D_ &lt;table style="margin-left:100px; margin-right:100px; width:84%"class="table table-hover"</v>
      </c>
      <c r="BA7" s="14" t="str">
        <f>"&lt;h1&gt; space&lt;/h1&gt;&lt;h1&gt;"&amp;A7&amp;" "&amp;C7&amp;" "&amp;E7&amp;"&lt;/h1&gt;&lt;h2&gt;&lt;input type="&amp;CHAR(34)&amp;"button"&amp;CHAR(34)&amp;" value="&amp;CHAR(34)&amp;"Search for this Computer on Google"&amp;CHAR(34)&amp;"onclick="&amp;CHAR(34)&amp;"window.open('http://google.com/#q="&amp;A7&amp;" "&amp;C7&amp;" "&amp;E7&amp;"')"&amp;CHAR(34)&amp;"&gt;&lt;input type="&amp;CHAR(34)&amp;"button"&amp;CHAR(34)&amp;" value="&amp;CHAR(34)&amp;"Buy this Computer Now"&amp;CHAR(34)&amp;"onclick="&amp;CHAR(34)&amp;"window.open('"&amp;AS7&amp;"')"&amp;CHAR(34)&amp;"&gt;&lt;/h2&gt;&lt;h2&gt;Specifications&lt;/h2&gt;&lt;table class="&amp;CHAR(34)&amp;"table table-hover"&amp;CHAR(34)&amp;""</f>
        <v>&lt;h1&gt; space&lt;/h1&gt;&lt;h1&gt;Dell Inspiron 17 (i17RV-6273BLK)&lt;/h1&gt;&lt;h2&gt;&lt;input type="button" value="Search for this Computer on Google"onclick="window.open('http://google.com/#q=Dell Inspiron 17 (i17RV-6273BLK)')"&gt;&lt;input type="button" value="Buy this Computer Now"onclick="window.open('http://www.newegg.com/Product/Product.aspx?Item=N82E16834300158')"&gt;&lt;/h2&gt;&lt;h2&gt;Specifications&lt;/h2&gt;&lt;table class="table table-hover"</v>
      </c>
      <c r="BB7" s="14" t="s">
        <v>746</v>
      </c>
      <c r="BC7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Inspiron 17 (i17RV-6273BLK)&lt;/h1&gt;_x000D_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Inspiron 17 (i17RV-6273BLK)')"style="font-size:40%"&gt;_x000D_ &lt;input type="button" value="Buy this Computer Now" onclick="window.open('http://www.newegg.com/Product/Product.aspx?Item=N82E16834300158')" style="font-size:40%"&gt;_x000D_&lt;/h2&gt;_x000D_ &lt;h2&gt;Specifications&lt;/h2&gt;_x000D_ &lt;table style="margin-left:100px; margin-right:100px; width:84%"class="table table-hover"&lt;tr&gt;&lt;td&gt;Brand&lt;/td&gt;&lt;td&gt;Dell&lt;/td&gt;&lt;/tr&gt;&lt;tr&gt;&lt;td&gt;Series&lt;/td&gt;&lt;td&gt;Inspiron&lt;/td&gt;&lt;/tr&gt;&lt;tr&gt;&lt;td&gt;Model&lt;/td&gt;&lt;td&gt;17 (i17RV-6273BLK)&lt;/td&gt;&lt;/tr&gt;&lt;tr&gt;&lt;td&gt;Price&lt;/td&gt;&lt;td&gt;499.99&lt;/td&gt;&lt;/tr&gt;&lt;tr&gt;&lt;td&gt;Touch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i3-4010U 1.7GHz&lt;/td&gt;&lt;/tr&gt;&lt;tr&gt;&lt;td&gt;CPU Processor&lt;/td&gt;&lt;td&gt;1.7GHz&lt;/td&gt;&lt;/tr&gt;&lt;tr&gt;&lt;td&gt;Memory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7" t="s">
        <v>797</v>
      </c>
    </row>
    <row r="8" spans="1:57">
      <c r="A8" s="1" t="s">
        <v>146</v>
      </c>
      <c r="B8" s="1" t="str">
        <f t="shared" si="1"/>
        <v>&lt;tr&gt;&lt;td&gt;Brand&lt;/td&gt;&lt;td&gt;Dell&lt;/td&gt;&lt;/tr&gt;</v>
      </c>
      <c r="C8" s="1" t="s">
        <v>124</v>
      </c>
      <c r="D8" s="1" t="str">
        <f t="shared" si="2"/>
        <v>&lt;tr&gt;&lt;td&gt;Series&lt;/td&gt;&lt;td&gt;Latitude&lt;/td&gt;&lt;/tr&gt;</v>
      </c>
      <c r="E8" s="1" t="s">
        <v>75</v>
      </c>
      <c r="F8" s="1" t="str">
        <f t="shared" si="3"/>
        <v>&lt;tr&gt;&lt;td&gt;Model&lt;/td&gt;&lt;td&gt;6430u (469-3885)&lt;/td&gt;&lt;/tr&gt;</v>
      </c>
      <c r="G8" s="9">
        <v>1599.95</v>
      </c>
      <c r="H8" s="1" t="str">
        <f t="shared" si="4"/>
        <v>&lt;tr&gt;&lt;td&gt;Price&lt;/td&gt;&lt;td&gt;1599.95&lt;/td&gt;&lt;/tr&gt;</v>
      </c>
      <c r="I8" t="s">
        <v>217</v>
      </c>
      <c r="J8" s="1" t="str">
        <f t="shared" si="5"/>
        <v>&lt;tr&gt;&lt;td&gt;Touch Screen?&lt;/td&gt;&lt;td&gt;Has a Touchscreen&lt;/td&gt;&lt;/tr&gt;</v>
      </c>
      <c r="K8" s="1" t="s">
        <v>214</v>
      </c>
      <c r="L8" s="1" t="str">
        <f t="shared" si="6"/>
        <v>&lt;tr&gt;&lt;td&gt;Operating System&lt;/td&gt;&lt;td&gt;Windows 7&lt;/td&gt;&lt;/tr&gt;</v>
      </c>
      <c r="M8" s="1" t="s">
        <v>30</v>
      </c>
      <c r="N8" s="1" t="str">
        <f t="shared" si="7"/>
        <v>&lt;tr&gt;&lt;td&gt; CPU Type &lt;/td&gt;&lt;td&gt;Intel Core i5-3427U 1.8GHz&lt;/td&gt;&lt;/tr&gt;</v>
      </c>
      <c r="O8" s="1" t="s">
        <v>545</v>
      </c>
      <c r="P8" s="1" t="str">
        <f t="shared" si="8"/>
        <v>&lt;tr&gt;&lt;td&gt;CPU Processor&lt;/td&gt;&lt;td&gt;1.8GHz&lt;/td&gt;&lt;/tr&gt;</v>
      </c>
      <c r="Q8" s="1" t="s">
        <v>566</v>
      </c>
      <c r="R8" s="1" t="str">
        <f t="shared" si="9"/>
        <v>&lt;tr&gt;&lt;td&gt;Memory Size&lt;/td&gt;&lt;td&gt;8 GB&lt;/td&gt;&lt;/tr&gt;</v>
      </c>
      <c r="S8" s="1" t="s">
        <v>640</v>
      </c>
      <c r="T8" s="1" t="str">
        <f t="shared" si="10"/>
        <v>&lt;tr&gt;&lt;td&gt;Cache&lt;/td&gt;&lt;td&gt;3MB L3&lt;/td&gt;&lt;/tr&gt;</v>
      </c>
      <c r="U8" t="s">
        <v>181</v>
      </c>
      <c r="V8" s="1" t="str">
        <f t="shared" si="11"/>
        <v>&lt;tr&gt;&lt;td&gt;Video Memory &lt;/td&gt;&lt;td&gt;Shared memory&lt;/td&gt;&lt;/tr&gt;</v>
      </c>
      <c r="W8" s="1" t="s">
        <v>160</v>
      </c>
      <c r="X8" s="1" t="str">
        <f t="shared" si="12"/>
        <v>&lt;tr&gt;&lt;td&gt; Graphics Card &lt;/td&gt;&lt;td&gt;Intel HD Graphics 4000&lt;/td&gt;&lt;/tr&gt;</v>
      </c>
      <c r="Y8" s="1" t="s">
        <v>154</v>
      </c>
      <c r="Z8" s="1" t="str">
        <f t="shared" si="13"/>
        <v>&lt;tr&gt;&lt;td&gt;Solid State Drive (SSD)?&lt;/td&gt;&lt;td&gt;256GB SSD&lt;/td&gt;&lt;/tr&gt;</v>
      </c>
      <c r="AA8" s="1" t="s">
        <v>573</v>
      </c>
      <c r="AB8" s="1" t="str">
        <f t="shared" si="14"/>
        <v>&lt;tr&gt;&lt;td&gt;Hard Drive Size&lt;/td&gt;&lt;td&gt;256 GB&lt;/td&gt;&lt;/tr&gt;</v>
      </c>
      <c r="AC8" s="1" t="s">
        <v>659</v>
      </c>
      <c r="AD8" s="1" t="str">
        <f t="shared" si="15"/>
        <v>&lt;tr&gt;&lt;td&gt;Hard Drive RPM &lt;/td&gt;&lt;td&gt;5400rpm&lt;/td&gt;&lt;/tr&gt;</v>
      </c>
      <c r="AE8" s="1" t="s">
        <v>588</v>
      </c>
      <c r="AF8" s="1" t="str">
        <f t="shared" si="16"/>
        <v>&lt;tr&gt;&lt;td&gt;Weight&lt;/td&gt;&lt;td&gt;4 Lbs&lt;/td&gt;&lt;/tr&gt;</v>
      </c>
      <c r="AG8" s="1" t="s">
        <v>623</v>
      </c>
      <c r="AH8" s="1" t="str">
        <f t="shared" si="17"/>
        <v>&lt;tr&gt;&lt;td&gt;Battery Life&lt;/td&gt;&lt;td&gt;Up to 7 Hours&lt;/td&gt;&lt;/tr&gt;</v>
      </c>
      <c r="AI8" s="1" t="s">
        <v>560</v>
      </c>
      <c r="AJ8" s="1" t="str">
        <f t="shared" si="18"/>
        <v>&lt;tr&gt;&lt;td&gt; Screen Size&lt;/td&gt;&lt;td&gt;14"&lt;/td&gt;&lt;/tr&gt;</v>
      </c>
      <c r="AK8" s="1" t="s">
        <v>651</v>
      </c>
      <c r="AL8" s="1" t="str">
        <f t="shared" si="19"/>
        <v>&lt;tr&gt;&lt;td&gt;Resolution of Max Dimension &lt;/td&gt;&lt;td&gt;1366 x 768&lt;/td&gt;&lt;/tr&gt;</v>
      </c>
      <c r="AM8" t="s">
        <v>221</v>
      </c>
      <c r="AN8" s="1" t="str">
        <f t="shared" si="20"/>
        <v>&lt;tr&gt;&lt;td&gt;HDMI?&lt;/td&gt;&lt;td&gt;Has HDMI&lt;/td&gt;&lt;/tr&gt;</v>
      </c>
      <c r="AO8" t="s">
        <v>223</v>
      </c>
      <c r="AP8" s="1" t="str">
        <f t="shared" si="21"/>
        <v>&lt;tr&gt;&lt;td&gt;VGA?&lt;/td&gt;&lt;td&gt;Has VGA&lt;/td&gt;&lt;/tr&gt;</v>
      </c>
      <c r="AQ8" t="s">
        <v>225</v>
      </c>
      <c r="AR8" s="1" t="str">
        <f t="shared" si="22"/>
        <v>&lt;tr&gt;&lt;td&gt;Bluetooth?&lt;/td&gt;&lt;td&gt;Has Bluetooth&lt;/td&gt;&lt;/tr&gt;</v>
      </c>
      <c r="AS8" s="1" t="s">
        <v>233</v>
      </c>
      <c r="AT8" s="14" t="str">
        <f t="shared" si="23"/>
        <v>&lt;tr&gt;&lt;td&gt; URL to Purchase Computer&lt;/td&gt;&lt;td&gt;http://www.newegg.com/Product/Product.aspx?Item=9SIA0AJ1612515&lt;/td&gt;&lt;/tr&gt;</v>
      </c>
      <c r="AU8" s="15" t="s">
        <v>738</v>
      </c>
      <c r="AV8" s="14"/>
      <c r="AW8" s="14" t="str">
        <f t="shared" si="0"/>
        <v>&lt;tr&gt;&lt;td&gt;Brand&lt;/td&gt;&lt;td&gt;Dell&lt;/td&gt;&lt;/tr&gt;&lt;tr&gt;&lt;td&gt;Series&lt;/td&gt;&lt;td&gt;Latitude&lt;/td&gt;&lt;/tr&gt;&lt;tr&gt;&lt;td&gt;Model&lt;/td&gt;&lt;td&gt;6430u (469-3885)&lt;/td&gt;&lt;/tr&gt;&lt;tr&gt;&lt;td&gt;Price&lt;/td&gt;&lt;td&gt;1599.95&lt;/td&gt;&lt;/tr&gt;&lt;tr&gt;&lt;td&gt;Touch Screen?&lt;/td&gt;&lt;td&gt;Has a Touchscreen&lt;/td&gt;&lt;/tr&gt;&lt;tr&gt;&lt;td&gt;Operating System&lt;/td&gt;&lt;td&gt;Windows 7&lt;/td&gt;&lt;/tr&gt;&lt;tr&gt;&lt;td&gt; CPU Type &lt;/td&gt;&lt;td&gt;Intel Core i5-3427U 1.8GHz&lt;/td&gt;&lt;/tr&gt;&lt;tr&gt;&lt;td&gt;CPU Processor&lt;/td&gt;&lt;td&gt;1.8GHz&lt;/td&gt;&lt;/tr&gt;&lt;tr&gt;&lt;td&gt;Memory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 Lbs&lt;/td&gt;&lt;/tr&gt;&lt;tr&gt;&lt;td&gt;Battery Life&lt;/td&gt;&lt;td&gt;Up to 7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Computer&lt;/td&gt;&lt;td&gt;http://www.newegg.com/Product/Product.aspx?Item=9SIA0AJ1612515&lt;/td&gt;&lt;/tr&gt;</v>
      </c>
      <c r="AX8" s="14"/>
      <c r="AY8" s="14" t="s">
        <v>692</v>
      </c>
      <c r="AZ8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Latitude 6430u (469-3885)&lt;/h1&gt;_x000D_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Latitude 6430u (469-3885)')"style="font-size:40%"&gt;_x000D_ &lt;input type="button" value="Buy this Computer Now" onclick="window.open('http://www.newegg.com/Product/Product.aspx?Item=9SIA0AJ1612515')" style="font-size:40%"&gt;_x000D_&lt;/h2&gt;_x000D_ &lt;h2&gt;Specifications&lt;/h2&gt;_x000D_ &lt;table style="margin-left:100px; margin-right:100px; width:84%"class="table table-hover"</v>
      </c>
      <c r="BA8" s="14" t="str">
        <f>"&lt;h1&gt; space&lt;/h1&gt;&lt;h1&gt;"&amp;A8&amp;" "&amp;C8&amp;" "&amp;E8&amp;"&lt;/h1&gt;&lt;h2&gt;&lt;input type="&amp;CHAR(34)&amp;"button"&amp;CHAR(34)&amp;" value="&amp;CHAR(34)&amp;"Search for this Computer on Google"&amp;CHAR(34)&amp;"onclick="&amp;CHAR(34)&amp;"window.open('http://google.com/#q="&amp;A8&amp;" "&amp;C8&amp;" "&amp;E8&amp;"')"&amp;CHAR(34)&amp;"&gt;&lt;input type="&amp;CHAR(34)&amp;"button"&amp;CHAR(34)&amp;" value="&amp;CHAR(34)&amp;"Buy this Computer Now"&amp;CHAR(34)&amp;"onclick="&amp;CHAR(34)&amp;"window.open('"&amp;AS8&amp;"')"&amp;CHAR(34)&amp;"&gt;&lt;/h2&gt;&lt;h2&gt;Specifications&lt;/h2&gt;&lt;table class="&amp;CHAR(34)&amp;"table table-hover"&amp;CHAR(34)&amp;""</f>
        <v>&lt;h1&gt; space&lt;/h1&gt;&lt;h1&gt;Dell Latitude 6430u (469-3885)&lt;/h1&gt;&lt;h2&gt;&lt;input type="button" value="Search for this Computer on Google"onclick="window.open('http://google.com/#q=Dell Latitude 6430u (469-3885)')"&gt;&lt;input type="button" value="Buy this Computer Now"onclick="window.open('http://www.newegg.com/Product/Product.aspx?Item=9SIA0AJ1612515')"&gt;&lt;/h2&gt;&lt;h2&gt;Specifications&lt;/h2&gt;&lt;table class="table table-hover"</v>
      </c>
      <c r="BB8" s="14" t="s">
        <v>747</v>
      </c>
      <c r="BC8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Latitude 6430u (469-3885)&lt;/h1&gt;_x000D_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Latitude 6430u (469-3885)')"style="font-size:40%"&gt;_x000D_ &lt;input type="button" value="Buy this Computer Now" onclick="window.open('http://www.newegg.com/Product/Product.aspx?Item=9SIA0AJ1612515')" style="font-size:40%"&gt;_x000D_&lt;/h2&gt;_x000D_ &lt;h2&gt;Specifications&lt;/h2&gt;_x000D_ &lt;table style="margin-left:100px; margin-right:100px; width:84%"class="table table-hover"&lt;tr&gt;&lt;td&gt;Brand&lt;/td&gt;&lt;td&gt;Dell&lt;/td&gt;&lt;/tr&gt;&lt;tr&gt;&lt;td&gt;Series&lt;/td&gt;&lt;td&gt;Latitude&lt;/td&gt;&lt;/tr&gt;&lt;tr&gt;&lt;td&gt;Model&lt;/td&gt;&lt;td&gt;6430u (469-3885)&lt;/td&gt;&lt;/tr&gt;&lt;tr&gt;&lt;td&gt;Price&lt;/td&gt;&lt;td&gt;1599.95&lt;/td&gt;&lt;/tr&gt;&lt;tr&gt;&lt;td&gt;Touch Screen?&lt;/td&gt;&lt;td&gt;Has a Touchscreen&lt;/td&gt;&lt;/tr&gt;&lt;tr&gt;&lt;td&gt;Operating System&lt;/td&gt;&lt;td&gt;Windows 7&lt;/td&gt;&lt;/tr&gt;&lt;tr&gt;&lt;td&gt; CPU Type &lt;/td&gt;&lt;td&gt;Intel Core i5-3427U 1.8GHz&lt;/td&gt;&lt;/tr&gt;&lt;tr&gt;&lt;td&gt;CPU Processor&lt;/td&gt;&lt;td&gt;1.8GHz&lt;/td&gt;&lt;/tr&gt;&lt;tr&gt;&lt;td&gt;Memory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 Lbs&lt;/td&gt;&lt;/tr&gt;&lt;tr&gt;&lt;td&gt;Battery Life&lt;/td&gt;&lt;td&gt;Up to 7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Computer&lt;/td&gt;&lt;td&gt;http://www.newegg.com/Product/Product.aspx?Item=9SIA0AJ1612515&lt;/td&gt;&lt;/tr&gt;&lt;/table&gt;&lt;/div&gt;&lt;/div&gt;&lt;/div&gt;&lt;/div&gt;&lt;script&gt;(function(i,s,o,g,r,a,m){i['GoogleAnalyticsObject']=r;i[r]=i[r]||function(){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8" t="s">
        <v>798</v>
      </c>
    </row>
    <row r="9" spans="1:57">
      <c r="A9" s="1" t="s">
        <v>146</v>
      </c>
      <c r="B9" s="1" t="str">
        <f t="shared" si="1"/>
        <v>&lt;tr&gt;&lt;td&gt;Brand&lt;/td&gt;&lt;td&gt;Dell&lt;/td&gt;&lt;/tr&gt;</v>
      </c>
      <c r="C9" s="1" t="s">
        <v>125</v>
      </c>
      <c r="D9" s="1" t="str">
        <f t="shared" si="2"/>
        <v>&lt;tr&gt;&lt;td&gt;Series&lt;/td&gt;&lt;td&gt;XPS&lt;/td&gt;&lt;/tr&gt;</v>
      </c>
      <c r="E9" s="1" t="s">
        <v>76</v>
      </c>
      <c r="F9" s="1" t="str">
        <f t="shared" si="3"/>
        <v>&lt;tr&gt;&lt;td&gt;Model&lt;/td&gt;&lt;td&gt;12 (ULT)&lt;/td&gt;&lt;/tr&gt;</v>
      </c>
      <c r="G9" s="9">
        <v>1099.99</v>
      </c>
      <c r="H9" s="1" t="str">
        <f t="shared" si="4"/>
        <v>&lt;tr&gt;&lt;td&gt;Price&lt;/td&gt;&lt;td&gt;1099.99&lt;/td&gt;&lt;/tr&gt;</v>
      </c>
      <c r="I9" t="s">
        <v>217</v>
      </c>
      <c r="J9" s="1" t="str">
        <f t="shared" si="5"/>
        <v>&lt;tr&gt;&lt;td&gt;Touch Screen?&lt;/td&gt;&lt;td&gt;Has a Touchscreen&lt;/td&gt;&lt;/tr&gt;</v>
      </c>
      <c r="K9" s="1" t="s">
        <v>63</v>
      </c>
      <c r="L9" s="1" t="str">
        <f t="shared" si="6"/>
        <v>&lt;tr&gt;&lt;td&gt;Operating System&lt;/td&gt;&lt;td&gt;Windows 8&lt;/td&gt;&lt;/tr&gt;</v>
      </c>
      <c r="M9" s="1" t="s">
        <v>27</v>
      </c>
      <c r="N9" s="1" t="str">
        <f t="shared" si="7"/>
        <v>&lt;tr&gt;&lt;td&gt; CPU Type &lt;/td&gt;&lt;td&gt;Intel Core i5-4200U 1.6GHz&lt;/td&gt;&lt;/tr&gt;</v>
      </c>
      <c r="O9" s="1" t="s">
        <v>542</v>
      </c>
      <c r="P9" s="1" t="str">
        <f t="shared" si="8"/>
        <v>&lt;tr&gt;&lt;td&gt;CPU Processor&lt;/td&gt;&lt;td&gt;1.6GHz&lt;/td&gt;&lt;/tr&gt;</v>
      </c>
      <c r="Q9" s="1" t="s">
        <v>565</v>
      </c>
      <c r="R9" s="1" t="str">
        <f t="shared" si="9"/>
        <v>&lt;tr&gt;&lt;td&gt;Memory Size&lt;/td&gt;&lt;td&gt;4 GB&lt;/td&gt;&lt;/tr&gt;</v>
      </c>
      <c r="S9" s="1" t="s">
        <v>640</v>
      </c>
      <c r="T9" s="1" t="str">
        <f t="shared" si="10"/>
        <v>&lt;tr&gt;&lt;td&gt;Cache&lt;/td&gt;&lt;td&gt;3MB L3&lt;/td&gt;&lt;/tr&gt;</v>
      </c>
      <c r="U9" t="s">
        <v>181</v>
      </c>
      <c r="V9" s="1" t="str">
        <f t="shared" si="11"/>
        <v>&lt;tr&gt;&lt;td&gt;Video Memory &lt;/td&gt;&lt;td&gt;Shared memory&lt;/td&gt;&lt;/tr&gt;</v>
      </c>
      <c r="W9" s="1" t="s">
        <v>158</v>
      </c>
      <c r="X9" s="1" t="str">
        <f t="shared" si="12"/>
        <v>&lt;tr&gt;&lt;td&gt; Graphics Card &lt;/td&gt;&lt;td&gt;Intel HD Graphics 4400&lt;/td&gt;&lt;/tr&gt;</v>
      </c>
      <c r="Y9" s="1" t="s">
        <v>153</v>
      </c>
      <c r="Z9" s="1" t="str">
        <f t="shared" si="13"/>
        <v>&lt;tr&gt;&lt;td&gt;Solid State Drive (SSD)?&lt;/td&gt;&lt;td&gt;128GB SSD&lt;/td&gt;&lt;/tr&gt;</v>
      </c>
      <c r="AA9" s="1" t="s">
        <v>570</v>
      </c>
      <c r="AB9" s="1" t="str">
        <f t="shared" si="14"/>
        <v>&lt;tr&gt;&lt;td&gt;Hard Drive Size&lt;/td&gt;&lt;td&gt;128 GB&lt;/td&gt;&lt;/tr&gt;</v>
      </c>
      <c r="AC9" s="1" t="s">
        <v>659</v>
      </c>
      <c r="AD9" s="1" t="str">
        <f t="shared" si="15"/>
        <v>&lt;tr&gt;&lt;td&gt;Hard Drive RPM &lt;/td&gt;&lt;td&gt;5400rpm&lt;/td&gt;&lt;/tr&gt;</v>
      </c>
      <c r="AE9" s="1" t="s">
        <v>589</v>
      </c>
      <c r="AF9" s="1" t="str">
        <f t="shared" si="16"/>
        <v>&lt;tr&gt;&lt;td&gt;Weight&lt;/td&gt;&lt;td&gt;3.35 Lbs&lt;/td&gt;&lt;/tr&gt;</v>
      </c>
      <c r="AG9" s="1" t="s">
        <v>620</v>
      </c>
      <c r="AH9" s="1" t="str">
        <f t="shared" si="17"/>
        <v>&lt;tr&gt;&lt;td&gt;Battery Life&lt;/td&gt;&lt;td&gt;Up to 8 Hours&lt;/td&gt;&lt;/tr&gt;</v>
      </c>
      <c r="AI9" s="1" t="s">
        <v>561</v>
      </c>
      <c r="AJ9" s="1" t="str">
        <f t="shared" si="18"/>
        <v>&lt;tr&gt;&lt;td&gt; Screen Size&lt;/td&gt;&lt;td&gt;12.5"&lt;/td&gt;&lt;/tr&gt;</v>
      </c>
      <c r="AK9" s="1" t="s">
        <v>650</v>
      </c>
      <c r="AL9" s="1" t="str">
        <f t="shared" si="19"/>
        <v>&lt;tr&gt;&lt;td&gt;Resolution of Max Dimension &lt;/td&gt;&lt;td&gt;1920 x 1080&lt;/td&gt;&lt;/tr&gt;</v>
      </c>
      <c r="AM9" t="s">
        <v>222</v>
      </c>
      <c r="AN9" s="1" t="str">
        <f t="shared" si="20"/>
        <v>&lt;tr&gt;&lt;td&gt;HDMI?&lt;/td&gt;&lt;td&gt;Does Not Have HDMI&lt;/td&gt;&lt;/tr&gt;</v>
      </c>
      <c r="AO9" t="s">
        <v>224</v>
      </c>
      <c r="AP9" s="1" t="str">
        <f t="shared" si="21"/>
        <v>&lt;tr&gt;&lt;td&gt;VGA?&lt;/td&gt;&lt;td&gt;Does Not Have VGA&lt;/td&gt;&lt;/tr&gt;</v>
      </c>
      <c r="AQ9" t="s">
        <v>225</v>
      </c>
      <c r="AR9" s="1" t="str">
        <f t="shared" si="22"/>
        <v>&lt;tr&gt;&lt;td&gt;Bluetooth?&lt;/td&gt;&lt;td&gt;Has Bluetooth&lt;/td&gt;&lt;/tr&gt;</v>
      </c>
      <c r="AS9" s="1" t="s">
        <v>234</v>
      </c>
      <c r="AT9" s="14" t="str">
        <f t="shared" si="23"/>
        <v>&lt;tr&gt;&lt;td&gt; URL to Purchase Computer&lt;/td&gt;&lt;td&gt;http://www.newegg.com/Product/Product.aspx?Item=N82E16834300145&lt;/td&gt;&lt;/tr&gt;</v>
      </c>
      <c r="AU9" s="15" t="s">
        <v>738</v>
      </c>
      <c r="AV9" s="14"/>
      <c r="AW9" s="14" t="str">
        <f t="shared" si="0"/>
        <v>&lt;tr&gt;&lt;td&gt;Brand&lt;/td&gt;&lt;td&gt;Dell&lt;/td&gt;&lt;/tr&gt;&lt;tr&gt;&lt;td&gt;Series&lt;/td&gt;&lt;td&gt;XPS&lt;/td&gt;&lt;/tr&gt;&lt;tr&gt;&lt;td&gt;Model&lt;/td&gt;&lt;td&gt;12 (ULT)&lt;/td&gt;&lt;/tr&gt;&lt;tr&gt;&lt;td&gt;Price&lt;/td&gt;&lt;td&gt;1099.99&lt;/td&gt;&lt;/tr&gt;&lt;tr&gt;&lt;td&gt;Touch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&lt;/td&gt;&lt;td&gt;5400rpm&lt;/td&gt;&lt;/tr&gt;&lt;tr&gt;&lt;td&gt;Weight&lt;/td&gt;&lt;td&gt;3.35 Lbs&lt;/td&gt;&lt;/tr&gt;&lt;tr&gt;&lt;td&gt;Battery Life&lt;/td&gt;&lt;td&gt;Up to 8 Hours&lt;/td&gt;&lt;/tr&gt;&lt;tr&gt;&lt;td&gt; Screen Size&lt;/td&gt;&lt;td&gt;12.5"&lt;/td&gt;&lt;/tr&gt;&lt;tr&gt;&lt;td&gt;Resolution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Computer&lt;/td&gt;&lt;td&gt;http://www.newegg.com/Product/Product.aspx?Item=N82E16834300145&lt;/td&gt;&lt;/tr&gt;</v>
      </c>
      <c r="AX9" s="14"/>
      <c r="AY9" s="14" t="s">
        <v>693</v>
      </c>
      <c r="AZ9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XPS 12 (ULT)&lt;/h1&gt;_x000D_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XPS 12 (ULT)')"style="font-size:40%"&gt;_x000D_ &lt;input type="button" value="Buy this Computer Now" onclick="window.open('http://www.newegg.com/Product/Product.aspx?Item=N82E16834300145')" style="font-size:40%"&gt;_x000D_&lt;/h2&gt;_x000D_ &lt;h2&gt;Specifications&lt;/h2&gt;_x000D_ &lt;table style="margin-left:100px; margin-right:100px; width:84%"class="table table-hover"</v>
      </c>
      <c r="BA9" s="14" t="str">
        <f>"&lt;h1&gt; space&lt;/h1&gt;&lt;h1&gt;"&amp;A9&amp;" "&amp;C9&amp;" "&amp;E9&amp;"&lt;/h1&gt;&lt;h2&gt;&lt;input type="&amp;CHAR(34)&amp;"button"&amp;CHAR(34)&amp;" value="&amp;CHAR(34)&amp;"Search for this Computer on Google"&amp;CHAR(34)&amp;"onclick="&amp;CHAR(34)&amp;"window.open('http://google.com/#q="&amp;A9&amp;" "&amp;C9&amp;" "&amp;E9&amp;"')"&amp;CHAR(34)&amp;"&gt;&lt;input type="&amp;CHAR(34)&amp;"button"&amp;CHAR(34)&amp;" value="&amp;CHAR(34)&amp;"Buy this Computer Now"&amp;CHAR(34)&amp;"onclick="&amp;CHAR(34)&amp;"window.open('"&amp;AS9&amp;"')"&amp;CHAR(34)&amp;"&gt;&lt;/h2&gt;&lt;h2&gt;Specifications&lt;/h2&gt;&lt;table class="&amp;CHAR(34)&amp;"table table-hover"&amp;CHAR(34)&amp;""</f>
        <v>&lt;h1&gt; space&lt;/h1&gt;&lt;h1&gt;Dell XPS 12 (ULT)&lt;/h1&gt;&lt;h2&gt;&lt;input type="button" value="Search for this Computer on Google"onclick="window.open('http://google.com/#q=Dell XPS 12 (ULT)')"&gt;&lt;input type="button" value="Buy this Computer Now"onclick="window.open('http://www.newegg.com/Product/Product.aspx?Item=N82E16834300145')"&gt;&lt;/h2&gt;&lt;h2&gt;Specifications&lt;/h2&gt;&lt;table class="table table-hover"</v>
      </c>
      <c r="BB9" s="14" t="s">
        <v>748</v>
      </c>
      <c r="BC9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XPS 12 (ULT)&lt;/h1&gt;_x000D_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XPS 12 (ULT)')"style="font-size:40%"&gt;_x000D_ &lt;input type="button" value="Buy this Computer Now" onclick="window.open('http://www.newegg.com/Product/Product.aspx?Item=N82E16834300145')" style="font-size:40%"&gt;_x000D_&lt;/h2&gt;_x000D_ &lt;h2&gt;Specifications&lt;/h2&gt;_x000D_ &lt;table style="margin-left:100px; margin-right:100px; width:84%"class="table table-hover"&lt;tr&gt;&lt;td&gt;Brand&lt;/td&gt;&lt;td&gt;Dell&lt;/td&gt;&lt;/tr&gt;&lt;tr&gt;&lt;td&gt;Series&lt;/td&gt;&lt;td&gt;XPS&lt;/td&gt;&lt;/tr&gt;&lt;tr&gt;&lt;td&gt;Model&lt;/td&gt;&lt;td&gt;12 (ULT)&lt;/td&gt;&lt;/tr&gt;&lt;tr&gt;&lt;td&gt;Price&lt;/td&gt;&lt;td&gt;1099.99&lt;/td&gt;&lt;/tr&gt;&lt;tr&gt;&lt;td&gt;Touch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&lt;/td&gt;&lt;td&gt;5400rpm&lt;/td&gt;&lt;/tr&gt;&lt;tr&gt;&lt;td&gt;Weight&lt;/td&gt;&lt;td&gt;3.35 Lbs&lt;/td&gt;&lt;/tr&gt;&lt;tr&gt;&lt;td&gt;Battery Life&lt;/td&gt;&lt;td&gt;Up to 8 Hours&lt;/td&gt;&lt;/tr&gt;&lt;tr&gt;&lt;td&gt; Screen Size&lt;/td&gt;&lt;td&gt;12.5"&lt;/td&gt;&lt;/tr&gt;&lt;tr&gt;&lt;td&gt;Resolution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Computer&lt;/td&gt;&lt;td&gt;http://www.newegg.com/Product/Product.aspx?Item=N82E16834300145&lt;/td&gt;&lt;/tr&gt;&lt;/table&gt;&lt;/div&gt;&lt;/div&gt;&lt;/div&gt;&lt;/div&gt;&lt;script&gt;(function(i,s,o,g,r,a,m){i['GoogleAnalyticsObject']=r;i[r]=i[r]||function(){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9" t="s">
        <v>799</v>
      </c>
    </row>
    <row r="10" spans="1:57">
      <c r="A10" s="1" t="s">
        <v>146</v>
      </c>
      <c r="B10" s="1" t="str">
        <f t="shared" si="1"/>
        <v>&lt;tr&gt;&lt;td&gt;Brand&lt;/td&gt;&lt;td&gt;Dell&lt;/td&gt;&lt;/tr&gt;</v>
      </c>
      <c r="C10" s="1" t="s">
        <v>123</v>
      </c>
      <c r="D10" s="1" t="str">
        <f t="shared" si="2"/>
        <v>&lt;tr&gt;&lt;td&gt;Series&lt;/td&gt;&lt;td&gt;Inspiron&lt;/td&gt;&lt;/tr&gt;</v>
      </c>
      <c r="E10" s="1" t="s">
        <v>77</v>
      </c>
      <c r="F10" s="1" t="str">
        <f t="shared" si="3"/>
        <v>&lt;tr&gt;&lt;td&gt;Model&lt;/td&gt;&lt;td&gt;17 (i17RV-5454BLK)&lt;/td&gt;&lt;/tr&gt;</v>
      </c>
      <c r="G10" s="9">
        <v>599.99</v>
      </c>
      <c r="H10" s="1" t="str">
        <f t="shared" si="4"/>
        <v>&lt;tr&gt;&lt;td&gt;Price&lt;/td&gt;&lt;td&gt;599.99&lt;/td&gt;&lt;/tr&gt;</v>
      </c>
      <c r="I10" t="s">
        <v>216</v>
      </c>
      <c r="J10" s="1" t="str">
        <f t="shared" si="5"/>
        <v>&lt;tr&gt;&lt;td&gt;Touch Screen?&lt;/td&gt;&lt;td&gt;Does Not Have a Touchscreen&lt;/td&gt;&lt;/tr&gt;</v>
      </c>
      <c r="K10" s="1" t="s">
        <v>63</v>
      </c>
      <c r="L10" s="1" t="str">
        <f t="shared" si="6"/>
        <v>&lt;tr&gt;&lt;td&gt;Operating System&lt;/td&gt;&lt;td&gt;Windows 8&lt;/td&gt;&lt;/tr&gt;</v>
      </c>
      <c r="M10" s="1" t="s">
        <v>27</v>
      </c>
      <c r="N10" s="1" t="str">
        <f t="shared" si="7"/>
        <v>&lt;tr&gt;&lt;td&gt; CPU Type &lt;/td&gt;&lt;td&gt;Intel Core i5-4200U 1.6GHz&lt;/td&gt;&lt;/tr&gt;</v>
      </c>
      <c r="O10" s="1" t="s">
        <v>542</v>
      </c>
      <c r="P10" s="1" t="str">
        <f t="shared" si="8"/>
        <v>&lt;tr&gt;&lt;td&gt;CPU Processor&lt;/td&gt;&lt;td&gt;1.6GHz&lt;/td&gt;&lt;/tr&gt;</v>
      </c>
      <c r="Q10" s="1" t="s">
        <v>567</v>
      </c>
      <c r="R10" s="1" t="str">
        <f t="shared" si="9"/>
        <v>&lt;tr&gt;&lt;td&gt;Memory Size&lt;/td&gt;&lt;td&gt;6 GB&lt;/td&gt;&lt;/tr&gt;</v>
      </c>
      <c r="S10" s="1" t="s">
        <v>640</v>
      </c>
      <c r="T10" s="1" t="str">
        <f t="shared" si="10"/>
        <v>&lt;tr&gt;&lt;td&gt;Cache&lt;/td&gt;&lt;td&gt;3MB L3&lt;/td&gt;&lt;/tr&gt;</v>
      </c>
      <c r="U10" t="s">
        <v>181</v>
      </c>
      <c r="V10" s="1" t="str">
        <f t="shared" si="11"/>
        <v>&lt;tr&gt;&lt;td&gt;Video Memory &lt;/td&gt;&lt;td&gt;Shared memory&lt;/td&gt;&lt;/tr&gt;</v>
      </c>
      <c r="W10" s="1" t="s">
        <v>158</v>
      </c>
      <c r="X10" s="1" t="str">
        <f t="shared" si="12"/>
        <v>&lt;tr&gt;&lt;td&gt; Graphics Card &lt;/td&gt;&lt;td&gt;Intel HD Graphics 4400&lt;/td&gt;&lt;/tr&gt;</v>
      </c>
      <c r="Y10" s="1" t="s">
        <v>665</v>
      </c>
      <c r="Z10" s="1" t="str">
        <f t="shared" si="13"/>
        <v>&lt;tr&gt;&lt;td&gt;Solid State Drive (SSD)?&lt;/td&gt;&lt;td&gt;No&lt;/td&gt;&lt;/tr&gt;</v>
      </c>
      <c r="AA10" s="1" t="s">
        <v>574</v>
      </c>
      <c r="AB10" s="1" t="str">
        <f t="shared" si="14"/>
        <v>&lt;tr&gt;&lt;td&gt;Hard Drive Size&lt;/td&gt;&lt;td&gt;750 GB&lt;/td&gt;&lt;/tr&gt;</v>
      </c>
      <c r="AC10" s="1" t="s">
        <v>659</v>
      </c>
      <c r="AD10" s="1" t="str">
        <f t="shared" si="15"/>
        <v>&lt;tr&gt;&lt;td&gt;Hard Drive RPM &lt;/td&gt;&lt;td&gt;5400rpm&lt;/td&gt;&lt;/tr&gt;</v>
      </c>
      <c r="AE10" s="1" t="s">
        <v>587</v>
      </c>
      <c r="AF10" s="1" t="str">
        <f t="shared" si="16"/>
        <v>&lt;tr&gt;&lt;td&gt;Weight&lt;/td&gt;&lt;td&gt;6.35 Lbs&lt;/td&gt;&lt;/tr&gt;</v>
      </c>
      <c r="AG10" s="1" t="s">
        <v>621</v>
      </c>
      <c r="AH10" s="1" t="str">
        <f t="shared" si="17"/>
        <v>&lt;tr&gt;&lt;td&gt;Battery Life&lt;/td&gt;&lt;td&gt;Up to 4 Hours&lt;/td&gt;&lt;/tr&gt;</v>
      </c>
      <c r="AI10" s="1" t="s">
        <v>556</v>
      </c>
      <c r="AJ10" s="1" t="str">
        <f t="shared" si="18"/>
        <v>&lt;tr&gt;&lt;td&gt; Screen Size&lt;/td&gt;&lt;td&gt;17.3"&lt;/td&gt;&lt;/tr&gt;</v>
      </c>
      <c r="AK10" s="1" t="s">
        <v>655</v>
      </c>
      <c r="AL10" s="1" t="str">
        <f t="shared" si="19"/>
        <v>&lt;tr&gt;&lt;td&gt;Resolution of Max Dimension &lt;/td&gt;&lt;td&gt;1600 x 900&lt;/td&gt;&lt;/tr&gt;</v>
      </c>
      <c r="AM10" t="s">
        <v>222</v>
      </c>
      <c r="AN10" s="1" t="str">
        <f t="shared" si="20"/>
        <v>&lt;tr&gt;&lt;td&gt;HDMI?&lt;/td&gt;&lt;td&gt;Does Not Have HDMI&lt;/td&gt;&lt;/tr&gt;</v>
      </c>
      <c r="AO10" t="s">
        <v>224</v>
      </c>
      <c r="AP10" s="1" t="str">
        <f t="shared" si="21"/>
        <v>&lt;tr&gt;&lt;td&gt;VGA?&lt;/td&gt;&lt;td&gt;Does Not Have VGA&lt;/td&gt;&lt;/tr&gt;</v>
      </c>
      <c r="AQ10" t="s">
        <v>225</v>
      </c>
      <c r="AR10" s="1" t="str">
        <f t="shared" si="22"/>
        <v>&lt;tr&gt;&lt;td&gt;Bluetooth?&lt;/td&gt;&lt;td&gt;Has Bluetooth&lt;/td&gt;&lt;/tr&gt;</v>
      </c>
      <c r="AS10" s="1" t="s">
        <v>235</v>
      </c>
      <c r="AT10" s="14" t="str">
        <f t="shared" si="23"/>
        <v>&lt;tr&gt;&lt;td&gt; URL to Purchase Computer&lt;/td&gt;&lt;td&gt;http://www.newegg.com/Product/Product.aspx?Item=N82E16834300159&lt;/td&gt;&lt;/tr&gt;</v>
      </c>
      <c r="AU10" s="15" t="s">
        <v>738</v>
      </c>
      <c r="AV10" s="14"/>
      <c r="AW10" s="14" t="str">
        <f t="shared" si="0"/>
        <v>&lt;tr&gt;&lt;td&gt;Brand&lt;/td&gt;&lt;td&gt;Dell&lt;/td&gt;&lt;/tr&gt;&lt;tr&gt;&lt;td&gt;Series&lt;/td&gt;&lt;td&gt;Inspiron&lt;/td&gt;&lt;/tr&gt;&lt;tr&gt;&lt;td&gt;Model&lt;/td&gt;&lt;td&gt;17 (i17RV-5454BLK)&lt;/td&gt;&lt;/tr&gt;&lt;tr&gt;&lt;td&gt;Price&lt;/td&gt;&lt;td&gt;599.99&lt;/td&gt;&lt;/tr&gt;&lt;tr&gt;&lt;td&gt;Touch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Computer&lt;/td&gt;&lt;td&gt;http://www.newegg.com/Product/Product.aspx?Item=N82E16834300159&lt;/td&gt;&lt;/tr&gt;</v>
      </c>
      <c r="AX10" s="14"/>
      <c r="AY10" s="14" t="s">
        <v>694</v>
      </c>
      <c r="AZ10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Inspiron 17 (i17RV-5454BLK)&lt;/h1&gt;_x000D_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Inspiron 17 (i17RV-5454BLK)')"style="font-size:40%"&gt;_x000D_ &lt;input type="button" value="Buy this Computer Now" onclick="window.open('http://www.newegg.com/Product/Product.aspx?Item=N82E16834300159')" style="font-size:40%"&gt;_x000D_&lt;/h2&gt;_x000D_ &lt;h2&gt;Specifications&lt;/h2&gt;_x000D_ &lt;table style="margin-left:100px; margin-right:100px; width:84%"class="table table-hover"</v>
      </c>
      <c r="BA10" s="14" t="str">
        <f>"&lt;h1&gt; space&lt;/h1&gt;&lt;h1&gt;"&amp;A10&amp;" "&amp;C10&amp;" "&amp;E10&amp;"&lt;/h1&gt;&lt;h2&gt;&lt;input type="&amp;CHAR(34)&amp;"button"&amp;CHAR(34)&amp;" value="&amp;CHAR(34)&amp;"Search for this Computer on Google"&amp;CHAR(34)&amp;"onclick="&amp;CHAR(34)&amp;"window.open('http://google.com/#q="&amp;A10&amp;" "&amp;C10&amp;" "&amp;E10&amp;"')"&amp;CHAR(34)&amp;"&gt;&lt;input type="&amp;CHAR(34)&amp;"button"&amp;CHAR(34)&amp;" value="&amp;CHAR(34)&amp;"Buy this Computer Now"&amp;CHAR(34)&amp;"onclick="&amp;CHAR(34)&amp;"window.open('"&amp;AS10&amp;"')"&amp;CHAR(34)&amp;"&gt;&lt;/h2&gt;&lt;h2&gt;Specifications&lt;/h2&gt;&lt;table class="&amp;CHAR(34)&amp;"table table-hover"&amp;CHAR(34)&amp;""</f>
        <v>&lt;h1&gt; space&lt;/h1&gt;&lt;h1&gt;Dell Inspiron 17 (i17RV-5454BLK)&lt;/h1&gt;&lt;h2&gt;&lt;input type="button" value="Search for this Computer on Google"onclick="window.open('http://google.com/#q=Dell Inspiron 17 (i17RV-5454BLK)')"&gt;&lt;input type="button" value="Buy this Computer Now"onclick="window.open('http://www.newegg.com/Product/Product.aspx?Item=N82E16834300159')"&gt;&lt;/h2&gt;&lt;h2&gt;Specifications&lt;/h2&gt;&lt;table class="table table-hover"</v>
      </c>
      <c r="BB10" s="14" t="s">
        <v>749</v>
      </c>
      <c r="BC10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Inspiron 17 (i17RV-5454BLK)&lt;/h1&gt;_x000D_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Inspiron 17 (i17RV-5454BLK)')"style="font-size:40%"&gt;_x000D_ &lt;input type="button" value="Buy this Computer Now" onclick="window.open('http://www.newegg.com/Product/Product.aspx?Item=N82E16834300159')" style="font-size:40%"&gt;_x000D_&lt;/h2&gt;_x000D_ &lt;h2&gt;Specifications&lt;/h2&gt;_x000D_ &lt;table style="margin-left:100px; margin-right:100px; width:84%"class="table table-hover"&lt;tr&gt;&lt;td&gt;Brand&lt;/td&gt;&lt;td&gt;Dell&lt;/td&gt;&lt;/tr&gt;&lt;tr&gt;&lt;td&gt;Series&lt;/td&gt;&lt;td&gt;Inspiron&lt;/td&gt;&lt;/tr&gt;&lt;tr&gt;&lt;td&gt;Model&lt;/td&gt;&lt;td&gt;17 (i17RV-5454BLK)&lt;/td&gt;&lt;/tr&gt;&lt;tr&gt;&lt;td&gt;Price&lt;/td&gt;&lt;td&gt;599.99&lt;/td&gt;&lt;/tr&gt;&lt;tr&gt;&lt;td&gt;Touch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Computer&lt;/td&gt;&lt;td&gt;http://www.newegg.com/Product/Product.aspx?Item=N82E16834300159&lt;/td&gt;&lt;/tr&gt;&lt;/table&gt;&lt;/div&gt;&lt;/div&gt;&lt;/div&gt;&lt;/div&gt;&lt;script&gt;(function(i,s,o,g,r,a,m){i['GoogleAnalyticsObject']=r;i[r]=i[r]||function(){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10" t="s">
        <v>800</v>
      </c>
    </row>
    <row r="11" spans="1:57">
      <c r="A11" s="1" t="s">
        <v>146</v>
      </c>
      <c r="B11" s="1" t="str">
        <f t="shared" si="1"/>
        <v>&lt;tr&gt;&lt;td&gt;Brand&lt;/td&gt;&lt;td&gt;Dell&lt;/td&gt;&lt;/tr&gt;</v>
      </c>
      <c r="C11" s="1" t="s">
        <v>124</v>
      </c>
      <c r="D11" s="1" t="str">
        <f t="shared" si="2"/>
        <v>&lt;tr&gt;&lt;td&gt;Series&lt;/td&gt;&lt;td&gt;Latitude&lt;/td&gt;&lt;/tr&gt;</v>
      </c>
      <c r="E11" s="1" t="s">
        <v>78</v>
      </c>
      <c r="F11" s="1" t="str">
        <f t="shared" si="3"/>
        <v>&lt;tr&gt;&lt;td&gt;Model&lt;/td&gt;&lt;td&gt;E6430 (469-4216)&lt;/td&gt;&lt;/tr&gt;</v>
      </c>
      <c r="G11" s="9">
        <v>999.99</v>
      </c>
      <c r="H11" s="1" t="str">
        <f t="shared" si="4"/>
        <v>&lt;tr&gt;&lt;td&gt;Price&lt;/td&gt;&lt;td&gt;999.99&lt;/td&gt;&lt;/tr&gt;</v>
      </c>
      <c r="I11" t="s">
        <v>216</v>
      </c>
      <c r="J11" s="1" t="str">
        <f t="shared" si="5"/>
        <v>&lt;tr&gt;&lt;td&gt;Touch Screen?&lt;/td&gt;&lt;td&gt;Does Not Have a Touchscreen&lt;/td&gt;&lt;/tr&gt;</v>
      </c>
      <c r="K11" s="1" t="s">
        <v>214</v>
      </c>
      <c r="L11" s="1" t="str">
        <f t="shared" si="6"/>
        <v>&lt;tr&gt;&lt;td&gt;Operating System&lt;/td&gt;&lt;td&gt;Windows 7&lt;/td&gt;&lt;/tr&gt;</v>
      </c>
      <c r="M11" s="1" t="s">
        <v>31</v>
      </c>
      <c r="N11" s="1" t="str">
        <f t="shared" si="7"/>
        <v>&lt;tr&gt;&lt;td&gt; CPU Type &lt;/td&gt;&lt;td&gt;Intel Core i5-3340M 2.7GHz&lt;/td&gt;&lt;/tr&gt;</v>
      </c>
      <c r="O11" s="1" t="s">
        <v>546</v>
      </c>
      <c r="P11" s="1" t="str">
        <f t="shared" si="8"/>
        <v>&lt;tr&gt;&lt;td&gt;CPU Processor&lt;/td&gt;&lt;td&gt;2.7GHz&lt;/td&gt;&lt;/tr&gt;</v>
      </c>
      <c r="Q11" s="1" t="s">
        <v>565</v>
      </c>
      <c r="R11" s="1" t="str">
        <f t="shared" si="9"/>
        <v>&lt;tr&gt;&lt;td&gt;Memory Size&lt;/td&gt;&lt;td&gt;4 GB&lt;/td&gt;&lt;/tr&gt;</v>
      </c>
      <c r="S11" s="1" t="s">
        <v>640</v>
      </c>
      <c r="T11" s="1" t="str">
        <f t="shared" si="10"/>
        <v>&lt;tr&gt;&lt;td&gt;Cache&lt;/td&gt;&lt;td&gt;3MB L3&lt;/td&gt;&lt;/tr&gt;</v>
      </c>
      <c r="U11" t="s">
        <v>181</v>
      </c>
      <c r="V11" s="1" t="str">
        <f t="shared" si="11"/>
        <v>&lt;tr&gt;&lt;td&gt;Video Memory &lt;/td&gt;&lt;td&gt;Shared memory&lt;/td&gt;&lt;/tr&gt;</v>
      </c>
      <c r="W11" s="1" t="s">
        <v>160</v>
      </c>
      <c r="X11" s="1" t="str">
        <f t="shared" si="12"/>
        <v>&lt;tr&gt;&lt;td&gt; Graphics Card &lt;/td&gt;&lt;td&gt;Intel HD Graphics 4000&lt;/td&gt;&lt;/tr&gt;</v>
      </c>
      <c r="Y11" s="1" t="s">
        <v>665</v>
      </c>
      <c r="Z11" s="1" t="str">
        <f t="shared" si="13"/>
        <v>&lt;tr&gt;&lt;td&gt;Solid State Drive (SSD)?&lt;/td&gt;&lt;td&gt;No&lt;/td&gt;&lt;/tr&gt;</v>
      </c>
      <c r="AA11" s="1" t="s">
        <v>571</v>
      </c>
      <c r="AB11" s="1" t="str">
        <f t="shared" si="14"/>
        <v>&lt;tr&gt;&lt;td&gt;Hard Drive Size&lt;/td&gt;&lt;td&gt;320 GB&lt;/td&gt;&lt;/tr&gt;</v>
      </c>
      <c r="AC11" s="1" t="s">
        <v>660</v>
      </c>
      <c r="AD11" s="1" t="str">
        <f t="shared" si="15"/>
        <v>&lt;tr&gt;&lt;td&gt;Hard Drive RPM &lt;/td&gt;&lt;td&gt;7200rpm&lt;/td&gt;&lt;/tr&gt;</v>
      </c>
      <c r="AE11" s="1" t="s">
        <v>590</v>
      </c>
      <c r="AF11" s="1" t="str">
        <f t="shared" si="16"/>
        <v>&lt;tr&gt;&lt;td&gt;Weight&lt;/td&gt;&lt;td&gt;4.44 Lbs&lt;/td&gt;&lt;/tr&gt;</v>
      </c>
      <c r="AG11" s="1" t="s">
        <v>624</v>
      </c>
      <c r="AH11" s="1" t="str">
        <f t="shared" si="17"/>
        <v>&lt;tr&gt;&lt;td&gt;Battery Life&lt;/td&gt;&lt;td&gt;Up to 11 Hours&lt;/td&gt;&lt;/tr&gt;</v>
      </c>
      <c r="AI11" s="1" t="s">
        <v>560</v>
      </c>
      <c r="AJ11" s="1" t="str">
        <f t="shared" si="18"/>
        <v>&lt;tr&gt;&lt;td&gt; Screen Size&lt;/td&gt;&lt;td&gt;14"&lt;/td&gt;&lt;/tr&gt;</v>
      </c>
      <c r="AK11" s="1" t="s">
        <v>651</v>
      </c>
      <c r="AL11" s="1" t="str">
        <f t="shared" si="19"/>
        <v>&lt;tr&gt;&lt;td&gt;Resolution of Max Dimension &lt;/td&gt;&lt;td&gt;1366 x 768&lt;/td&gt;&lt;/tr&gt;</v>
      </c>
      <c r="AM11" t="s">
        <v>221</v>
      </c>
      <c r="AN11" s="1" t="str">
        <f t="shared" si="20"/>
        <v>&lt;tr&gt;&lt;td&gt;HDMI?&lt;/td&gt;&lt;td&gt;Has HDMI&lt;/td&gt;&lt;/tr&gt;</v>
      </c>
      <c r="AO11" t="s">
        <v>223</v>
      </c>
      <c r="AP11" s="1" t="str">
        <f t="shared" si="21"/>
        <v>&lt;tr&gt;&lt;td&gt;VGA?&lt;/td&gt;&lt;td&gt;Has VGA&lt;/td&gt;&lt;/tr&gt;</v>
      </c>
      <c r="AQ11" t="s">
        <v>225</v>
      </c>
      <c r="AR11" s="1" t="str">
        <f t="shared" si="22"/>
        <v>&lt;tr&gt;&lt;td&gt;Bluetooth?&lt;/td&gt;&lt;td&gt;Has Bluetooth&lt;/td&gt;&lt;/tr&gt;</v>
      </c>
      <c r="AS11" s="1" t="s">
        <v>236</v>
      </c>
      <c r="AT11" s="14" t="str">
        <f t="shared" si="23"/>
        <v>&lt;tr&gt;&lt;td&gt; URL to Purchase Computer&lt;/td&gt;&lt;td&gt;http://www.newegg.com/Product/Product.aspx?Item=N82E16834300123&lt;/td&gt;&lt;/tr&gt;</v>
      </c>
      <c r="AU11" s="15" t="s">
        <v>738</v>
      </c>
      <c r="AV11" s="14"/>
      <c r="AW11" s="14" t="str">
        <f t="shared" si="0"/>
        <v>&lt;tr&gt;&lt;td&gt;Brand&lt;/td&gt;&lt;td&gt;Dell&lt;/td&gt;&lt;/tr&gt;&lt;tr&gt;&lt;td&gt;Series&lt;/td&gt;&lt;td&gt;Latitude&lt;/td&gt;&lt;/tr&gt;&lt;tr&gt;&lt;td&gt;Model&lt;/td&gt;&lt;td&gt;E6430 (469-4216)&lt;/td&gt;&lt;/tr&gt;&lt;tr&gt;&lt;td&gt;Price&lt;/td&gt;&lt;td&gt;999.99&lt;/td&gt;&lt;/tr&gt;&lt;tr&gt;&lt;td&gt;Touch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i5-3340M 2.7GHz&lt;/td&gt;&lt;/tr&gt;&lt;tr&gt;&lt;td&gt;CPU Processor&lt;/td&gt;&lt;td&gt;2.7GHz&lt;/td&gt;&lt;/tr&gt;&lt;tr&gt;&lt;td&gt;Memory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Size&lt;/td&gt;&lt;td&gt;320 GB&lt;/td&gt;&lt;/tr&gt;&lt;tr&gt;&lt;td&gt;Hard Drive RPM &lt;/td&gt;&lt;td&gt;7200rpm&lt;/td&gt;&lt;/tr&gt;&lt;tr&gt;&lt;td&gt;Weight&lt;/td&gt;&lt;td&gt;4.44 Lbs&lt;/td&gt;&lt;/tr&gt;&lt;tr&gt;&lt;td&gt;Battery Life&lt;/td&gt;&lt;td&gt;Up to 11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Computer&lt;/td&gt;&lt;td&gt;http://www.newegg.com/Product/Product.aspx?Item=N82E16834300123&lt;/td&gt;&lt;/tr&gt;</v>
      </c>
      <c r="AX11" s="14"/>
      <c r="AY11" s="14" t="s">
        <v>695</v>
      </c>
      <c r="AZ11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Latitude E6430 (469-4216)&lt;/h1&gt;_x000D_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Latitude E6430 (469-4216)')"style="font-size:40%"&gt;_x000D_ &lt;input type="button" value="Buy this Computer Now" onclick="window.open('http://www.newegg.com/Product/Product.aspx?Item=N82E16834300123')" style="font-size:40%"&gt;_x000D_&lt;/h2&gt;_x000D_ &lt;h2&gt;Specifications&lt;/h2&gt;_x000D_ &lt;table style="margin-left:100px; margin-right:100px; width:84%"class="table table-hover"</v>
      </c>
      <c r="BA11" s="14" t="str">
        <f>"&lt;h1&gt; space&lt;/h1&gt;&lt;h1&gt;"&amp;A11&amp;" "&amp;C11&amp;" "&amp;E11&amp;"&lt;/h1&gt;&lt;h2&gt;&lt;input type="&amp;CHAR(34)&amp;"button"&amp;CHAR(34)&amp;" value="&amp;CHAR(34)&amp;"Search for this Computer on Google"&amp;CHAR(34)&amp;"onclick="&amp;CHAR(34)&amp;"window.open('http://google.com/#q="&amp;A11&amp;" "&amp;C11&amp;" "&amp;E11&amp;"')"&amp;CHAR(34)&amp;"&gt;&lt;input type="&amp;CHAR(34)&amp;"button"&amp;CHAR(34)&amp;" value="&amp;CHAR(34)&amp;"Buy this Computer Now"&amp;CHAR(34)&amp;"onclick="&amp;CHAR(34)&amp;"window.open('"&amp;AS11&amp;"')"&amp;CHAR(34)&amp;"&gt;&lt;/h2&gt;&lt;h2&gt;Specifications&lt;/h2&gt;&lt;table class="&amp;CHAR(34)&amp;"table table-hover"&amp;CHAR(34)&amp;""</f>
        <v>&lt;h1&gt; space&lt;/h1&gt;&lt;h1&gt;Dell Latitude E6430 (469-4216)&lt;/h1&gt;&lt;h2&gt;&lt;input type="button" value="Search for this Computer on Google"onclick="window.open('http://google.com/#q=Dell Latitude E6430 (469-4216)')"&gt;&lt;input type="button" value="Buy this Computer Now"onclick="window.open('http://www.newegg.com/Product/Product.aspx?Item=N82E16834300123')"&gt;&lt;/h2&gt;&lt;h2&gt;Specifications&lt;/h2&gt;&lt;table class="table table-hover"</v>
      </c>
      <c r="BB11" s="14" t="s">
        <v>750</v>
      </c>
      <c r="BC11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Latitude E6430 (469-4216)&lt;/h1&gt;_x000D_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Latitude E6430 (469-4216)')"style="font-size:40%"&gt;_x000D_ &lt;input type="button" value="Buy this Computer Now" onclick="window.open('http://www.newegg.com/Product/Product.aspx?Item=N82E16834300123')" style="font-size:40%"&gt;_x000D_&lt;/h2&gt;_x000D_ &lt;h2&gt;Specifications&lt;/h2&gt;_x000D_ &lt;table style="margin-left:100px; margin-right:100px; width:84%"class="table table-hover"&lt;tr&gt;&lt;td&gt;Brand&lt;/td&gt;&lt;td&gt;Dell&lt;/td&gt;&lt;/tr&gt;&lt;tr&gt;&lt;td&gt;Series&lt;/td&gt;&lt;td&gt;Latitude&lt;/td&gt;&lt;/tr&gt;&lt;tr&gt;&lt;td&gt;Model&lt;/td&gt;&lt;td&gt;E6430 (469-4216)&lt;/td&gt;&lt;/tr&gt;&lt;tr&gt;&lt;td&gt;Price&lt;/td&gt;&lt;td&gt;999.99&lt;/td&gt;&lt;/tr&gt;&lt;tr&gt;&lt;td&gt;Touch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i5-3340M 2.7GHz&lt;/td&gt;&lt;/tr&gt;&lt;tr&gt;&lt;td&gt;CPU Processor&lt;/td&gt;&lt;td&gt;2.7GHz&lt;/td&gt;&lt;/tr&gt;&lt;tr&gt;&lt;td&gt;Memory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Size&lt;/td&gt;&lt;td&gt;320 GB&lt;/td&gt;&lt;/tr&gt;&lt;tr&gt;&lt;td&gt;Hard Drive RPM &lt;/td&gt;&lt;td&gt;7200rpm&lt;/td&gt;&lt;/tr&gt;&lt;tr&gt;&lt;td&gt;Weight&lt;/td&gt;&lt;td&gt;4.44 Lbs&lt;/td&gt;&lt;/tr&gt;&lt;tr&gt;&lt;td&gt;Battery Life&lt;/td&gt;&lt;td&gt;Up to 11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Computer&lt;/td&gt;&lt;td&gt;http://www.newegg.com/Product/Product.aspx?Item=N82E16834300123&lt;/td&gt;&lt;/tr&gt;&lt;/table&gt;&lt;/div&gt;&lt;/div&gt;&lt;/div&gt;&lt;/div&gt;&lt;script&gt;(function(i,s,o,g,r,a,m){i['GoogleAnalyticsObject']=r;i[r]=i[r]||function(){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11" t="s">
        <v>801</v>
      </c>
    </row>
    <row r="12" spans="1:57">
      <c r="A12" s="1" t="s">
        <v>146</v>
      </c>
      <c r="B12" s="1" t="str">
        <f t="shared" si="1"/>
        <v>&lt;tr&gt;&lt;td&gt;Brand&lt;/td&gt;&lt;td&gt;Dell&lt;/td&gt;&lt;/tr&gt;</v>
      </c>
      <c r="C12" s="1" t="s">
        <v>126</v>
      </c>
      <c r="D12" s="1" t="str">
        <f t="shared" si="2"/>
        <v>&lt;tr&gt;&lt;td&gt;Series&lt;/td&gt;&lt;td&gt;Alienware&lt;/td&gt;&lt;/tr&gt;</v>
      </c>
      <c r="E12" s="1" t="s">
        <v>79</v>
      </c>
      <c r="F12" s="1" t="str">
        <f t="shared" si="3"/>
        <v>&lt;tr&gt;&lt;td&gt;Model&lt;/td&gt;&lt;td&gt;14 (ALW14-2812sLV)&lt;/td&gt;&lt;/tr&gt;</v>
      </c>
      <c r="G12" s="9">
        <v>1299.99</v>
      </c>
      <c r="H12" s="1" t="str">
        <f t="shared" si="4"/>
        <v>&lt;tr&gt;&lt;td&gt;Price&lt;/td&gt;&lt;td&gt;1299.99&lt;/td&gt;&lt;/tr&gt;</v>
      </c>
      <c r="I12" t="s">
        <v>216</v>
      </c>
      <c r="J12" s="1" t="str">
        <f t="shared" si="5"/>
        <v>&lt;tr&gt;&lt;td&gt;Touch Screen?&lt;/td&gt;&lt;td&gt;Does Not Have a Touchscreen&lt;/td&gt;&lt;/tr&gt;</v>
      </c>
      <c r="K12" s="1" t="s">
        <v>63</v>
      </c>
      <c r="L12" s="1" t="str">
        <f t="shared" si="6"/>
        <v>&lt;tr&gt;&lt;td&gt;Operating System&lt;/td&gt;&lt;td&gt;Windows 8&lt;/td&gt;&lt;/tr&gt;</v>
      </c>
      <c r="M12" s="1" t="s">
        <v>32</v>
      </c>
      <c r="N12" s="1" t="str">
        <f t="shared" si="7"/>
        <v>&lt;tr&gt;&lt;td&gt; CPU Type &lt;/td&gt;&lt;td&gt;Intel Core i7-4700MQ 2.4GHz&lt;/td&gt;&lt;/tr&gt;</v>
      </c>
      <c r="O12" s="1" t="s">
        <v>547</v>
      </c>
      <c r="P12" s="1" t="str">
        <f t="shared" si="8"/>
        <v>&lt;tr&gt;&lt;td&gt;CPU Processor&lt;/td&gt;&lt;td&gt;2.4GHz&lt;/td&gt;&lt;/tr&gt;</v>
      </c>
      <c r="Q12" s="1" t="s">
        <v>566</v>
      </c>
      <c r="R12" s="1" t="str">
        <f t="shared" si="9"/>
        <v>&lt;tr&gt;&lt;td&gt;Memory Size&lt;/td&gt;&lt;td&gt;8 GB&lt;/td&gt;&lt;/tr&gt;</v>
      </c>
      <c r="S12" s="1" t="s">
        <v>639</v>
      </c>
      <c r="T12" s="1" t="str">
        <f t="shared" si="10"/>
        <v>&lt;tr&gt;&lt;td&gt;Cache&lt;/td&gt;&lt;td&gt;6MB L3&lt;/td&gt;&lt;/tr&gt;</v>
      </c>
      <c r="U12" t="s">
        <v>182</v>
      </c>
      <c r="V12" s="1" t="str">
        <f t="shared" si="11"/>
        <v>&lt;tr&gt;&lt;td&gt;Video Memory &lt;/td&gt;&lt;td&gt;1GB&lt;/td&gt;&lt;/tr&gt;</v>
      </c>
      <c r="W12" s="1" t="s">
        <v>161</v>
      </c>
      <c r="X12" s="1" t="str">
        <f t="shared" si="12"/>
        <v>&lt;tr&gt;&lt;td&gt; Graphics Card &lt;/td&gt;&lt;td&gt;NVIDIA GeForce GT 750M&lt;/td&gt;&lt;/tr&gt;</v>
      </c>
      <c r="Y12" s="1" t="s">
        <v>665</v>
      </c>
      <c r="Z12" s="1" t="str">
        <f t="shared" si="13"/>
        <v>&lt;tr&gt;&lt;td&gt;Solid State Drive (SSD)?&lt;/td&gt;&lt;td&gt;No&lt;/td&gt;&lt;/tr&gt;</v>
      </c>
      <c r="AA12" s="1" t="s">
        <v>574</v>
      </c>
      <c r="AB12" s="1" t="str">
        <f t="shared" si="14"/>
        <v>&lt;tr&gt;&lt;td&gt;Hard Drive Size&lt;/td&gt;&lt;td&gt;750 GB&lt;/td&gt;&lt;/tr&gt;</v>
      </c>
      <c r="AC12" s="1" t="s">
        <v>660</v>
      </c>
      <c r="AD12" s="1" t="str">
        <f t="shared" si="15"/>
        <v>&lt;tr&gt;&lt;td&gt;Hard Drive RPM &lt;/td&gt;&lt;td&gt;7200rpm&lt;/td&gt;&lt;/tr&gt;</v>
      </c>
      <c r="AE12" s="1" t="s">
        <v>591</v>
      </c>
      <c r="AF12" s="1" t="str">
        <f t="shared" si="16"/>
        <v>&lt;tr&gt;&lt;td&gt;Weight&lt;/td&gt;&lt;td&gt;6.5 Lbs&lt;/td&gt;&lt;/tr&gt;</v>
      </c>
      <c r="AG12" s="1" t="s">
        <v>625</v>
      </c>
      <c r="AH12" s="1" t="str">
        <f t="shared" si="17"/>
        <v>&lt;tr&gt;&lt;td&gt;Battery Life&lt;/td&gt;&lt;td&gt;Up to 5 Hours&lt;/td&gt;&lt;/tr&gt;</v>
      </c>
      <c r="AI12" s="1" t="s">
        <v>560</v>
      </c>
      <c r="AJ12" s="1" t="str">
        <f t="shared" si="18"/>
        <v>&lt;tr&gt;&lt;td&gt; Screen Size&lt;/td&gt;&lt;td&gt;14"&lt;/td&gt;&lt;/tr&gt;</v>
      </c>
      <c r="AK12" s="1" t="s">
        <v>650</v>
      </c>
      <c r="AL12" s="1" t="str">
        <f t="shared" si="19"/>
        <v>&lt;tr&gt;&lt;td&gt;Resolution of Max Dimension &lt;/td&gt;&lt;td&gt;1920 x 1080&lt;/td&gt;&lt;/tr&gt;</v>
      </c>
      <c r="AM12" t="s">
        <v>222</v>
      </c>
      <c r="AN12" s="1" t="str">
        <f t="shared" si="20"/>
        <v>&lt;tr&gt;&lt;td&gt;HDMI?&lt;/td&gt;&lt;td&gt;Does Not Have HDMI&lt;/td&gt;&lt;/tr&gt;</v>
      </c>
      <c r="AO12" t="s">
        <v>224</v>
      </c>
      <c r="AP12" s="1" t="str">
        <f t="shared" si="21"/>
        <v>&lt;tr&gt;&lt;td&gt;VGA?&lt;/td&gt;&lt;td&gt;Does Not Have VGA&lt;/td&gt;&lt;/tr&gt;</v>
      </c>
      <c r="AQ12" t="s">
        <v>225</v>
      </c>
      <c r="AR12" s="1" t="str">
        <f t="shared" si="22"/>
        <v>&lt;tr&gt;&lt;td&gt;Bluetooth?&lt;/td&gt;&lt;td&gt;Has Bluetooth&lt;/td&gt;&lt;/tr&gt;</v>
      </c>
      <c r="AS12" s="1" t="s">
        <v>237</v>
      </c>
      <c r="AT12" s="14" t="str">
        <f t="shared" si="23"/>
        <v>&lt;tr&gt;&lt;td&gt; URL to Purchase Computer&lt;/td&gt;&lt;td&gt;http://www.newegg.com/Product/Product.aspx?Item=N82E16834300150&lt;/td&gt;&lt;/tr&gt;</v>
      </c>
      <c r="AU12" s="15" t="s">
        <v>738</v>
      </c>
      <c r="AV12" s="14"/>
      <c r="AW12" s="14" t="str">
        <f t="shared" si="0"/>
        <v>&lt;tr&gt;&lt;td&gt;Brand&lt;/td&gt;&lt;td&gt;Dell&lt;/td&gt;&lt;/tr&gt;&lt;tr&gt;&lt;td&gt;Series&lt;/td&gt;&lt;td&gt;Alienware&lt;/td&gt;&lt;/tr&gt;&lt;tr&gt;&lt;td&gt;Model&lt;/td&gt;&lt;td&gt;14 (ALW14-2812sLV)&lt;/td&gt;&lt;/tr&gt;&lt;tr&gt;&lt;td&gt;Price&lt;/td&gt;&lt;td&gt;1299.99&lt;/td&gt;&lt;/tr&gt;&lt;tr&gt;&lt;td&gt;Touch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750M&lt;/td&gt;&lt;/tr&gt;&lt;tr&gt;&lt;td&gt;Solid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5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Computer&lt;/td&gt;&lt;td&gt;http://www.newegg.com/Product/Product.aspx?Item=N82E16834300150&lt;/td&gt;&lt;/tr&gt;</v>
      </c>
      <c r="AX12" s="14"/>
      <c r="AY12" s="14" t="s">
        <v>696</v>
      </c>
      <c r="AZ12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Alienware 14 (ALW14-2812sLV)&lt;/h1&gt;_x000D_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Alienware 14 (ALW14-2812sLV)')"style="font-size:40%"&gt;_x000D_ &lt;input type="button" value="Buy this Computer Now" onclick="window.open('http://www.newegg.com/Product/Product.aspx?Item=N82E16834300150')" style="font-size:40%"&gt;_x000D_&lt;/h2&gt;_x000D_ &lt;h2&gt;Specifications&lt;/h2&gt;_x000D_ &lt;table style="margin-left:100px; margin-right:100px; width:84%"class="table table-hover"</v>
      </c>
      <c r="BA12" s="14" t="str">
        <f>"&lt;h1&gt; space&lt;/h1&gt;&lt;h1&gt;"&amp;A12&amp;" "&amp;C12&amp;" "&amp;E12&amp;"&lt;/h1&gt;&lt;h2&gt;&lt;input type="&amp;CHAR(34)&amp;"button"&amp;CHAR(34)&amp;" value="&amp;CHAR(34)&amp;"Search for this Computer on Google"&amp;CHAR(34)&amp;"onclick="&amp;CHAR(34)&amp;"window.open('http://google.com/#q="&amp;A12&amp;" "&amp;C12&amp;" "&amp;E12&amp;"')"&amp;CHAR(34)&amp;"&gt;&lt;input type="&amp;CHAR(34)&amp;"button"&amp;CHAR(34)&amp;" value="&amp;CHAR(34)&amp;"Buy this Computer Now"&amp;CHAR(34)&amp;"onclick="&amp;CHAR(34)&amp;"window.open('"&amp;AS12&amp;"')"&amp;CHAR(34)&amp;"&gt;&lt;/h2&gt;&lt;h2&gt;Specifications&lt;/h2&gt;&lt;table class="&amp;CHAR(34)&amp;"table table-hover"&amp;CHAR(34)&amp;""</f>
        <v>&lt;h1&gt; space&lt;/h1&gt;&lt;h1&gt;Dell Alienware 14 (ALW14-2812sLV)&lt;/h1&gt;&lt;h2&gt;&lt;input type="button" value="Search for this Computer on Google"onclick="window.open('http://google.com/#q=Dell Alienware 14 (ALW14-2812sLV)')"&gt;&lt;input type="button" value="Buy this Computer Now"onclick="window.open('http://www.newegg.com/Product/Product.aspx?Item=N82E16834300150')"&gt;&lt;/h2&gt;&lt;h2&gt;Specifications&lt;/h2&gt;&lt;table class="table table-hover"</v>
      </c>
      <c r="BB12" s="14" t="s">
        <v>751</v>
      </c>
      <c r="BC12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Alienware 14 (ALW14-2812sLV)&lt;/h1&gt;_x000D_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Alienware 14 (ALW14-2812sLV)')"style="font-size:40%"&gt;_x000D_ &lt;input type="button" value="Buy this Computer Now" onclick="window.open('http://www.newegg.com/Product/Product.aspx?Item=N82E16834300150')" style="font-size:40%"&gt;_x000D_&lt;/h2&gt;_x000D_ &lt;h2&gt;Specifications&lt;/h2&gt;_x000D_ &lt;table style="margin-left:100px; margin-right:100px; width:84%"class="table table-hover"&lt;tr&gt;&lt;td&gt;Brand&lt;/td&gt;&lt;td&gt;Dell&lt;/td&gt;&lt;/tr&gt;&lt;tr&gt;&lt;td&gt;Series&lt;/td&gt;&lt;td&gt;Alienware&lt;/td&gt;&lt;/tr&gt;&lt;tr&gt;&lt;td&gt;Model&lt;/td&gt;&lt;td&gt;14 (ALW14-2812sLV)&lt;/td&gt;&lt;/tr&gt;&lt;tr&gt;&lt;td&gt;Price&lt;/td&gt;&lt;td&gt;1299.99&lt;/td&gt;&lt;/tr&gt;&lt;tr&gt;&lt;td&gt;Touch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750M&lt;/td&gt;&lt;/tr&gt;&lt;tr&gt;&lt;td&gt;Solid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5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Computer&lt;/td&gt;&lt;td&gt;http://www.newegg.com/Product/Product.aspx?Item=N82E16834300150&lt;/td&gt;&lt;/tr&gt;&lt;/table&gt;&lt;/div&gt;&lt;/div&gt;&lt;/div&gt;&lt;/div&gt;&lt;script&gt;(function(i,s,o,g,r,a,m){i['GoogleAnalyticsObject']=r;i[r]=i[r]||function(){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12" t="s">
        <v>802</v>
      </c>
    </row>
    <row r="13" spans="1:57">
      <c r="A13" s="1" t="s">
        <v>146</v>
      </c>
      <c r="B13" s="1" t="str">
        <f t="shared" si="1"/>
        <v>&lt;tr&gt;&lt;td&gt;Brand&lt;/td&gt;&lt;td&gt;Dell&lt;/td&gt;&lt;/tr&gt;</v>
      </c>
      <c r="C13" s="1" t="s">
        <v>127</v>
      </c>
      <c r="D13" s="1" t="str">
        <f t="shared" si="2"/>
        <v>&lt;tr&gt;&lt;td&gt;Series&lt;/td&gt;&lt;td&gt;XPS 15&lt;/td&gt;&lt;/tr&gt;</v>
      </c>
      <c r="E13" s="1" t="s">
        <v>80</v>
      </c>
      <c r="F13" s="1" t="str">
        <f t="shared" si="3"/>
        <v>&lt;tr&gt;&lt;td&gt;Model&lt;/td&gt;&lt;td&gt;XPS15-11047sLV&lt;/td&gt;&lt;/tr&gt;</v>
      </c>
      <c r="G13" s="9">
        <v>1599.99</v>
      </c>
      <c r="H13" s="1" t="str">
        <f t="shared" si="4"/>
        <v>&lt;tr&gt;&lt;td&gt;Price&lt;/td&gt;&lt;td&gt;1599.99&lt;/td&gt;&lt;/tr&gt;</v>
      </c>
      <c r="I13" t="s">
        <v>216</v>
      </c>
      <c r="J13" s="1" t="str">
        <f t="shared" si="5"/>
        <v>&lt;tr&gt;&lt;td&gt;Touch Screen?&lt;/td&gt;&lt;td&gt;Does Not Have a Touchscreen&lt;/td&gt;&lt;/tr&gt;</v>
      </c>
      <c r="K13" s="1" t="s">
        <v>63</v>
      </c>
      <c r="L13" s="1" t="str">
        <f t="shared" si="6"/>
        <v>&lt;tr&gt;&lt;td&gt;Operating System&lt;/td&gt;&lt;td&gt;Windows 8&lt;/td&gt;&lt;/tr&gt;</v>
      </c>
      <c r="M13" s="1" t="s">
        <v>33</v>
      </c>
      <c r="N13" s="1" t="str">
        <f t="shared" si="7"/>
        <v>&lt;tr&gt;&lt;td&gt; CPU Type &lt;/td&gt;&lt;td&gt;Intel Core i7-3632QM 2.2GHz&lt;/td&gt;&lt;/tr&gt;</v>
      </c>
      <c r="O13" s="1" t="s">
        <v>541</v>
      </c>
      <c r="P13" s="1" t="str">
        <f t="shared" si="8"/>
        <v>&lt;tr&gt;&lt;td&gt;CPU Processor&lt;/td&gt;&lt;td&gt;2.2GHz&lt;/td&gt;&lt;/tr&gt;</v>
      </c>
      <c r="Q13" s="1" t="s">
        <v>568</v>
      </c>
      <c r="R13" s="1" t="str">
        <f t="shared" si="9"/>
        <v>&lt;tr&gt;&lt;td&gt;Memory Size&lt;/td&gt;&lt;td&gt;16 GB&lt;/td&gt;&lt;/tr&gt;</v>
      </c>
      <c r="S13" s="1" t="s">
        <v>639</v>
      </c>
      <c r="T13" s="1" t="str">
        <f t="shared" si="10"/>
        <v>&lt;tr&gt;&lt;td&gt;Cache&lt;/td&gt;&lt;td&gt;6MB L3&lt;/td&gt;&lt;/tr&gt;</v>
      </c>
      <c r="U13" t="s">
        <v>180</v>
      </c>
      <c r="V13" s="1" t="str">
        <f t="shared" si="11"/>
        <v>&lt;tr&gt;&lt;td&gt;Video Memory &lt;/td&gt;&lt;td&gt;2GB&lt;/td&gt;&lt;/tr&gt;</v>
      </c>
      <c r="W13" s="1" t="s">
        <v>162</v>
      </c>
      <c r="X13" s="1" t="str">
        <f t="shared" si="12"/>
        <v>&lt;tr&gt;&lt;td&gt; Graphics Card &lt;/td&gt;&lt;td&gt;NVIDIA GeForce GT 640M&lt;/td&gt;&lt;/tr&gt;</v>
      </c>
      <c r="Y13" s="3" t="s">
        <v>155</v>
      </c>
      <c r="Z13" s="1" t="str">
        <f t="shared" si="13"/>
        <v>&lt;tr&gt;&lt;td&gt;Solid State Drive (SSD)?&lt;/td&gt;&lt;td&gt;512GB SSD&lt;/td&gt;&lt;/tr&gt;</v>
      </c>
      <c r="AA13" s="1" t="s">
        <v>575</v>
      </c>
      <c r="AB13" s="1" t="str">
        <f t="shared" si="14"/>
        <v>&lt;tr&gt;&lt;td&gt;Hard Drive Size&lt;/td&gt;&lt;td&gt;512 GB&lt;/td&gt;&lt;/tr&gt;</v>
      </c>
      <c r="AC13" s="1" t="s">
        <v>659</v>
      </c>
      <c r="AD13" s="1" t="str">
        <f t="shared" si="15"/>
        <v>&lt;tr&gt;&lt;td&gt;Hard Drive RPM &lt;/td&gt;&lt;td&gt;5400rpm&lt;/td&gt;&lt;/tr&gt;</v>
      </c>
      <c r="AE13" s="1" t="s">
        <v>592</v>
      </c>
      <c r="AF13" s="1" t="str">
        <f t="shared" si="16"/>
        <v>&lt;tr&gt;&lt;td&gt;Weight&lt;/td&gt;&lt;td&gt;5.79 Lbs&lt;/td&gt;&lt;/tr&gt;</v>
      </c>
      <c r="AG13" s="1" t="s">
        <v>623</v>
      </c>
      <c r="AH13" s="1" t="str">
        <f t="shared" si="17"/>
        <v>&lt;tr&gt;&lt;td&gt;Battery Life&lt;/td&gt;&lt;td&gt;Up to 7 Hours&lt;/td&gt;&lt;/tr&gt;</v>
      </c>
      <c r="AI13" s="1" t="s">
        <v>559</v>
      </c>
      <c r="AJ13" s="1" t="str">
        <f t="shared" si="18"/>
        <v>&lt;tr&gt;&lt;td&gt; Screen Size&lt;/td&gt;&lt;td&gt;15.6"&lt;/td&gt;&lt;/tr&gt;</v>
      </c>
      <c r="AK13" s="1" t="s">
        <v>650</v>
      </c>
      <c r="AL13" s="1" t="str">
        <f t="shared" si="19"/>
        <v>&lt;tr&gt;&lt;td&gt;Resolution of Max Dimension &lt;/td&gt;&lt;td&gt;1920 x 1080&lt;/td&gt;&lt;/tr&gt;</v>
      </c>
      <c r="AM13" t="s">
        <v>222</v>
      </c>
      <c r="AN13" s="1" t="str">
        <f t="shared" si="20"/>
        <v>&lt;tr&gt;&lt;td&gt;HDMI?&lt;/td&gt;&lt;td&gt;Does Not Have HDMI&lt;/td&gt;&lt;/tr&gt;</v>
      </c>
      <c r="AO13" t="s">
        <v>224</v>
      </c>
      <c r="AP13" s="1" t="str">
        <f t="shared" si="21"/>
        <v>&lt;tr&gt;&lt;td&gt;VGA?&lt;/td&gt;&lt;td&gt;Does Not Have VGA&lt;/td&gt;&lt;/tr&gt;</v>
      </c>
      <c r="AQ13" t="s">
        <v>225</v>
      </c>
      <c r="AR13" s="1" t="str">
        <f t="shared" si="22"/>
        <v>&lt;tr&gt;&lt;td&gt;Bluetooth?&lt;/td&gt;&lt;td&gt;Has Bluetooth&lt;/td&gt;&lt;/tr&gt;</v>
      </c>
      <c r="AS13" s="1" t="s">
        <v>238</v>
      </c>
      <c r="AT13" s="14" t="str">
        <f t="shared" si="23"/>
        <v>&lt;tr&gt;&lt;td&gt; URL to Purchase Computer&lt;/td&gt;&lt;td&gt;http://www.newegg.com/Product/Product.aspx?Item=N82E16834300033&lt;/td&gt;&lt;/tr&gt;</v>
      </c>
      <c r="AU13" s="15" t="s">
        <v>738</v>
      </c>
      <c r="AV13" s="14"/>
      <c r="AW13" s="14" t="str">
        <f t="shared" si="0"/>
        <v>&lt;tr&gt;&lt;td&gt;Brand&lt;/td&gt;&lt;td&gt;Dell&lt;/td&gt;&lt;/tr&gt;&lt;tr&gt;&lt;td&gt;Series&lt;/td&gt;&lt;td&gt;XPS 15&lt;/td&gt;&lt;/tr&gt;&lt;tr&gt;&lt;td&gt;Model&lt;/td&gt;&lt;td&gt;XPS15-11047sLV&lt;/td&gt;&lt;/tr&gt;&lt;tr&gt;&lt;td&gt;Price&lt;/td&gt;&lt;td&gt;1599.99&lt;/td&gt;&lt;/tr&gt;&lt;tr&gt;&lt;td&gt;Touch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i7-3632QM 2.2GHz&lt;/td&gt;&lt;/tr&gt;&lt;tr&gt;&lt;td&gt;CPU Processor&lt;/td&gt;&lt;td&gt;2.2GHz&lt;/td&gt;&lt;/tr&gt;&lt;tr&gt;&lt;td&gt;Memory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640M&lt;/td&gt;&lt;/tr&gt;&lt;tr&gt;&lt;td&gt;Solid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&lt;/td&gt;&lt;td&gt;5400rpm&lt;/td&gt;&lt;/tr&gt;&lt;tr&gt;&lt;td&gt;Weight&lt;/td&gt;&lt;td&gt;5.79 Lbs&lt;/td&gt;&lt;/tr&gt;&lt;tr&gt;&lt;td&gt;Battery Life&lt;/td&gt;&lt;td&gt;Up to 7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Computer&lt;/td&gt;&lt;td&gt;http://www.newegg.com/Product/Product.aspx?Item=N82E16834300033&lt;/td&gt;&lt;/tr&gt;</v>
      </c>
      <c r="AX13" s="14"/>
      <c r="AY13" s="14" t="s">
        <v>697</v>
      </c>
      <c r="AZ13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XPS 15 XPS15-11047sLV&lt;/h1&gt;_x000D_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XPS 15 XPS15-11047sLV')"style="font-size:40%"&gt;_x000D_ &lt;input type="button" value="Buy this Computer Now" onclick="window.open('http://www.newegg.com/Product/Product.aspx?Item=N82E16834300033')" style="font-size:40%"&gt;_x000D_&lt;/h2&gt;_x000D_ &lt;h2&gt;Specifications&lt;/h2&gt;_x000D_ &lt;table style="margin-left:100px; margin-right:100px; width:84%"class="table table-hover"</v>
      </c>
      <c r="BA13" s="14" t="str">
        <f>"&lt;h1&gt; space&lt;/h1&gt;&lt;h1&gt;"&amp;A13&amp;" "&amp;C13&amp;" "&amp;E13&amp;"&lt;/h1&gt;&lt;h2&gt;&lt;input type="&amp;CHAR(34)&amp;"button"&amp;CHAR(34)&amp;" value="&amp;CHAR(34)&amp;"Search for this Computer on Google"&amp;CHAR(34)&amp;"onclick="&amp;CHAR(34)&amp;"window.open('http://google.com/#q="&amp;A13&amp;" "&amp;C13&amp;" "&amp;E13&amp;"')"&amp;CHAR(34)&amp;"&gt;&lt;input type="&amp;CHAR(34)&amp;"button"&amp;CHAR(34)&amp;" value="&amp;CHAR(34)&amp;"Buy this Computer Now"&amp;CHAR(34)&amp;"onclick="&amp;CHAR(34)&amp;"window.open('"&amp;AS13&amp;"')"&amp;CHAR(34)&amp;"&gt;&lt;/h2&gt;&lt;h2&gt;Specifications&lt;/h2&gt;&lt;table class="&amp;CHAR(34)&amp;"table table-hover"&amp;CHAR(34)&amp;""</f>
        <v>&lt;h1&gt; space&lt;/h1&gt;&lt;h1&gt;Dell XPS 15 XPS15-11047sLV&lt;/h1&gt;&lt;h2&gt;&lt;input type="button" value="Search for this Computer on Google"onclick="window.open('http://google.com/#q=Dell XPS 15 XPS15-11047sLV')"&gt;&lt;input type="button" value="Buy this Computer Now"onclick="window.open('http://www.newegg.com/Product/Product.aspx?Item=N82E16834300033')"&gt;&lt;/h2&gt;&lt;h2&gt;Specifications&lt;/h2&gt;&lt;table class="table table-hover"</v>
      </c>
      <c r="BB13" s="14" t="s">
        <v>752</v>
      </c>
      <c r="BC13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XPS 15 XPS15-11047sLV&lt;/h1&gt;_x000D_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XPS 15 XPS15-11047sLV')"style="font-size:40%"&gt;_x000D_ &lt;input type="button" value="Buy this Computer Now" onclick="window.open('http://www.newegg.com/Product/Product.aspx?Item=N82E16834300033')" style="font-size:40%"&gt;_x000D_&lt;/h2&gt;_x000D_ &lt;h2&gt;Specifications&lt;/h2&gt;_x000D_ &lt;table style="margin-left:100px; margin-right:100px; width:84%"class="table table-hover"&lt;tr&gt;&lt;td&gt;Brand&lt;/td&gt;&lt;td&gt;Dell&lt;/td&gt;&lt;/tr&gt;&lt;tr&gt;&lt;td&gt;Series&lt;/td&gt;&lt;td&gt;XPS 15&lt;/td&gt;&lt;/tr&gt;&lt;tr&gt;&lt;td&gt;Model&lt;/td&gt;&lt;td&gt;XPS15-11047sLV&lt;/td&gt;&lt;/tr&gt;&lt;tr&gt;&lt;td&gt;Price&lt;/td&gt;&lt;td&gt;1599.99&lt;/td&gt;&lt;/tr&gt;&lt;tr&gt;&lt;td&gt;Touch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i7-3632QM 2.2GHz&lt;/td&gt;&lt;/tr&gt;&lt;tr&gt;&lt;td&gt;CPU Processor&lt;/td&gt;&lt;td&gt;2.2GHz&lt;/td&gt;&lt;/tr&gt;&lt;tr&gt;&lt;td&gt;Memory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640M&lt;/td&gt;&lt;/tr&gt;&lt;tr&gt;&lt;td&gt;Solid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&lt;/td&gt;&lt;td&gt;5400rpm&lt;/td&gt;&lt;/tr&gt;&lt;tr&gt;&lt;td&gt;Weight&lt;/td&gt;&lt;td&gt;5.79 Lbs&lt;/td&gt;&lt;/tr&gt;&lt;tr&gt;&lt;td&gt;Battery Life&lt;/td&gt;&lt;td&gt;Up to 7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Computer&lt;/td&gt;&lt;td&gt;http://www.newegg.com/Product/Product.aspx?Item=N82E16834300033&lt;/td&gt;&lt;/tr&gt;&lt;/table&gt;&lt;/div&gt;&lt;/div&gt;&lt;/div&gt;&lt;/div&gt;&lt;script&gt;(function(i,s,o,g,r,a,m){i['GoogleAnalyticsObject']=r;i[r]=i[r]||function(){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13" t="s">
        <v>803</v>
      </c>
    </row>
    <row r="14" spans="1:57">
      <c r="A14" s="1" t="s">
        <v>146</v>
      </c>
      <c r="B14" s="1" t="str">
        <f t="shared" si="1"/>
        <v>&lt;tr&gt;&lt;td&gt;Brand&lt;/td&gt;&lt;td&gt;Dell&lt;/td&gt;&lt;/tr&gt;</v>
      </c>
      <c r="C14" s="1" t="s">
        <v>126</v>
      </c>
      <c r="D14" s="1" t="str">
        <f t="shared" si="2"/>
        <v>&lt;tr&gt;&lt;td&gt;Series&lt;/td&gt;&lt;td&gt;Alienware&lt;/td&gt;&lt;/tr&gt;</v>
      </c>
      <c r="E14" s="1" t="s">
        <v>81</v>
      </c>
      <c r="F14" s="1" t="str">
        <f t="shared" si="3"/>
        <v>&lt;tr&gt;&lt;td&gt;Model&lt;/td&gt;&lt;td&gt;18 (ALW18-3002sLV)&lt;/td&gt;&lt;/tr&gt;</v>
      </c>
      <c r="G14" s="9">
        <v>2199.9899999999998</v>
      </c>
      <c r="H14" s="1" t="str">
        <f t="shared" si="4"/>
        <v>&lt;tr&gt;&lt;td&gt;Price&lt;/td&gt;&lt;td&gt;2199.99&lt;/td&gt;&lt;/tr&gt;</v>
      </c>
      <c r="I14" t="s">
        <v>216</v>
      </c>
      <c r="J14" s="1" t="str">
        <f t="shared" si="5"/>
        <v>&lt;tr&gt;&lt;td&gt;Touch Screen?&lt;/td&gt;&lt;td&gt;Does Not Have a Touchscreen&lt;/td&gt;&lt;/tr&gt;</v>
      </c>
      <c r="K14" s="1" t="s">
        <v>214</v>
      </c>
      <c r="L14" s="1" t="str">
        <f t="shared" si="6"/>
        <v>&lt;tr&gt;&lt;td&gt;Operating System&lt;/td&gt;&lt;td&gt;Windows 7&lt;/td&gt;&lt;/tr&gt;</v>
      </c>
      <c r="M14" s="1" t="s">
        <v>32</v>
      </c>
      <c r="N14" s="1" t="str">
        <f t="shared" si="7"/>
        <v>&lt;tr&gt;&lt;td&gt; CPU Type &lt;/td&gt;&lt;td&gt;Intel Core i7-4700MQ 2.4GHz&lt;/td&gt;&lt;/tr&gt;</v>
      </c>
      <c r="O14" s="1" t="s">
        <v>547</v>
      </c>
      <c r="P14" s="1" t="str">
        <f t="shared" si="8"/>
        <v>&lt;tr&gt;&lt;td&gt;CPU Processor&lt;/td&gt;&lt;td&gt;2.4GHz&lt;/td&gt;&lt;/tr&gt;</v>
      </c>
      <c r="Q14" s="1" t="s">
        <v>566</v>
      </c>
      <c r="R14" s="1" t="str">
        <f t="shared" si="9"/>
        <v>&lt;tr&gt;&lt;td&gt;Memory Size&lt;/td&gt;&lt;td&gt;8 GB&lt;/td&gt;&lt;/tr&gt;</v>
      </c>
      <c r="S14" s="1" t="s">
        <v>639</v>
      </c>
      <c r="T14" s="1" t="str">
        <f t="shared" si="10"/>
        <v>&lt;tr&gt;&lt;td&gt;Cache&lt;/td&gt;&lt;td&gt;6MB L3&lt;/td&gt;&lt;/tr&gt;</v>
      </c>
      <c r="U14" t="s">
        <v>647</v>
      </c>
      <c r="V14" s="1" t="str">
        <f t="shared" si="11"/>
        <v>&lt;tr&gt;&lt;td&gt;Video Memory &lt;/td&gt;&lt;td&gt;3GB GDDR5&lt;/td&gt;&lt;/tr&gt;</v>
      </c>
      <c r="W14" s="1" t="s">
        <v>163</v>
      </c>
      <c r="X14" s="1" t="str">
        <f t="shared" si="12"/>
        <v>&lt;tr&gt;&lt;td&gt; Graphics Card &lt;/td&gt;&lt;td&gt;2 x NVIDIA GeForce GTX 770M (Nvidia SLI)&lt;/td&gt;&lt;/tr&gt;</v>
      </c>
      <c r="Y14" s="1" t="s">
        <v>665</v>
      </c>
      <c r="Z14" s="1" t="str">
        <f t="shared" si="13"/>
        <v>&lt;tr&gt;&lt;td&gt;Solid State Drive (SSD)?&lt;/td&gt;&lt;td&gt;No&lt;/td&gt;&lt;/tr&gt;</v>
      </c>
      <c r="AA14" s="1" t="s">
        <v>574</v>
      </c>
      <c r="AB14" s="1" t="str">
        <f t="shared" si="14"/>
        <v>&lt;tr&gt;&lt;td&gt;Hard Drive Size&lt;/td&gt;&lt;td&gt;750 GB&lt;/td&gt;&lt;/tr&gt;</v>
      </c>
      <c r="AC14" s="1" t="s">
        <v>660</v>
      </c>
      <c r="AD14" s="1" t="str">
        <f t="shared" si="15"/>
        <v>&lt;tr&gt;&lt;td&gt;Hard Drive RPM &lt;/td&gt;&lt;td&gt;7200rpm&lt;/td&gt;&lt;/tr&gt;</v>
      </c>
      <c r="AE14" s="1" t="s">
        <v>593</v>
      </c>
      <c r="AF14" s="1" t="str">
        <f t="shared" si="16"/>
        <v>&lt;tr&gt;&lt;td&gt;Weight&lt;/td&gt;&lt;td&gt;12.3 Lbs&lt;/td&gt;&lt;/tr&gt;</v>
      </c>
      <c r="AG14" s="1" t="s">
        <v>619</v>
      </c>
      <c r="AH14" s="1" t="str">
        <f t="shared" si="17"/>
        <v>&lt;tr&gt;&lt;td&gt;Battery Life&lt;/td&gt;&lt;td&gt;Up to 2.5 Hours&lt;/td&gt;&lt;/tr&gt;</v>
      </c>
      <c r="AI14" s="1" t="s">
        <v>562</v>
      </c>
      <c r="AJ14" s="1" t="str">
        <f t="shared" si="18"/>
        <v>&lt;tr&gt;&lt;td&gt; Screen Size&lt;/td&gt;&lt;td&gt;18.4"&lt;/td&gt;&lt;/tr&gt;</v>
      </c>
      <c r="AK14" s="1" t="s">
        <v>650</v>
      </c>
      <c r="AL14" s="1" t="str">
        <f t="shared" si="19"/>
        <v>&lt;tr&gt;&lt;td&gt;Resolution of Max Dimension &lt;/td&gt;&lt;td&gt;1920 x 1080&lt;/td&gt;&lt;/tr&gt;</v>
      </c>
      <c r="AM14" t="s">
        <v>222</v>
      </c>
      <c r="AN14" s="1" t="str">
        <f t="shared" si="20"/>
        <v>&lt;tr&gt;&lt;td&gt;HDMI?&lt;/td&gt;&lt;td&gt;Does Not Have HDMI&lt;/td&gt;&lt;/tr&gt;</v>
      </c>
      <c r="AO14" t="s">
        <v>224</v>
      </c>
      <c r="AP14" s="1" t="str">
        <f t="shared" si="21"/>
        <v>&lt;tr&gt;&lt;td&gt;VGA?&lt;/td&gt;&lt;td&gt;Does Not Have VGA&lt;/td&gt;&lt;/tr&gt;</v>
      </c>
      <c r="AQ14" t="s">
        <v>225</v>
      </c>
      <c r="AR14" s="1" t="str">
        <f t="shared" si="22"/>
        <v>&lt;tr&gt;&lt;td&gt;Bluetooth?&lt;/td&gt;&lt;td&gt;Has Bluetooth&lt;/td&gt;&lt;/tr&gt;</v>
      </c>
      <c r="AS14" s="1" t="s">
        <v>239</v>
      </c>
      <c r="AT14" s="14" t="str">
        <f t="shared" si="23"/>
        <v>&lt;tr&gt;&lt;td&gt; URL to Purchase Computer&lt;/td&gt;&lt;td&gt;http://www.newegg.com/Product/Product.aspx?Item=N82E16834300207&lt;/td&gt;&lt;/tr&gt;</v>
      </c>
      <c r="AU14" s="15" t="s">
        <v>738</v>
      </c>
      <c r="AV14" s="14"/>
      <c r="AW14" s="14" t="str">
        <f t="shared" si="0"/>
        <v>&lt;tr&gt;&lt;td&gt;Brand&lt;/td&gt;&lt;td&gt;Dell&lt;/td&gt;&lt;/tr&gt;&lt;tr&gt;&lt;td&gt;Series&lt;/td&gt;&lt;td&gt;Alienware&lt;/td&gt;&lt;/tr&gt;&lt;tr&gt;&lt;td&gt;Model&lt;/td&gt;&lt;td&gt;18 (ALW18-3002sLV)&lt;/td&gt;&lt;/tr&gt;&lt;tr&gt;&lt;td&gt;Price&lt;/td&gt;&lt;td&gt;2199.99&lt;/td&gt;&lt;/tr&gt;&lt;tr&gt;&lt;td&gt;Touch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&lt;/td&gt;&lt;td&gt;3GB GDDR5&lt;/td&gt;&lt;/tr&gt;&lt;tr&gt;&lt;td&gt; Graphics Card &lt;/td&gt;&lt;td&gt;2 x NVIDIA GeForce GTX 770M (Nvidia SLI)&lt;/td&gt;&lt;/tr&gt;&lt;tr&gt;&lt;td&gt;Solid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&lt;/td&gt;&lt;td&gt;7200rpm&lt;/td&gt;&lt;/tr&gt;&lt;tr&gt;&lt;td&gt;Weight&lt;/td&gt;&lt;td&gt;12.3 Lbs&lt;/td&gt;&lt;/tr&gt;&lt;tr&gt;&lt;td&gt;Battery Life&lt;/td&gt;&lt;td&gt;Up to 2.5 Hours&lt;/td&gt;&lt;/tr&gt;&lt;tr&gt;&lt;td&gt; Screen Size&lt;/td&gt;&lt;td&gt;18.4"&lt;/td&gt;&lt;/tr&gt;&lt;tr&gt;&lt;td&gt;Resolution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Computer&lt;/td&gt;&lt;td&gt;http://www.newegg.com/Product/Product.aspx?Item=N82E16834300207&lt;/td&gt;&lt;/tr&gt;</v>
      </c>
      <c r="AX14" s="14"/>
      <c r="AY14" s="14" t="s">
        <v>698</v>
      </c>
      <c r="AZ14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Alienware 18 (ALW18-3002sLV)&lt;/h1&gt;_x000D_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Alienware 18 (ALW18-3002sLV)')"style="font-size:40%"&gt;_x000D_ &lt;input type="button" value="Buy this Computer Now" onclick="window.open('http://www.newegg.com/Product/Product.aspx?Item=N82E16834300207')" style="font-size:40%"&gt;_x000D_&lt;/h2&gt;_x000D_ &lt;h2&gt;Specifications&lt;/h2&gt;_x000D_ &lt;table style="margin-left:100px; margin-right:100px; width:84%"class="table table-hover"</v>
      </c>
      <c r="BA14" s="14" t="str">
        <f>"&lt;h1&gt; space&lt;/h1&gt;&lt;h1&gt;"&amp;A14&amp;" "&amp;C14&amp;" "&amp;E14&amp;"&lt;/h1&gt;&lt;h2&gt;&lt;input type="&amp;CHAR(34)&amp;"button"&amp;CHAR(34)&amp;" value="&amp;CHAR(34)&amp;"Search for this Computer on Google"&amp;CHAR(34)&amp;"onclick="&amp;CHAR(34)&amp;"window.open('http://google.com/#q="&amp;A14&amp;" "&amp;C14&amp;" "&amp;E14&amp;"')"&amp;CHAR(34)&amp;"&gt;&lt;input type="&amp;CHAR(34)&amp;"button"&amp;CHAR(34)&amp;" value="&amp;CHAR(34)&amp;"Buy this Computer Now"&amp;CHAR(34)&amp;"onclick="&amp;CHAR(34)&amp;"window.open('"&amp;AS14&amp;"')"&amp;CHAR(34)&amp;"&gt;&lt;/h2&gt;&lt;h2&gt;Specifications&lt;/h2&gt;&lt;table class="&amp;CHAR(34)&amp;"table table-hover"&amp;CHAR(34)&amp;""</f>
        <v>&lt;h1&gt; space&lt;/h1&gt;&lt;h1&gt;Dell Alienware 18 (ALW18-3002sLV)&lt;/h1&gt;&lt;h2&gt;&lt;input type="button" value="Search for this Computer on Google"onclick="window.open('http://google.com/#q=Dell Alienware 18 (ALW18-3002sLV)')"&gt;&lt;input type="button" value="Buy this Computer Now"onclick="window.open('http://www.newegg.com/Product/Product.aspx?Item=N82E16834300207')"&gt;&lt;/h2&gt;&lt;h2&gt;Specifications&lt;/h2&gt;&lt;table class="table table-hover"</v>
      </c>
      <c r="BB14" s="14" t="s">
        <v>753</v>
      </c>
      <c r="BC14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Alienware 18 (ALW18-3002sLV)&lt;/h1&gt;_x000D_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Alienware 18 (ALW18-3002sLV)')"style="font-size:40%"&gt;_x000D_ &lt;input type="button" value="Buy this Computer Now" onclick="window.open('http://www.newegg.com/Product/Product.aspx?Item=N82E16834300207')" style="font-size:40%"&gt;_x000D_&lt;/h2&gt;_x000D_ &lt;h2&gt;Specifications&lt;/h2&gt;_x000D_ &lt;table style="margin-left:100px; margin-right:100px; width:84%"class="table table-hover"&lt;tr&gt;&lt;td&gt;Brand&lt;/td&gt;&lt;td&gt;Dell&lt;/td&gt;&lt;/tr&gt;&lt;tr&gt;&lt;td&gt;Series&lt;/td&gt;&lt;td&gt;Alienware&lt;/td&gt;&lt;/tr&gt;&lt;tr&gt;&lt;td&gt;Model&lt;/td&gt;&lt;td&gt;18 (ALW18-3002sLV)&lt;/td&gt;&lt;/tr&gt;&lt;tr&gt;&lt;td&gt;Price&lt;/td&gt;&lt;td&gt;2199.99&lt;/td&gt;&lt;/tr&gt;&lt;tr&gt;&lt;td&gt;Touch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&lt;/td&gt;&lt;td&gt;3GB GDDR5&lt;/td&gt;&lt;/tr&gt;&lt;tr&gt;&lt;td&gt; Graphics Card &lt;/td&gt;&lt;td&gt;2 x NVIDIA GeForce GTX 770M (Nvidia SLI)&lt;/td&gt;&lt;/tr&gt;&lt;tr&gt;&lt;td&gt;Solid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&lt;/td&gt;&lt;td&gt;7200rpm&lt;/td&gt;&lt;/tr&gt;&lt;tr&gt;&lt;td&gt;Weight&lt;/td&gt;&lt;td&gt;12.3 Lbs&lt;/td&gt;&lt;/tr&gt;&lt;tr&gt;&lt;td&gt;Battery Life&lt;/td&gt;&lt;td&gt;Up to 2.5 Hours&lt;/td&gt;&lt;/tr&gt;&lt;tr&gt;&lt;td&gt; Screen Size&lt;/td&gt;&lt;td&gt;18.4"&lt;/td&gt;&lt;/tr&gt;&lt;tr&gt;&lt;td&gt;Resolution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Computer&lt;/td&gt;&lt;td&gt;http://www.newegg.com/Product/Product.aspx?Item=N82E16834300207&lt;/td&gt;&lt;/tr&gt;&lt;/table&gt;&lt;/div&gt;&lt;/div&gt;&lt;/div&gt;&lt;/div&gt;&lt;script&gt;(function(i,s,o,g,r,a,m){i['GoogleAnalyticsObject']=r;i[r]=i[r]||function(){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14" t="s">
        <v>804</v>
      </c>
    </row>
    <row r="15" spans="1:57">
      <c r="A15" s="1" t="s">
        <v>147</v>
      </c>
      <c r="B15" s="1" t="str">
        <f t="shared" si="1"/>
        <v>&lt;tr&gt;&lt;td&gt;Brand&lt;/td&gt;&lt;td&gt;Asus&lt;/td&gt;&lt;/tr&gt;</v>
      </c>
      <c r="C15" s="1"/>
      <c r="D15" s="1" t="str">
        <f t="shared" si="2"/>
        <v>&lt;tr&gt;&lt;td&gt;Series&lt;/td&gt;&lt;td&gt;&lt;/td&gt;&lt;/tr&gt;</v>
      </c>
      <c r="E15" s="1" t="s">
        <v>82</v>
      </c>
      <c r="F15" s="1" t="str">
        <f t="shared" si="3"/>
        <v>&lt;tr&gt;&lt;td&gt;Model&lt;/td&gt;&lt;td&gt;N550JV-DB71&lt;/td&gt;&lt;/tr&gt;</v>
      </c>
      <c r="G15" s="9">
        <v>999.99</v>
      </c>
      <c r="H15" s="1" t="str">
        <f t="shared" si="4"/>
        <v>&lt;tr&gt;&lt;td&gt;Price&lt;/td&gt;&lt;td&gt;999.99&lt;/td&gt;&lt;/tr&gt;</v>
      </c>
      <c r="I15" t="s">
        <v>216</v>
      </c>
      <c r="J15" s="1" t="str">
        <f t="shared" si="5"/>
        <v>&lt;tr&gt;&lt;td&gt;Touch Screen?&lt;/td&gt;&lt;td&gt;Does Not Have a Touchscreen&lt;/td&gt;&lt;/tr&gt;</v>
      </c>
      <c r="K15" s="1" t="s">
        <v>63</v>
      </c>
      <c r="L15" s="1" t="str">
        <f t="shared" si="6"/>
        <v>&lt;tr&gt;&lt;td&gt;Operating System&lt;/td&gt;&lt;td&gt;Windows 8&lt;/td&gt;&lt;/tr&gt;</v>
      </c>
      <c r="M15" s="1" t="s">
        <v>34</v>
      </c>
      <c r="N15" s="1" t="str">
        <f t="shared" si="7"/>
        <v>&lt;tr&gt;&lt;td&gt; CPU Type &lt;/td&gt;&lt;td&gt;Intel Core i7-4700HQ 2.4GHz&lt;/td&gt;&lt;/tr&gt;</v>
      </c>
      <c r="O15" s="1" t="s">
        <v>547</v>
      </c>
      <c r="P15" s="1" t="str">
        <f t="shared" si="8"/>
        <v>&lt;tr&gt;&lt;td&gt;CPU Processor&lt;/td&gt;&lt;td&gt;2.4GHz&lt;/td&gt;&lt;/tr&gt;</v>
      </c>
      <c r="Q15" s="1" t="s">
        <v>566</v>
      </c>
      <c r="R15" s="1" t="str">
        <f t="shared" si="9"/>
        <v>&lt;tr&gt;&lt;td&gt;Memory Size&lt;/td&gt;&lt;td&gt;8 GB&lt;/td&gt;&lt;/tr&gt;</v>
      </c>
      <c r="S15" s="1" t="s">
        <v>639</v>
      </c>
      <c r="T15" s="1" t="str">
        <f t="shared" si="10"/>
        <v>&lt;tr&gt;&lt;td&gt;Cache&lt;/td&gt;&lt;td&gt;6MB L3&lt;/td&gt;&lt;/tr&gt;</v>
      </c>
      <c r="U15" t="s">
        <v>648</v>
      </c>
      <c r="V15" s="1" t="str">
        <f t="shared" si="11"/>
        <v>&lt;tr&gt;&lt;td&gt;Video Memory &lt;/td&gt;&lt;td&gt;2GB GDDR3&lt;/td&gt;&lt;/tr&gt;</v>
      </c>
      <c r="W15" s="1" t="s">
        <v>161</v>
      </c>
      <c r="X15" s="1" t="str">
        <f t="shared" si="12"/>
        <v>&lt;tr&gt;&lt;td&gt; Graphics Card &lt;/td&gt;&lt;td&gt;NVIDIA GeForce GT 750M&lt;/td&gt;&lt;/tr&gt;</v>
      </c>
      <c r="Y15" s="1" t="s">
        <v>665</v>
      </c>
      <c r="Z15" s="1" t="str">
        <f t="shared" si="13"/>
        <v>&lt;tr&gt;&lt;td&gt;Solid State Drive (SSD)?&lt;/td&gt;&lt;td&gt;No&lt;/td&gt;&lt;/tr&gt;</v>
      </c>
      <c r="AA15" s="1" t="s">
        <v>578</v>
      </c>
      <c r="AB15" s="1" t="str">
        <f t="shared" si="14"/>
        <v>&lt;tr&gt;&lt;td&gt;Hard Drive Size&lt;/td&gt;&lt;td&gt;1 TB&lt;/td&gt;&lt;/tr&gt;</v>
      </c>
      <c r="AC15" s="1" t="s">
        <v>659</v>
      </c>
      <c r="AD15" s="1" t="str">
        <f t="shared" si="15"/>
        <v>&lt;tr&gt;&lt;td&gt;Hard Drive RPM &lt;/td&gt;&lt;td&gt;5400rpm&lt;/td&gt;&lt;/tr&gt;</v>
      </c>
      <c r="AE15" s="1" t="s">
        <v>594</v>
      </c>
      <c r="AF15" s="1" t="str">
        <f t="shared" si="16"/>
        <v>&lt;tr&gt;&lt;td&gt;Weight&lt;/td&gt;&lt;td&gt;5.6 Lbs&lt;/td&gt;&lt;/tr&gt;</v>
      </c>
      <c r="AG15" s="1" t="s">
        <v>625</v>
      </c>
      <c r="AH15" s="1" t="str">
        <f t="shared" si="17"/>
        <v>&lt;tr&gt;&lt;td&gt;Battery Life&lt;/td&gt;&lt;td&gt;Up to 5 Hours&lt;/td&gt;&lt;/tr&gt;</v>
      </c>
      <c r="AI15" s="1" t="s">
        <v>559</v>
      </c>
      <c r="AJ15" s="1" t="str">
        <f t="shared" si="18"/>
        <v>&lt;tr&gt;&lt;td&gt; Screen Size&lt;/td&gt;&lt;td&gt;15.6"&lt;/td&gt;&lt;/tr&gt;</v>
      </c>
      <c r="AK15" s="1" t="s">
        <v>650</v>
      </c>
      <c r="AL15" s="1" t="str">
        <f t="shared" si="19"/>
        <v>&lt;tr&gt;&lt;td&gt;Resolution of Max Dimension &lt;/td&gt;&lt;td&gt;1920 x 1080&lt;/td&gt;&lt;/tr&gt;</v>
      </c>
      <c r="AM15" t="s">
        <v>222</v>
      </c>
      <c r="AN15" s="1" t="str">
        <f t="shared" si="20"/>
        <v>&lt;tr&gt;&lt;td&gt;HDMI?&lt;/td&gt;&lt;td&gt;Does Not Have HDMI&lt;/td&gt;&lt;/tr&gt;</v>
      </c>
      <c r="AO15" t="s">
        <v>224</v>
      </c>
      <c r="AP15" s="1" t="str">
        <f t="shared" si="21"/>
        <v>&lt;tr&gt;&lt;td&gt;VGA?&lt;/td&gt;&lt;td&gt;Does Not Have VGA&lt;/td&gt;&lt;/tr&gt;</v>
      </c>
      <c r="AQ15" t="s">
        <v>225</v>
      </c>
      <c r="AR15" s="1" t="str">
        <f t="shared" si="22"/>
        <v>&lt;tr&gt;&lt;td&gt;Bluetooth?&lt;/td&gt;&lt;td&gt;Has Bluetooth&lt;/td&gt;&lt;/tr&gt;</v>
      </c>
      <c r="AS15" s="1" t="s">
        <v>240</v>
      </c>
      <c r="AT15" s="14" t="str">
        <f t="shared" si="23"/>
        <v>&lt;tr&gt;&lt;td&gt; URL to Purchase Computer&lt;/td&gt;&lt;td&gt;http://www.newegg.com/Product/Product.aspx?Item=N82E16834231114&lt;/td&gt;&lt;/tr&gt;</v>
      </c>
      <c r="AU15" s="15" t="s">
        <v>738</v>
      </c>
      <c r="AV15" s="14"/>
      <c r="AW15" s="14" t="str">
        <f t="shared" si="0"/>
        <v>&lt;tr&gt;&lt;td&gt;Brand&lt;/td&gt;&lt;td&gt;Asus&lt;/td&gt;&lt;/tr&gt;&lt;tr&gt;&lt;td&gt;Series&lt;/td&gt;&lt;td&gt;&lt;/td&gt;&lt;/tr&gt;&lt;tr&gt;&lt;td&gt;Model&lt;/td&gt;&lt;td&gt;N550JV-DB71&lt;/td&gt;&lt;/tr&gt;&lt;tr&gt;&lt;td&gt;Price&lt;/td&gt;&lt;td&gt;999.99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&lt;/td&gt;&lt;td&gt;2GB GDDR3&lt;/td&gt;&lt;/tr&gt;&lt;tr&gt;&lt;td&gt; Graphics Card &lt;/td&gt;&lt;td&gt;NVIDIA GeForce GT 750M&lt;/td&gt;&lt;/tr&gt;&lt;tr&gt;&lt;td&gt;Solid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Computer&lt;/td&gt;&lt;td&gt;http://www.newegg.com/Product/Product.aspx?Item=N82E16834231114&lt;/td&gt;&lt;/tr&gt;</v>
      </c>
      <c r="AX15" s="14"/>
      <c r="AY15" s="14" t="s">
        <v>699</v>
      </c>
      <c r="AZ15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text-align:center"&gt;Asus  N550JV-DB71&lt;/h1&gt;_x000D_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onclick="window.open('http://google.com/#q=Asus  N550JV-DB71')"style="font-size:40%"&gt;_x000D_ &lt;input type="button" value="Buy this Computer Now" onclick="window.open('http://www.newegg.com/Product/Product.aspx?Item=N82E16834231114')" style="font-size:40%"&gt;_x000D_&lt;/h2&gt;_x000D_ &lt;h2&gt;Specifications&lt;/h2&gt;_x000D_ &lt;table style="margin-left:100px; margin-right:100px; width:84%"class="table table-hover"</v>
      </c>
      <c r="BA15" s="14" t="str">
        <f>"&lt;h1&gt; space&lt;/h1&gt;&lt;h1&gt;"&amp;A15&amp;" "&amp;C15&amp;" "&amp;E15&amp;"&lt;/h1&gt;&lt;h2&gt;&lt;input type="&amp;CHAR(34)&amp;"button"&amp;CHAR(34)&amp;" value="&amp;CHAR(34)&amp;"Search for this Computer on Google"&amp;CHAR(34)&amp;"onclick="&amp;CHAR(34)&amp;"window.open('http://google.com/#q="&amp;A15&amp;" "&amp;C15&amp;" "&amp;E15&amp;"')"&amp;CHAR(34)&amp;"&gt;&lt;input type="&amp;CHAR(34)&amp;"button"&amp;CHAR(34)&amp;" value="&amp;CHAR(34)&amp;"Buy this Computer Now"&amp;CHAR(34)&amp;"onclick="&amp;CHAR(34)&amp;"window.open('"&amp;AS15&amp;"')"&amp;CHAR(34)&amp;"&gt;&lt;/h2&gt;&lt;h2&gt;Specifications&lt;/h2&gt;&lt;table class="&amp;CHAR(34)&amp;"table table-hover"&amp;CHAR(34)&amp;""</f>
        <v>&lt;h1&gt; space&lt;/h1&gt;&lt;h1&gt;Asus  N550JV-DB71&lt;/h1&gt;&lt;h2&gt;&lt;input type="button" value="Search for this Computer on Google"onclick="window.open('http://google.com/#q=Asus  N550JV-DB71')"&gt;&lt;input type="button" value="Buy this Computer Now"onclick="window.open('http://www.newegg.com/Product/Product.aspx?Item=N82E16834231114')"&gt;&lt;/h2&gt;&lt;h2&gt;Specifications&lt;/h2&gt;&lt;table class="table table-hover"</v>
      </c>
      <c r="BB15" s="14" t="s">
        <v>754</v>
      </c>
      <c r="BC15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text-align:center"&gt;Asus  N550JV-DB71&lt;/h1&gt;_x000D_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onclick="window.open('http://google.com/#q=Asus  N550JV-DB71')"style="font-size:40%"&gt;_x000D_ &lt;input type="button" value="Buy this Computer Now" onclick="window.open('http://www.newegg.com/Product/Product.aspx?Item=N82E16834231114')" style="font-size:40%"&gt;_x000D_&lt;/h2&gt;_x000D_ &lt;h2&gt;Specifications&lt;/h2&gt;_x000D_ &lt;table style="margin-left:100px; margin-right:100px; width:84%"class="table table-hover"&lt;tr&gt;&lt;td&gt;Brand&lt;/td&gt;&lt;td&gt;Asus&lt;/td&gt;&lt;/tr&gt;&lt;tr&gt;&lt;td&gt;Series&lt;/td&gt;&lt;td&gt;None&lt;/td&gt;&lt;/tr&gt;&lt;tr&gt;&lt;td&gt;Model&lt;/td&gt;&lt;td&gt;N550JV-DB71&lt;/td&gt;&lt;/tr&gt;&lt;tr&gt;&lt;td&gt;Price&lt;/td&gt;&lt;td&gt;999.99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&lt;/td&gt;&lt;td&gt;2GB GDDR3&lt;/td&gt;&lt;/tr&gt;&lt;tr&gt;&lt;td&gt; Graphics Card &lt;/td&gt;&lt;td&gt;NVIDIA GeForce GT 750M&lt;/td&gt;&lt;/tr&gt;&lt;tr&gt;&lt;td&gt;Solid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Computer&lt;/td&gt;&lt;td&gt;http://www.newegg.com/Product/Product.aspx?Item=N82E16834231114&lt;/td&gt;&lt;/tr&gt;&lt;/table&gt;&lt;/div&gt;&lt;/div&gt;&lt;/div&gt;&lt;/div&gt;&lt;script&gt;(function(i,s,o,g,r,a,m){i['GoogleAnalyticsObject']=r;i[r]=i[r]||function(){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15" t="s">
        <v>805</v>
      </c>
    </row>
    <row r="16" spans="1:57">
      <c r="A16" s="1" t="s">
        <v>147</v>
      </c>
      <c r="B16" s="1" t="str">
        <f t="shared" si="1"/>
        <v>&lt;tr&gt;&lt;td&gt;Brand&lt;/td&gt;&lt;td&gt;Asus&lt;/td&gt;&lt;/tr&gt;</v>
      </c>
      <c r="C16" s="1"/>
      <c r="D16" s="1" t="str">
        <f t="shared" si="2"/>
        <v>&lt;tr&gt;&lt;td&gt;Series&lt;/td&gt;&lt;td&gt;&lt;/td&gt;&lt;/tr&gt;</v>
      </c>
      <c r="E16" s="1" t="s">
        <v>83</v>
      </c>
      <c r="F16" s="1" t="str">
        <f t="shared" si="3"/>
        <v>&lt;tr&gt;&lt;td&gt;Model&lt;/td&gt;&lt;td&gt;X550CA-DB31&lt;/td&gt;&lt;/tr&gt;</v>
      </c>
      <c r="G16" s="9">
        <v>479.99</v>
      </c>
      <c r="H16" s="1" t="str">
        <f t="shared" si="4"/>
        <v>&lt;tr&gt;&lt;td&gt;Price&lt;/td&gt;&lt;td&gt;479.99&lt;/td&gt;&lt;/tr&gt;</v>
      </c>
      <c r="I16" t="s">
        <v>216</v>
      </c>
      <c r="J16" s="1" t="str">
        <f t="shared" si="5"/>
        <v>&lt;tr&gt;&lt;td&gt;Touch Screen?&lt;/td&gt;&lt;td&gt;Does Not Have a Touchscreen&lt;/td&gt;&lt;/tr&gt;</v>
      </c>
      <c r="K16" s="1" t="s">
        <v>63</v>
      </c>
      <c r="L16" s="1" t="str">
        <f t="shared" si="6"/>
        <v>&lt;tr&gt;&lt;td&gt;Operating System&lt;/td&gt;&lt;td&gt;Windows 8&lt;/td&gt;&lt;/tr&gt;</v>
      </c>
      <c r="M16" s="1" t="s">
        <v>35</v>
      </c>
      <c r="N16" s="1" t="str">
        <f t="shared" si="7"/>
        <v>&lt;tr&gt;&lt;td&gt; CPU Type &lt;/td&gt;&lt;td&gt;Intel Core i3-3217U 1.8GHz&lt;/td&gt;&lt;/tr&gt;</v>
      </c>
      <c r="O16" s="1" t="s">
        <v>545</v>
      </c>
      <c r="P16" s="1" t="str">
        <f t="shared" si="8"/>
        <v>&lt;tr&gt;&lt;td&gt;CPU Processor&lt;/td&gt;&lt;td&gt;1.8GHz&lt;/td&gt;&lt;/tr&gt;</v>
      </c>
      <c r="Q16" s="1" t="s">
        <v>565</v>
      </c>
      <c r="R16" s="1" t="str">
        <f t="shared" si="9"/>
        <v>&lt;tr&gt;&lt;td&gt;Memory Size&lt;/td&gt;&lt;td&gt;4 GB&lt;/td&gt;&lt;/tr&gt;</v>
      </c>
      <c r="S16" s="1" t="s">
        <v>640</v>
      </c>
      <c r="T16" s="1" t="str">
        <f t="shared" si="10"/>
        <v>&lt;tr&gt;&lt;td&gt;Cache&lt;/td&gt;&lt;td&gt;3MB L3&lt;/td&gt;&lt;/tr&gt;</v>
      </c>
      <c r="U16" t="s">
        <v>181</v>
      </c>
      <c r="V16" s="1" t="str">
        <f t="shared" si="11"/>
        <v>&lt;tr&gt;&lt;td&gt;Video Memory &lt;/td&gt;&lt;td&gt;Shared memory&lt;/td&gt;&lt;/tr&gt;</v>
      </c>
      <c r="W16" s="1" t="s">
        <v>164</v>
      </c>
      <c r="X16" s="1" t="str">
        <f t="shared" si="12"/>
        <v>&lt;tr&gt;&lt;td&gt; Graphics Card &lt;/td&gt;&lt;td&gt;Intel GMA HD Graphics&lt;/td&gt;&lt;/tr&gt;</v>
      </c>
      <c r="Y16" s="1" t="s">
        <v>665</v>
      </c>
      <c r="Z16" s="1" t="str">
        <f t="shared" si="13"/>
        <v>&lt;tr&gt;&lt;td&gt;Solid State Drive (SSD)?&lt;/td&gt;&lt;td&gt;No&lt;/td&gt;&lt;/tr&gt;</v>
      </c>
      <c r="AA16" s="1" t="s">
        <v>572</v>
      </c>
      <c r="AB16" s="1" t="str">
        <f t="shared" si="14"/>
        <v>&lt;tr&gt;&lt;td&gt;Hard Drive Size&lt;/td&gt;&lt;td&gt;500 GB&lt;/td&gt;&lt;/tr&gt;</v>
      </c>
      <c r="AC16" s="1" t="s">
        <v>659</v>
      </c>
      <c r="AD16" s="1" t="str">
        <f t="shared" si="15"/>
        <v>&lt;tr&gt;&lt;td&gt;Hard Drive RPM &lt;/td&gt;&lt;td&gt;5400rpm&lt;/td&gt;&lt;/tr&gt;</v>
      </c>
      <c r="AE16" s="1" t="s">
        <v>595</v>
      </c>
      <c r="AF16" s="1" t="str">
        <f t="shared" si="16"/>
        <v>&lt;tr&gt;&lt;td&gt;Weight&lt;/td&gt;&lt;td&gt;4.8 Lbs&lt;/td&gt;&lt;/tr&gt;</v>
      </c>
      <c r="AG16" s="1" t="s">
        <v>626</v>
      </c>
      <c r="AH16" s="1" t="str">
        <f t="shared" si="17"/>
        <v>&lt;tr&gt;&lt;td&gt;Battery Life&lt;/td&gt;&lt;td&gt;Up to 3 Hours&lt;/td&gt;&lt;/tr&gt;</v>
      </c>
      <c r="AI16" s="1" t="s">
        <v>559</v>
      </c>
      <c r="AJ16" s="1" t="str">
        <f t="shared" si="18"/>
        <v>&lt;tr&gt;&lt;td&gt; Screen Size&lt;/td&gt;&lt;td&gt;15.6"&lt;/td&gt;&lt;/tr&gt;</v>
      </c>
      <c r="AK16" s="1" t="s">
        <v>651</v>
      </c>
      <c r="AL16" s="1" t="str">
        <f t="shared" si="19"/>
        <v>&lt;tr&gt;&lt;td&gt;Resolution of Max Dimension &lt;/td&gt;&lt;td&gt;1366 x 768&lt;/td&gt;&lt;/tr&gt;</v>
      </c>
      <c r="AM16" t="s">
        <v>222</v>
      </c>
      <c r="AN16" s="1" t="str">
        <f t="shared" si="20"/>
        <v>&lt;tr&gt;&lt;td&gt;HDMI?&lt;/td&gt;&lt;td&gt;Does Not Have HDMI&lt;/td&gt;&lt;/tr&gt;</v>
      </c>
      <c r="AO16" t="s">
        <v>224</v>
      </c>
      <c r="AP16" s="1" t="str">
        <f t="shared" si="21"/>
        <v>&lt;tr&gt;&lt;td&gt;VGA?&lt;/td&gt;&lt;td&gt;Does Not Have VGA&lt;/td&gt;&lt;/tr&gt;</v>
      </c>
      <c r="AQ16" t="s">
        <v>226</v>
      </c>
      <c r="AR16" s="1" t="str">
        <f t="shared" si="22"/>
        <v>&lt;tr&gt;&lt;td&gt;Bluetooth?&lt;/td&gt;&lt;td&gt;Does Not Have Bluetooth&lt;/td&gt;&lt;/tr&gt;</v>
      </c>
      <c r="AS16" s="1" t="s">
        <v>241</v>
      </c>
      <c r="AT16" s="14" t="str">
        <f t="shared" si="23"/>
        <v>&lt;tr&gt;&lt;td&gt; URL to Purchase Computer&lt;/td&gt;&lt;td&gt;http://www.newegg.com/Product/Product.aspx?Item=N82E16834231078&lt;/td&gt;&lt;/tr&gt;</v>
      </c>
      <c r="AU16" s="15" t="s">
        <v>738</v>
      </c>
      <c r="AV16" s="14"/>
      <c r="AW16" s="14" t="str">
        <f t="shared" si="0"/>
        <v>&lt;tr&gt;&lt;td&gt;Brand&lt;/td&gt;&lt;td&gt;Asus&lt;/td&gt;&lt;/tr&gt;&lt;tr&gt;&lt;td&gt;Series&lt;/td&gt;&lt;td&gt;&lt;/td&gt;&lt;/tr&gt;&lt;tr&gt;&lt;td&gt;Model&lt;/td&gt;&lt;td&gt;X550CA-DB31&lt;/td&gt;&lt;/tr&gt;&lt;tr&gt;&lt;td&gt;Price&lt;/td&gt;&lt;td&gt;479.99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i3-3217U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GMA HD Graphics&lt;/td&gt;&lt;/tr&gt;&lt;tr&gt;&lt;td&gt;Solid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&lt;/td&gt;&lt;td&gt;5400rpm&lt;/td&gt;&lt;/tr&gt;&lt;tr&gt;&lt;td&gt;Weight&lt;/td&gt;&lt;td&gt;4.8 Lbs&lt;/td&gt;&lt;/tr&gt;&lt;tr&gt;&lt;td&gt;Battery Life&lt;/td&gt;&lt;td&gt;Up to 3 Hours&lt;/td&gt;&lt;/tr&gt;&lt;tr&gt;&lt;td&gt; Screen Size&lt;/td&gt;&lt;td&gt;15.6"&lt;/td&gt;&lt;/tr&gt;&lt;tr&gt;&lt;td&gt;Resolution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Computer&lt;/td&gt;&lt;td&gt;http://www.newegg.com/Product/Product.aspx?Item=N82E16834231078&lt;/td&gt;&lt;/tr&gt;</v>
      </c>
      <c r="AX16" s="14"/>
      <c r="AY16" s="14" t="s">
        <v>700</v>
      </c>
      <c r="AZ16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text-align:center"&gt;Asus  X550CA-DB31&lt;/h1&gt;_x000D_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onclick="window.open('http://google.com/#q=Asus  X550CA-DB31')"style="font-size:40%"&gt;_x000D_ &lt;input type="button" value="Buy this Computer Now" onclick="window.open('http://www.newegg.com/Product/Product.aspx?Item=N82E16834231078')" style="font-size:40%"&gt;_x000D_&lt;/h2&gt;_x000D_ &lt;h2&gt;Specifications&lt;/h2&gt;_x000D_ &lt;table style="margin-left:100px; margin-right:100px; width:84%"class="table table-hover"</v>
      </c>
      <c r="BA16" s="14" t="str">
        <f>"&lt;h1&gt; space&lt;/h1&gt;&lt;h1&gt;"&amp;A16&amp;" "&amp;C16&amp;" "&amp;E16&amp;"&lt;/h1&gt;&lt;h2&gt;&lt;input type="&amp;CHAR(34)&amp;"button"&amp;CHAR(34)&amp;" value="&amp;CHAR(34)&amp;"Search for this Computer on Google"&amp;CHAR(34)&amp;"onclick="&amp;CHAR(34)&amp;"window.open('http://google.com/#q="&amp;A16&amp;" "&amp;C16&amp;" "&amp;E16&amp;"')"&amp;CHAR(34)&amp;"&gt;&lt;input type="&amp;CHAR(34)&amp;"button"&amp;CHAR(34)&amp;" value="&amp;CHAR(34)&amp;"Buy this Computer Now"&amp;CHAR(34)&amp;"onclick="&amp;CHAR(34)&amp;"window.open('"&amp;AS16&amp;"')"&amp;CHAR(34)&amp;"&gt;&lt;/h2&gt;&lt;h2&gt;Specifications&lt;/h2&gt;&lt;table class="&amp;CHAR(34)&amp;"table table-hover"&amp;CHAR(34)&amp;""</f>
        <v>&lt;h1&gt; space&lt;/h1&gt;&lt;h1&gt;Asus  X550CA-DB31&lt;/h1&gt;&lt;h2&gt;&lt;input type="button" value="Search for this Computer on Google"onclick="window.open('http://google.com/#q=Asus  X550CA-DB31')"&gt;&lt;input type="button" value="Buy this Computer Now"onclick="window.open('http://www.newegg.com/Product/Product.aspx?Item=N82E16834231078')"&gt;&lt;/h2&gt;&lt;h2&gt;Specifications&lt;/h2&gt;&lt;table class="table table-hover"</v>
      </c>
      <c r="BB16" s="14" t="s">
        <v>755</v>
      </c>
      <c r="BC16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text-align:center"&gt;Asus  X550CA-DB31&lt;/h1&gt;_x000D_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onclick="window.open('http://google.com/#q=Asus  X550CA-DB31')"style="font-size:40%"&gt;_x000D_ &lt;input type="button" value="Buy this Computer Now" onclick="window.open('http://www.newegg.com/Product/Product.aspx?Item=N82E16834231078')" style="font-size:40%"&gt;_x000D_&lt;/h2&gt;_x000D_ &lt;h2&gt;Specifications&lt;/h2&gt;_x000D_ &lt;table style="margin-left:100px; margin-right:100px; width:84%"class="table table-hover"&lt;tr&gt;&lt;td&gt;Brand&lt;/td&gt;&lt;td&gt;Asus&lt;/td&gt;&lt;/tr&gt;&lt;tr&gt;&lt;td&gt;Series&lt;/td&gt;&lt;td&gt;None&lt;/td&gt;&lt;/tr&gt;&lt;tr&gt;&lt;td&gt;Model&lt;/td&gt;&lt;td&gt;X550CA-DB31&lt;/td&gt;&lt;/tr&gt;&lt;tr&gt;&lt;td&gt;Price&lt;/td&gt;&lt;td&gt;479.99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i3-3217U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GMA HD Graphics&lt;/td&gt;&lt;/tr&gt;&lt;tr&gt;&lt;td&gt;Solid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&lt;/td&gt;&lt;td&gt;5400rpm&lt;/td&gt;&lt;/tr&gt;&lt;tr&gt;&lt;td&gt;Weight&lt;/td&gt;&lt;td&gt;4.8 Lbs&lt;/td&gt;&lt;/tr&gt;&lt;tr&gt;&lt;td&gt;Battery Life&lt;/td&gt;&lt;td&gt;Up to 3 Hours&lt;/td&gt;&lt;/tr&gt;&lt;tr&gt;&lt;td&gt; Screen Size&lt;/td&gt;&lt;td&gt;15.6"&lt;/td&gt;&lt;/tr&gt;&lt;tr&gt;&lt;td&gt;Resolution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Computer&lt;/td&gt;&lt;td&gt;http://www.newegg.com/Product/Product.aspx?Item=N82E16834231078&lt;/td&gt;&lt;/tr&gt;&lt;/table&gt;&lt;/div&gt;&lt;/div&gt;&lt;/div&gt;&lt;/div&gt;&lt;script&gt;(function(i,s,o,g,r,a,m){i['GoogleAnalyticsObject']=r;i[r]=i[r]||function(){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16" t="s">
        <v>806</v>
      </c>
    </row>
    <row r="17" spans="1:56">
      <c r="A17" s="1" t="s">
        <v>147</v>
      </c>
      <c r="B17" s="1" t="str">
        <f t="shared" si="1"/>
        <v>&lt;tr&gt;&lt;td&gt;Brand&lt;/td&gt;&lt;td&gt;Asus&lt;/td&gt;&lt;/tr&gt;</v>
      </c>
      <c r="C17" s="1" t="s">
        <v>128</v>
      </c>
      <c r="D17" s="1" t="str">
        <f t="shared" si="2"/>
        <v>&lt;tr&gt;&lt;td&gt;Series&lt;/td&gt;&lt;td&gt;G75 Series&lt;/td&gt;&lt;/tr&gt;</v>
      </c>
      <c r="E17" s="1" t="s">
        <v>84</v>
      </c>
      <c r="F17" s="1" t="str">
        <f t="shared" si="3"/>
        <v>&lt;tr&gt;&lt;td&gt;Model&lt;/td&gt;&lt;td&gt;G750JX-DB71&lt;/td&gt;&lt;/tr&gt;</v>
      </c>
      <c r="G17" s="9">
        <v>1749.99</v>
      </c>
      <c r="H17" s="1" t="str">
        <f t="shared" si="4"/>
        <v>&lt;tr&gt;&lt;td&gt;Price&lt;/td&gt;&lt;td&gt;1749.99&lt;/td&gt;&lt;/tr&gt;</v>
      </c>
      <c r="I17" t="s">
        <v>216</v>
      </c>
      <c r="J17" s="1" t="str">
        <f t="shared" si="5"/>
        <v>&lt;tr&gt;&lt;td&gt;Touch Screen?&lt;/td&gt;&lt;td&gt;Does Not Have a Touchscreen&lt;/td&gt;&lt;/tr&gt;</v>
      </c>
      <c r="K17" s="1" t="s">
        <v>63</v>
      </c>
      <c r="L17" s="1" t="str">
        <f t="shared" si="6"/>
        <v>&lt;tr&gt;&lt;td&gt;Operating System&lt;/td&gt;&lt;td&gt;Windows 8&lt;/td&gt;&lt;/tr&gt;</v>
      </c>
      <c r="M17" s="1" t="s">
        <v>34</v>
      </c>
      <c r="N17" s="1" t="str">
        <f t="shared" si="7"/>
        <v>&lt;tr&gt;&lt;td&gt; CPU Type &lt;/td&gt;&lt;td&gt;Intel Core i7-4700HQ 2.4GHz&lt;/td&gt;&lt;/tr&gt;</v>
      </c>
      <c r="O17" s="1" t="s">
        <v>547</v>
      </c>
      <c r="P17" s="1" t="str">
        <f t="shared" si="8"/>
        <v>&lt;tr&gt;&lt;td&gt;CPU Processor&lt;/td&gt;&lt;td&gt;2.4GHz&lt;/td&gt;&lt;/tr&gt;</v>
      </c>
      <c r="Q17" s="1" t="s">
        <v>568</v>
      </c>
      <c r="R17" s="1" t="str">
        <f t="shared" si="9"/>
        <v>&lt;tr&gt;&lt;td&gt;Memory Size&lt;/td&gt;&lt;td&gt;16 GB&lt;/td&gt;&lt;/tr&gt;</v>
      </c>
      <c r="S17" s="1" t="s">
        <v>639</v>
      </c>
      <c r="T17" s="1" t="str">
        <f t="shared" si="10"/>
        <v>&lt;tr&gt;&lt;td&gt;Cache&lt;/td&gt;&lt;td&gt;6MB L3&lt;/td&gt;&lt;/tr&gt;</v>
      </c>
      <c r="U17" t="s">
        <v>647</v>
      </c>
      <c r="V17" s="1" t="str">
        <f t="shared" si="11"/>
        <v>&lt;tr&gt;&lt;td&gt;Video Memory &lt;/td&gt;&lt;td&gt;3GB GDDR5&lt;/td&gt;&lt;/tr&gt;</v>
      </c>
      <c r="W17" s="1" t="s">
        <v>165</v>
      </c>
      <c r="X17" s="1" t="str">
        <f t="shared" si="12"/>
        <v>&lt;tr&gt;&lt;td&gt; Graphics Card &lt;/td&gt;&lt;td&gt;NVIDIA Geforce GTX 770M&lt;/td&gt;&lt;/tr&gt;</v>
      </c>
      <c r="Y17" s="1" t="s">
        <v>665</v>
      </c>
      <c r="Z17" s="1" t="str">
        <f t="shared" si="13"/>
        <v>&lt;tr&gt;&lt;td&gt;Solid State Drive (SSD)?&lt;/td&gt;&lt;td&gt;No&lt;/td&gt;&lt;/tr&gt;</v>
      </c>
      <c r="AA17" s="1" t="s">
        <v>578</v>
      </c>
      <c r="AB17" s="1" t="str">
        <f t="shared" si="14"/>
        <v>&lt;tr&gt;&lt;td&gt;Hard Drive Size&lt;/td&gt;&lt;td&gt;1 TB&lt;/td&gt;&lt;/tr&gt;</v>
      </c>
      <c r="AC17" s="1" t="s">
        <v>659</v>
      </c>
      <c r="AD17" s="1" t="str">
        <f t="shared" si="15"/>
        <v>&lt;tr&gt;&lt;td&gt;Hard Drive RPM &lt;/td&gt;&lt;td&gt;5400rpm&lt;/td&gt;&lt;/tr&gt;</v>
      </c>
      <c r="AE17" s="1" t="s">
        <v>596</v>
      </c>
      <c r="AF17" s="1" t="str">
        <f t="shared" si="16"/>
        <v>&lt;tr&gt;&lt;td&gt;Weight&lt;/td&gt;&lt;td&gt;9.5 Lbs&lt;/td&gt;&lt;/tr&gt;</v>
      </c>
      <c r="AG17" s="1" t="s">
        <v>627</v>
      </c>
      <c r="AH17" s="1" t="str">
        <f t="shared" si="17"/>
        <v>&lt;tr&gt;&lt;td&gt;Battery Life&lt;/td&gt;&lt;td&gt;Up to 3.5 Hours&lt;/td&gt;&lt;/tr&gt;</v>
      </c>
      <c r="AI17" s="1" t="s">
        <v>556</v>
      </c>
      <c r="AJ17" s="1" t="str">
        <f t="shared" si="18"/>
        <v>&lt;tr&gt;&lt;td&gt; Screen Size&lt;/td&gt;&lt;td&gt;17.3"&lt;/td&gt;&lt;/tr&gt;</v>
      </c>
      <c r="AK17" s="1" t="s">
        <v>650</v>
      </c>
      <c r="AL17" s="1" t="str">
        <f t="shared" si="19"/>
        <v>&lt;tr&gt;&lt;td&gt;Resolution of Max Dimension &lt;/td&gt;&lt;td&gt;1920 x 1080&lt;/td&gt;&lt;/tr&gt;</v>
      </c>
      <c r="AM17" t="s">
        <v>222</v>
      </c>
      <c r="AN17" s="1" t="str">
        <f t="shared" si="20"/>
        <v>&lt;tr&gt;&lt;td&gt;HDMI?&lt;/td&gt;&lt;td&gt;Does Not Have HDMI&lt;/td&gt;&lt;/tr&gt;</v>
      </c>
      <c r="AO17" t="s">
        <v>224</v>
      </c>
      <c r="AP17" s="1" t="str">
        <f t="shared" si="21"/>
        <v>&lt;tr&gt;&lt;td&gt;VGA?&lt;/td&gt;&lt;td&gt;Does Not Have VGA&lt;/td&gt;&lt;/tr&gt;</v>
      </c>
      <c r="AQ17" t="s">
        <v>225</v>
      </c>
      <c r="AR17" s="1" t="str">
        <f t="shared" si="22"/>
        <v>&lt;tr&gt;&lt;td&gt;Bluetooth?&lt;/td&gt;&lt;td&gt;Has Bluetooth&lt;/td&gt;&lt;/tr&gt;</v>
      </c>
      <c r="AS17" s="1" t="s">
        <v>242</v>
      </c>
      <c r="AT17" s="14" t="str">
        <f t="shared" si="23"/>
        <v>&lt;tr&gt;&lt;td&gt; URL to Purchase Computer&lt;/td&gt;&lt;td&gt;http://www.newegg.com/Product/Product.aspx?Item=N82E16834231090&lt;/td&gt;&lt;/tr&gt;</v>
      </c>
      <c r="AU17" s="15" t="s">
        <v>738</v>
      </c>
      <c r="AV17" s="14"/>
      <c r="AW17" s="14" t="str">
        <f t="shared" si="0"/>
        <v>&lt;tr&gt;&lt;td&gt;Brand&lt;/td&gt;&lt;td&gt;Asus&lt;/td&gt;&lt;/tr&gt;&lt;tr&gt;&lt;td&gt;Series&lt;/td&gt;&lt;td&gt;G75 Series&lt;/td&gt;&lt;/tr&gt;&lt;tr&gt;&lt;td&gt;Model&lt;/td&gt;&lt;td&gt;G750JX-DB71&lt;/td&gt;&lt;/tr&gt;&lt;tr&gt;&lt;td&gt;Price&lt;/td&gt;&lt;td&gt;1749.99&lt;/td&gt;&lt;/tr&gt;&lt;tr&gt;&lt;td&gt;Touch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&lt;/td&gt;&lt;td&gt;5400rpm&lt;/td&gt;&lt;/tr&gt;&lt;tr&gt;&lt;td&gt;Weight&lt;/td&gt;&lt;td&gt;9.5 Lbs&lt;/td&gt;&lt;/tr&gt;&lt;tr&gt;&lt;td&gt;Battery Life&lt;/td&gt;&lt;td&gt;Up to 3.5 Hours&lt;/td&gt;&lt;/tr&gt;&lt;tr&gt;&lt;td&gt; Screen Size&lt;/td&gt;&lt;td&gt;17.3"&lt;/td&gt;&lt;/tr&gt;&lt;tr&gt;&lt;td&gt;Resolution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Computer&lt;/td&gt;&lt;td&gt;http://www.newegg.com/Product/Product.aspx?Item=N82E16834231090&lt;/td&gt;&lt;/tr&gt;</v>
      </c>
      <c r="AX17" s="14"/>
      <c r="AY17" s="14" t="s">
        <v>701</v>
      </c>
      <c r="AZ17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text-align:center"&gt;Asus G75 Series G750JX-DB71&lt;/h1&gt;_x000D_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onclick="window.open('http://google.com/#q=Asus G75 Series G750JX-DB71')"style="font-size:40%"&gt;_x000D_ &lt;input type="button" value="Buy this Computer Now" onclick="window.open('http://www.newegg.com/Product/Product.aspx?Item=N82E16834231090')" style="font-size:40%"&gt;_x000D_&lt;/h2&gt;_x000D_ &lt;h2&gt;Specifications&lt;/h2&gt;_x000D_ &lt;table style="margin-left:100px; margin-right:100px; width:84%"class="table table-hover"</v>
      </c>
      <c r="BA17" s="14" t="str">
        <f>"&lt;h1&gt; space&lt;/h1&gt;&lt;h1&gt;"&amp;A17&amp;" "&amp;C17&amp;" "&amp;E17&amp;"&lt;/h1&gt;&lt;h2&gt;&lt;input type="&amp;CHAR(34)&amp;"button"&amp;CHAR(34)&amp;" value="&amp;CHAR(34)&amp;"Search for this Computer on Google"&amp;CHAR(34)&amp;"onclick="&amp;CHAR(34)&amp;"window.open('http://google.com/#q="&amp;A17&amp;" "&amp;C17&amp;" "&amp;E17&amp;"')"&amp;CHAR(34)&amp;"&gt;&lt;input type="&amp;CHAR(34)&amp;"button"&amp;CHAR(34)&amp;" value="&amp;CHAR(34)&amp;"Buy this Computer Now"&amp;CHAR(34)&amp;"onclick="&amp;CHAR(34)&amp;"window.open('"&amp;AS17&amp;"')"&amp;CHAR(34)&amp;"&gt;&lt;/h2&gt;&lt;h2&gt;Specifications&lt;/h2&gt;&lt;table class="&amp;CHAR(34)&amp;"table table-hover"&amp;CHAR(34)&amp;""</f>
        <v>&lt;h1&gt; space&lt;/h1&gt;&lt;h1&gt;Asus G75 Series G750JX-DB71&lt;/h1&gt;&lt;h2&gt;&lt;input type="button" value="Search for this Computer on Google"onclick="window.open('http://google.com/#q=Asus G75 Series G750JX-DB71')"&gt;&lt;input type="button" value="Buy this Computer Now"onclick="window.open('http://www.newegg.com/Product/Product.aspx?Item=N82E16834231090')"&gt;&lt;/h2&gt;&lt;h2&gt;Specifications&lt;/h2&gt;&lt;table class="table table-hover"</v>
      </c>
      <c r="BB17" s="14" t="s">
        <v>756</v>
      </c>
      <c r="BC17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text-align:center"&gt;Asus G75 Series G750JX-DB71&lt;/h1&gt;_x000D_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onclick="window.open('http://google.com/#q=Asus G75 Series G750JX-DB71')"style="font-size:40%"&gt;_x000D_ &lt;input type="button" value="Buy this Computer Now" onclick="window.open('http://www.newegg.com/Product/Product.aspx?Item=N82E16834231090')" style="font-size:40%"&gt;_x000D_&lt;/h2&gt;_x000D_ &lt;h2&gt;Specifications&lt;/h2&gt;_x000D_ &lt;table style="margin-left:100px; margin-right:100px; width:84%"class="table table-hover"&lt;tr&gt;&lt;td&gt;Brand&lt;/td&gt;&lt;td&gt;Asus&lt;/td&gt;&lt;/tr&gt;&lt;tr&gt;&lt;td&gt;Series&lt;/td&gt;&lt;td&gt;G75 Series&lt;/td&gt;&lt;/tr&gt;&lt;tr&gt;&lt;td&gt;Model&lt;/td&gt;&lt;td&gt;G750JX-DB71&lt;/td&gt;&lt;/tr&gt;&lt;tr&gt;&lt;td&gt;Price&lt;/td&gt;&lt;td&gt;1749.99&lt;/td&gt;&lt;/tr&gt;&lt;tr&gt;&lt;td&gt;Touch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&lt;/td&gt;&lt;td&gt;5400rpm&lt;/td&gt;&lt;/tr&gt;&lt;tr&gt;&lt;td&gt;Weight&lt;/td&gt;&lt;td&gt;9.5 Lbs&lt;/td&gt;&lt;/tr&gt;&lt;tr&gt;&lt;td&gt;Battery Life&lt;/td&gt;&lt;td&gt;Up to 3.5 Hours&lt;/td&gt;&lt;/tr&gt;&lt;tr&gt;&lt;td&gt; Screen Size&lt;/td&gt;&lt;td&gt;17.3"&lt;/td&gt;&lt;/tr&gt;&lt;tr&gt;&lt;td&gt;Resolution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Computer&lt;/td&gt;&lt;td&gt;http://www.newegg.com/Product/Product.aspx?Item=N82E16834231090&lt;/td&gt;&lt;/tr&gt;&lt;/table&gt;&lt;/div&gt;&lt;/div&gt;&lt;/div&gt;&lt;/div&gt;&lt;script&gt;(function(i,s,o,g,r,a,m){i['GoogleAnalyticsObject']=r;i[r]=i[r]||function(){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17" t="s">
        <v>807</v>
      </c>
    </row>
    <row r="18" spans="1:56">
      <c r="A18" s="1" t="s">
        <v>148</v>
      </c>
      <c r="B18" s="1" t="str">
        <f t="shared" si="1"/>
        <v>&lt;tr&gt;&lt;td&gt;Brand&lt;/td&gt;&lt;td&gt;HP&lt;/td&gt;&lt;/tr&gt;</v>
      </c>
      <c r="C18" s="1" t="s">
        <v>129</v>
      </c>
      <c r="D18" s="1" t="str">
        <f t="shared" si="2"/>
        <v>&lt;tr&gt;&lt;td&gt;Series&lt;/td&gt;&lt;td&gt;ZBook&lt;/td&gt;&lt;/tr&gt;</v>
      </c>
      <c r="E18" s="1" t="s">
        <v>85</v>
      </c>
      <c r="F18" s="1" t="str">
        <f t="shared" si="3"/>
        <v>&lt;tr&gt;&lt;td&gt;Model&lt;/td&gt;&lt;td&gt;15 (F2P51UT#ABA)&lt;/td&gt;&lt;/tr&gt;</v>
      </c>
      <c r="G18" s="9">
        <v>2819.99</v>
      </c>
      <c r="H18" s="1" t="str">
        <f t="shared" si="4"/>
        <v>&lt;tr&gt;&lt;td&gt;Price&lt;/td&gt;&lt;td&gt;2819.99&lt;/td&gt;&lt;/tr&gt;</v>
      </c>
      <c r="I18" t="s">
        <v>216</v>
      </c>
      <c r="J18" s="1" t="str">
        <f t="shared" si="5"/>
        <v>&lt;tr&gt;&lt;td&gt;Touch Screen?&lt;/td&gt;&lt;td&gt;Does Not Have a Touchscreen&lt;/td&gt;&lt;/tr&gt;</v>
      </c>
      <c r="K18" s="1" t="s">
        <v>214</v>
      </c>
      <c r="L18" s="1" t="str">
        <f t="shared" si="6"/>
        <v>&lt;tr&gt;&lt;td&gt;Operating System&lt;/td&gt;&lt;td&gt;Windows 7&lt;/td&gt;&lt;/tr&gt;</v>
      </c>
      <c r="M18" s="1" t="s">
        <v>36</v>
      </c>
      <c r="N18" s="1" t="str">
        <f t="shared" si="7"/>
        <v>&lt;tr&gt;&lt;td&gt; CPU Type &lt;/td&gt;&lt;td&gt;Intel Core i7-4800MQ 2.70GHz&lt;/td&gt;&lt;/tr&gt;</v>
      </c>
      <c r="O18" s="1" t="s">
        <v>546</v>
      </c>
      <c r="P18" s="1" t="str">
        <f t="shared" si="8"/>
        <v>&lt;tr&gt;&lt;td&gt;CPU Processor&lt;/td&gt;&lt;td&gt;2.7GHz&lt;/td&gt;&lt;/tr&gt;</v>
      </c>
      <c r="Q18" s="1" t="s">
        <v>568</v>
      </c>
      <c r="R18" s="1" t="str">
        <f t="shared" si="9"/>
        <v>&lt;tr&gt;&lt;td&gt;Memory Size&lt;/td&gt;&lt;td&gt;16 GB&lt;/td&gt;&lt;/tr&gt;</v>
      </c>
      <c r="S18" s="1" t="s">
        <v>639</v>
      </c>
      <c r="T18" s="1" t="str">
        <f t="shared" si="10"/>
        <v>&lt;tr&gt;&lt;td&gt;Cache&lt;/td&gt;&lt;td&gt;6MB L3&lt;/td&gt;&lt;/tr&gt;</v>
      </c>
      <c r="U18" t="s">
        <v>184</v>
      </c>
      <c r="V18" s="1" t="str">
        <f t="shared" si="11"/>
        <v>&lt;tr&gt;&lt;td&gt;Video Memory &lt;/td&gt;&lt;td&gt;Shared system memory&lt;/td&gt;&lt;/tr&gt;</v>
      </c>
      <c r="W18" s="1" t="s">
        <v>166</v>
      </c>
      <c r="X18" s="1" t="str">
        <f t="shared" si="12"/>
        <v>&lt;tr&gt;&lt;td&gt; Graphics Card &lt;/td&gt;&lt;td&gt;NVIDIA Quadro K2100M&lt;/td&gt;&lt;/tr&gt;</v>
      </c>
      <c r="Y18" s="1" t="s">
        <v>665</v>
      </c>
      <c r="Z18" s="1" t="str">
        <f t="shared" si="13"/>
        <v>&lt;tr&gt;&lt;td&gt;Solid State Drive (SSD)?&lt;/td&gt;&lt;td&gt;No&lt;/td&gt;&lt;/tr&gt;</v>
      </c>
      <c r="AA18" s="1" t="s">
        <v>574</v>
      </c>
      <c r="AB18" s="1" t="str">
        <f t="shared" si="14"/>
        <v>&lt;tr&gt;&lt;td&gt;Hard Drive Size&lt;/td&gt;&lt;td&gt;750 GB&lt;/td&gt;&lt;/tr&gt;</v>
      </c>
      <c r="AC18" s="1" t="s">
        <v>660</v>
      </c>
      <c r="AD18" s="1" t="str">
        <f t="shared" si="15"/>
        <v>&lt;tr&gt;&lt;td&gt;Hard Drive RPM &lt;/td&gt;&lt;td&gt;7200rpm&lt;/td&gt;&lt;/tr&gt;</v>
      </c>
      <c r="AE18" s="1" t="s">
        <v>591</v>
      </c>
      <c r="AF18" s="1" t="str">
        <f t="shared" si="16"/>
        <v>&lt;tr&gt;&lt;td&gt;Weight&lt;/td&gt;&lt;td&gt;6.5 Lbs&lt;/td&gt;&lt;/tr&gt;</v>
      </c>
      <c r="AG18" s="1" t="s">
        <v>628</v>
      </c>
      <c r="AH18" s="1" t="str">
        <f t="shared" si="17"/>
        <v>&lt;tr&gt;&lt;td&gt;Battery Life&lt;/td&gt;&lt;td&gt;Up to 7.75 Hours&lt;/td&gt;&lt;/tr&gt;</v>
      </c>
      <c r="AI18" s="1" t="s">
        <v>559</v>
      </c>
      <c r="AJ18" s="1" t="str">
        <f t="shared" si="18"/>
        <v>&lt;tr&gt;&lt;td&gt; Screen Size&lt;/td&gt;&lt;td&gt;15.6"&lt;/td&gt;&lt;/tr&gt;</v>
      </c>
      <c r="AK18" s="1" t="s">
        <v>650</v>
      </c>
      <c r="AL18" s="1" t="str">
        <f t="shared" si="19"/>
        <v>&lt;tr&gt;&lt;td&gt;Resolution of Max Dimension &lt;/td&gt;&lt;td&gt;1920 x 1080&lt;/td&gt;&lt;/tr&gt;</v>
      </c>
      <c r="AM18" t="s">
        <v>222</v>
      </c>
      <c r="AN18" s="1" t="str">
        <f t="shared" si="20"/>
        <v>&lt;tr&gt;&lt;td&gt;HDMI?&lt;/td&gt;&lt;td&gt;Does Not Have HDMI&lt;/td&gt;&lt;/tr&gt;</v>
      </c>
      <c r="AO18" t="s">
        <v>223</v>
      </c>
      <c r="AP18" s="1" t="str">
        <f t="shared" si="21"/>
        <v>&lt;tr&gt;&lt;td&gt;VGA?&lt;/td&gt;&lt;td&gt;Has VGA&lt;/td&gt;&lt;/tr&gt;</v>
      </c>
      <c r="AQ18" t="s">
        <v>225</v>
      </c>
      <c r="AR18" s="1" t="str">
        <f t="shared" si="22"/>
        <v>&lt;tr&gt;&lt;td&gt;Bluetooth?&lt;/td&gt;&lt;td&gt;Has Bluetooth&lt;/td&gt;&lt;/tr&gt;</v>
      </c>
      <c r="AS18" s="1" t="s">
        <v>243</v>
      </c>
      <c r="AT18" s="14" t="str">
        <f t="shared" si="23"/>
        <v>&lt;tr&gt;&lt;td&gt; URL to Purchase Computer&lt;/td&gt;&lt;td&gt;http://www.newegg.com/Product/Product.aspx?Item=N82E16834257615&lt;/td&gt;&lt;/tr&gt;</v>
      </c>
      <c r="AU18" s="15" t="s">
        <v>738</v>
      </c>
      <c r="AV18" s="14"/>
      <c r="AW18" s="14" t="str">
        <f t="shared" si="0"/>
        <v>&lt;tr&gt;&lt;td&gt;Brand&lt;/td&gt;&lt;td&gt;HP&lt;/td&gt;&lt;/tr&gt;&lt;tr&gt;&lt;td&gt;Series&lt;/td&gt;&lt;td&gt;ZBook&lt;/td&gt;&lt;/tr&gt;&lt;tr&gt;&lt;td&gt;Model&lt;/td&gt;&lt;td&gt;15 (F2P51UT#ABA)&lt;/td&gt;&lt;/tr&gt;&lt;tr&gt;&lt;td&gt;Price&lt;/td&gt;&lt;td&gt;2819.99&lt;/td&gt;&lt;/tr&gt;&lt;tr&gt;&lt;td&gt;Touch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i7-4800MQ 2.70GHz&lt;/td&gt;&lt;/tr&gt;&lt;tr&gt;&lt;td&gt;CPU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&lt;/td&gt;&lt;td&gt;Shared system memory&lt;/td&gt;&lt;/tr&gt;&lt;tr&gt;&lt;td&gt; Graphics Card &lt;/td&gt;&lt;td&gt;NVIDIA Quadro K2100M&lt;/td&gt;&lt;/tr&gt;&lt;tr&gt;&lt;td&gt;Solid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7.75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Computer&lt;/td&gt;&lt;td&gt;http://www.newegg.com/Product/Product.aspx?Item=N82E16834257615&lt;/td&gt;&lt;/tr&gt;</v>
      </c>
      <c r="AX18" s="14"/>
      <c r="AY18" s="14" t="s">
        <v>702</v>
      </c>
      <c r="AZ18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text-align:center"&gt;HP ZBook 15 (F2P51UT#ABA)&lt;/h1&gt;_x000D_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onclick="window.open('http://google.com/#q=HP ZBook 15 (F2P51UT#ABA)')"style="font-size:40%"&gt;_x000D_ &lt;input type="button" value="Buy this Computer Now" onclick="window.open('http://www.newegg.com/Product/Product.aspx?Item=N82E16834257615')" style="font-size:40%"&gt;_x000D_&lt;/h2&gt;_x000D_ &lt;h2&gt;Specifications&lt;/h2&gt;_x000D_ &lt;table style="margin-left:100px; margin-right:100px; width:84%"class="table table-hover"</v>
      </c>
      <c r="BA18" s="14" t="str">
        <f>"&lt;h1&gt; space&lt;/h1&gt;&lt;h1&gt;"&amp;A18&amp;" "&amp;C18&amp;" "&amp;E18&amp;"&lt;/h1&gt;&lt;h2&gt;&lt;input type="&amp;CHAR(34)&amp;"button"&amp;CHAR(34)&amp;" value="&amp;CHAR(34)&amp;"Search for this Computer on Google"&amp;CHAR(34)&amp;"onclick="&amp;CHAR(34)&amp;"window.open('http://google.com/#q="&amp;A18&amp;" "&amp;C18&amp;" "&amp;E18&amp;"')"&amp;CHAR(34)&amp;"&gt;&lt;input type="&amp;CHAR(34)&amp;"button"&amp;CHAR(34)&amp;" value="&amp;CHAR(34)&amp;"Buy this Computer Now"&amp;CHAR(34)&amp;"onclick="&amp;CHAR(34)&amp;"window.open('"&amp;AS18&amp;"')"&amp;CHAR(34)&amp;"&gt;&lt;/h2&gt;&lt;h2&gt;Specifications&lt;/h2&gt;&lt;table class="&amp;CHAR(34)&amp;"table table-hover"&amp;CHAR(34)&amp;""</f>
        <v>&lt;h1&gt; space&lt;/h1&gt;&lt;h1&gt;HP ZBook 15 (F2P51UT#ABA)&lt;/h1&gt;&lt;h2&gt;&lt;input type="button" value="Search for this Computer on Google"onclick="window.open('http://google.com/#q=HP ZBook 15 (F2P51UT#ABA)')"&gt;&lt;input type="button" value="Buy this Computer Now"onclick="window.open('http://www.newegg.com/Product/Product.aspx?Item=N82E16834257615')"&gt;&lt;/h2&gt;&lt;h2&gt;Specifications&lt;/h2&gt;&lt;table class="table table-hover"</v>
      </c>
      <c r="BB18" s="14" t="s">
        <v>757</v>
      </c>
      <c r="BC18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text-align:center"&gt;HP ZBook 15 (F2P51UT#ABA)&lt;/h1&gt;_x000D_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onclick="window.open('http://google.com/#q=HP ZBook 15 (F2P51UT#ABA)')"style="font-size:40%"&gt;_x000D_ &lt;input type="button" value="Buy this Computer Now" onclick="window.open('http://www.newegg.com/Product/Product.aspx?Item=N82E16834257615')" style="font-size:40%"&gt;_x000D_&lt;/h2&gt;_x000D_ &lt;h2&gt;Specifications&lt;/h2&gt;_x000D_ &lt;table style="margin-left:100px; margin-right:100px; width:84%"class="table table-hover"&lt;tr&gt;&lt;td&gt;Brand&lt;/td&gt;&lt;td&gt;HP&lt;/td&gt;&lt;/tr&gt;&lt;tr&gt;&lt;td&gt;Series&lt;/td&gt;&lt;td&gt;ZBook&lt;/td&gt;&lt;/tr&gt;&lt;tr&gt;&lt;td&gt;Model&lt;/td&gt;&lt;td&gt;15 (F2P51UT#ABA)&lt;/td&gt;&lt;/tr&gt;&lt;tr&gt;&lt;td&gt;Price&lt;/td&gt;&lt;td&gt;2819.99&lt;/td&gt;&lt;/tr&gt;&lt;tr&gt;&lt;td&gt;Touch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i7-4800MQ 2.70GHz&lt;/td&gt;&lt;/tr&gt;&lt;tr&gt;&lt;td&gt;CPU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&lt;/td&gt;&lt;td&gt;Shared system memory&lt;/td&gt;&lt;/tr&gt;&lt;tr&gt;&lt;td&gt; Graphics Card &lt;/td&gt;&lt;td&gt;NVIDIA Quadro K2100M&lt;/td&gt;&lt;/tr&gt;&lt;tr&gt;&lt;td&gt;Solid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7.75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Computer&lt;/td&gt;&lt;td&gt;http://www.newegg.com/Product/Product.aspx?Item=N82E16834257615&lt;/td&gt;&lt;/tr&gt;&lt;/table&gt;&lt;/div&gt;&lt;/div&gt;&lt;/div&gt;&lt;/div&gt;&lt;script&gt;(function(i,s,o,g,r,a,m){i['GoogleAnalyticsObject']=r;i[r]=i[r]||function(){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18" t="s">
        <v>808</v>
      </c>
    </row>
    <row r="19" spans="1:56">
      <c r="A19" s="1" t="s">
        <v>148</v>
      </c>
      <c r="B19" s="1" t="str">
        <f t="shared" si="1"/>
        <v>&lt;tr&gt;&lt;td&gt;Brand&lt;/td&gt;&lt;td&gt;HP&lt;/td&gt;&lt;/tr&gt;</v>
      </c>
      <c r="C19" s="1" t="s">
        <v>130</v>
      </c>
      <c r="D19" s="1" t="str">
        <f t="shared" si="2"/>
        <v>&lt;tr&gt;&lt;td&gt;Series&lt;/td&gt;&lt;td&gt;Pavilion&lt;/td&gt;&lt;/tr&gt;</v>
      </c>
      <c r="E19" s="1" t="s">
        <v>86</v>
      </c>
      <c r="F19" s="1" t="str">
        <f t="shared" si="3"/>
        <v>&lt;tr&gt;&lt;td&gt;Model&lt;/td&gt;&lt;td&gt;G6-2210US&lt;/td&gt;&lt;/tr&gt;</v>
      </c>
      <c r="G19" s="9">
        <v>543.95000000000005</v>
      </c>
      <c r="H19" s="1" t="str">
        <f t="shared" si="4"/>
        <v>&lt;tr&gt;&lt;td&gt;Price&lt;/td&gt;&lt;td&gt;543.95&lt;/td&gt;&lt;/tr&gt;</v>
      </c>
      <c r="I19" t="s">
        <v>216</v>
      </c>
      <c r="J19" s="1" t="str">
        <f t="shared" si="5"/>
        <v>&lt;tr&gt;&lt;td&gt;Touch Screen?&lt;/td&gt;&lt;td&gt;Does Not Have a Touchscreen&lt;/td&gt;&lt;/tr&gt;</v>
      </c>
      <c r="K19" s="1" t="s">
        <v>63</v>
      </c>
      <c r="L19" s="1" t="str">
        <f t="shared" si="6"/>
        <v>&lt;tr&gt;&lt;td&gt;Operating System&lt;/td&gt;&lt;td&gt;Windows 8&lt;/td&gt;&lt;/tr&gt;</v>
      </c>
      <c r="M19" s="1" t="s">
        <v>37</v>
      </c>
      <c r="N19" s="1" t="str">
        <f t="shared" si="7"/>
        <v>&lt;tr&gt;&lt;td&gt; CPU Type &lt;/td&gt;&lt;td&gt;AMD A4-4300M 2.5GHz&lt;/td&gt;&lt;/tr&gt;</v>
      </c>
      <c r="O19" s="1" t="s">
        <v>548</v>
      </c>
      <c r="P19" s="1" t="str">
        <f t="shared" si="8"/>
        <v>&lt;tr&gt;&lt;td&gt;CPU Processor&lt;/td&gt;&lt;td&gt;2.5GHz&lt;/td&gt;&lt;/tr&gt;</v>
      </c>
      <c r="Q19" s="1" t="s">
        <v>565</v>
      </c>
      <c r="R19" s="1" t="str">
        <f t="shared" si="9"/>
        <v>&lt;tr&gt;&lt;td&gt;Memory Size&lt;/td&gt;&lt;td&gt;4 GB&lt;/td&gt;&lt;/tr&gt;</v>
      </c>
      <c r="S19" s="1" t="s">
        <v>642</v>
      </c>
      <c r="T19" s="1" t="str">
        <f t="shared" si="10"/>
        <v>&lt;tr&gt;&lt;td&gt;Cache&lt;/td&gt;&lt;td&gt;1MB L3&lt;/td&gt;&lt;/tr&gt;</v>
      </c>
      <c r="U19" t="s">
        <v>181</v>
      </c>
      <c r="V19" s="1" t="str">
        <f t="shared" si="11"/>
        <v>&lt;tr&gt;&lt;td&gt;Video Memory &lt;/td&gt;&lt;td&gt;Shared memory&lt;/td&gt;&lt;/tr&gt;</v>
      </c>
      <c r="W19" s="1" t="s">
        <v>167</v>
      </c>
      <c r="X19" s="1" t="str">
        <f t="shared" si="12"/>
        <v>&lt;tr&gt;&lt;td&gt; Graphics Card &lt;/td&gt;&lt;td&gt;AMD Radeon HD 7420G&lt;/td&gt;&lt;/tr&gt;</v>
      </c>
      <c r="Y19" s="1" t="s">
        <v>665</v>
      </c>
      <c r="Z19" s="1" t="str">
        <f t="shared" si="13"/>
        <v>&lt;tr&gt;&lt;td&gt;Solid State Drive (SSD)?&lt;/td&gt;&lt;td&gt;No&lt;/td&gt;&lt;/tr&gt;</v>
      </c>
      <c r="AA19" s="1" t="s">
        <v>576</v>
      </c>
      <c r="AB19" s="1" t="str">
        <f t="shared" si="14"/>
        <v>&lt;tr&gt;&lt;td&gt;Hard Drive Size&lt;/td&gt;&lt;td&gt;640 GB&lt;/td&gt;&lt;/tr&gt;</v>
      </c>
      <c r="AC19" s="1" t="s">
        <v>659</v>
      </c>
      <c r="AD19" s="1" t="str">
        <f t="shared" si="15"/>
        <v>&lt;tr&gt;&lt;td&gt;Hard Drive RPM &lt;/td&gt;&lt;td&gt;5400rpm&lt;/td&gt;&lt;/tr&gt;</v>
      </c>
      <c r="AE19" s="1" t="s">
        <v>597</v>
      </c>
      <c r="AF19" s="1" t="str">
        <f t="shared" si="16"/>
        <v>&lt;tr&gt;&lt;td&gt;Weight&lt;/td&gt;&lt;td&gt;5.46 Lbs&lt;/td&gt;&lt;/tr&gt;</v>
      </c>
      <c r="AG19" s="1" t="s">
        <v>629</v>
      </c>
      <c r="AH19" s="1" t="str">
        <f t="shared" si="17"/>
        <v>&lt;tr&gt;&lt;td&gt;Battery Life&lt;/td&gt;&lt;td&gt;Up to 3.25 Hours&lt;/td&gt;&lt;/tr&gt;</v>
      </c>
      <c r="AI19" s="1" t="s">
        <v>559</v>
      </c>
      <c r="AJ19" s="1" t="str">
        <f t="shared" si="18"/>
        <v>&lt;tr&gt;&lt;td&gt; Screen Size&lt;/td&gt;&lt;td&gt;15.6"&lt;/td&gt;&lt;/tr&gt;</v>
      </c>
      <c r="AK19" s="1" t="s">
        <v>651</v>
      </c>
      <c r="AL19" s="1" t="str">
        <f t="shared" si="19"/>
        <v>&lt;tr&gt;&lt;td&gt;Resolution of Max Dimension &lt;/td&gt;&lt;td&gt;1366 x 768&lt;/td&gt;&lt;/tr&gt;</v>
      </c>
      <c r="AM19" t="s">
        <v>221</v>
      </c>
      <c r="AN19" s="1" t="str">
        <f t="shared" si="20"/>
        <v>&lt;tr&gt;&lt;td&gt;HDMI?&lt;/td&gt;&lt;td&gt;Has HDMI&lt;/td&gt;&lt;/tr&gt;</v>
      </c>
      <c r="AO19" t="s">
        <v>223</v>
      </c>
      <c r="AP19" s="1" t="str">
        <f t="shared" si="21"/>
        <v>&lt;tr&gt;&lt;td&gt;VGA?&lt;/td&gt;&lt;td&gt;Has VGA&lt;/td&gt;&lt;/tr&gt;</v>
      </c>
      <c r="AQ19" t="s">
        <v>226</v>
      </c>
      <c r="AR19" s="1" t="str">
        <f t="shared" si="22"/>
        <v>&lt;tr&gt;&lt;td&gt;Bluetooth?&lt;/td&gt;&lt;td&gt;Does Not Have Bluetooth&lt;/td&gt;&lt;/tr&gt;</v>
      </c>
      <c r="AS19" s="1" t="s">
        <v>244</v>
      </c>
      <c r="AT19" s="14" t="str">
        <f t="shared" si="23"/>
        <v>&lt;tr&gt;&lt;td&gt; URL to Purchase Computer&lt;/td&gt;&lt;td&gt;http://www.newegg.com/Product/Product.aspx?Item=9SIA24G0U27267&lt;/td&gt;&lt;/tr&gt;</v>
      </c>
      <c r="AU19" s="15" t="s">
        <v>738</v>
      </c>
      <c r="AV19" s="14"/>
      <c r="AW19" s="14" t="str">
        <f t="shared" si="0"/>
        <v>&lt;tr&gt;&lt;td&gt;Brand&lt;/td&gt;&lt;td&gt;HP&lt;/td&gt;&lt;/tr&gt;&lt;tr&gt;&lt;td&gt;Series&lt;/td&gt;&lt;td&gt;Pavilion&lt;/td&gt;&lt;/tr&gt;&lt;tr&gt;&lt;td&gt;Model&lt;/td&gt;&lt;td&gt;G6-2210US&lt;/td&gt;&lt;/tr&gt;&lt;tr&gt;&lt;td&gt;Price&lt;/td&gt;&lt;td&gt;543.95&lt;/td&gt;&lt;/tr&gt;&lt;tr&gt;&lt;td&gt;Touch Screen?&lt;/td&gt;&lt;td&gt;Does Not Have a Touchscreen&lt;/td&gt;&lt;/tr&gt;&lt;tr&gt;&lt;td&gt;Operating System&lt;/td&gt;&lt;td&gt;Windows 8&lt;/td&gt;&lt;/tr&gt;&lt;tr&gt;&lt;td&gt; CPU Type &lt;/td&gt;&lt;td&gt;AMD A4-4300M 2.5GHz&lt;/td&gt;&lt;/tr&gt;&lt;tr&gt;&lt;td&gt;CPU Processor&lt;/td&gt;&lt;td&gt;2.5GHz&lt;/td&gt;&lt;/tr&gt;&lt;tr&gt;&lt;td&gt;Memory Size&lt;/td&gt;&lt;td&gt;4 GB&lt;/td&gt;&lt;/tr&gt;&lt;tr&gt;&lt;td&gt;Cache&lt;/td&gt;&lt;td&gt;1MB L3&lt;/td&gt;&lt;/tr&gt;&lt;tr&gt;&lt;td&gt;Video Memory &lt;/td&gt;&lt;td&gt;Shared memory&lt;/td&gt;&lt;/tr&gt;&lt;tr&gt;&lt;td&gt; Graphics Card &lt;/td&gt;&lt;td&gt;AMD Radeon HD 7420G&lt;/td&gt;&lt;/tr&gt;&lt;tr&gt;&lt;td&gt;Solid State Drive (SSD)?&lt;/td&gt;&lt;td&gt;No&lt;/td&gt;&lt;/tr&gt;&lt;tr&gt;&lt;td&gt;Hard Drive Size&lt;/td&gt;&lt;td&gt;640 GB&lt;/td&gt;&lt;/tr&gt;&lt;tr&gt;&lt;td&gt;Hard Drive RPM &lt;/td&gt;&lt;td&gt;5400rpm&lt;/td&gt;&lt;/tr&gt;&lt;tr&gt;&lt;td&gt;Weight&lt;/td&gt;&lt;td&gt;5.46 Lbs&lt;/td&gt;&lt;/tr&gt;&lt;tr&gt;&lt;td&gt;Battery Life&lt;/td&gt;&lt;td&gt;Up to 3.25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Computer&lt;/td&gt;&lt;td&gt;http://www.newegg.com/Product/Product.aspx?Item=9SIA24G0U27267&lt;/td&gt;&lt;/tr&gt;</v>
      </c>
      <c r="AX19" s="14"/>
      <c r="AY19" s="14" t="s">
        <v>703</v>
      </c>
      <c r="AZ19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text-align:center"&gt;HP Pavilion G6-2210US&lt;/h1&gt;_x000D_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onclick="window.open('http://google.com/#q=HP Pavilion G6-2210US')"style="font-size:40%"&gt;_x000D_ &lt;input type="button" value="Buy this Computer Now" onclick="window.open('http://www.newegg.com/Product/Product.aspx?Item=9SIA24G0U27267')" style="font-size:40%"&gt;_x000D_&lt;/h2&gt;_x000D_ &lt;h2&gt;Specifications&lt;/h2&gt;_x000D_ &lt;table style="margin-left:100px; margin-right:100px; width:84%"class="table table-hover"</v>
      </c>
      <c r="BA19" s="14" t="str">
        <f>"&lt;h1&gt; space&lt;/h1&gt;&lt;h1&gt;"&amp;A19&amp;" "&amp;C19&amp;" "&amp;E19&amp;"&lt;/h1&gt;&lt;h2&gt;&lt;input type="&amp;CHAR(34)&amp;"button"&amp;CHAR(34)&amp;" value="&amp;CHAR(34)&amp;"Search for this Computer on Google"&amp;CHAR(34)&amp;"onclick="&amp;CHAR(34)&amp;"window.open('http://google.com/#q="&amp;A19&amp;" "&amp;C19&amp;" "&amp;E19&amp;"')"&amp;CHAR(34)&amp;"&gt;&lt;input type="&amp;CHAR(34)&amp;"button"&amp;CHAR(34)&amp;" value="&amp;CHAR(34)&amp;"Buy this Computer Now"&amp;CHAR(34)&amp;"onclick="&amp;CHAR(34)&amp;"window.open('"&amp;AS19&amp;"')"&amp;CHAR(34)&amp;"&gt;&lt;/h2&gt;&lt;h2&gt;Specifications&lt;/h2&gt;&lt;table class="&amp;CHAR(34)&amp;"table table-hover"&amp;CHAR(34)&amp;""</f>
        <v>&lt;h1&gt; space&lt;/h1&gt;&lt;h1&gt;HP Pavilion G6-2210US&lt;/h1&gt;&lt;h2&gt;&lt;input type="button" value="Search for this Computer on Google"onclick="window.open('http://google.com/#q=HP Pavilion G6-2210US')"&gt;&lt;input type="button" value="Buy this Computer Now"onclick="window.open('http://www.newegg.com/Product/Product.aspx?Item=9SIA24G0U27267')"&gt;&lt;/h2&gt;&lt;h2&gt;Specifications&lt;/h2&gt;&lt;table class="table table-hover"</v>
      </c>
      <c r="BB19" s="14" t="s">
        <v>758</v>
      </c>
      <c r="BC19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text-align:center"&gt;HP Pavilion G6-2210US&lt;/h1&gt;_x000D_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onclick="window.open('http://google.com/#q=HP Pavilion G6-2210US')"style="font-size:40%"&gt;_x000D_ &lt;input type="button" value="Buy this Computer Now" onclick="window.open('http://www.newegg.com/Product/Product.aspx?Item=9SIA24G0U27267')" style="font-size:40%"&gt;_x000D_&lt;/h2&gt;_x000D_ &lt;h2&gt;Specifications&lt;/h2&gt;_x000D_ &lt;table style="margin-left:100px; margin-right:100px; width:84%"class="table table-hover"&lt;tr&gt;&lt;td&gt;Brand&lt;/td&gt;&lt;td&gt;HP&lt;/td&gt;&lt;/tr&gt;&lt;tr&gt;&lt;td&gt;Series&lt;/td&gt;&lt;td&gt;Pavilion&lt;/td&gt;&lt;/tr&gt;&lt;tr&gt;&lt;td&gt;Model&lt;/td&gt;&lt;td&gt;G6-2210US&lt;/td&gt;&lt;/tr&gt;&lt;tr&gt;&lt;td&gt;Price&lt;/td&gt;&lt;td&gt;543.95&lt;/td&gt;&lt;/tr&gt;&lt;tr&gt;&lt;td&gt;Touch Screen?&lt;/td&gt;&lt;td&gt;Does Not Have a Touchscreen&lt;/td&gt;&lt;/tr&gt;&lt;tr&gt;&lt;td&gt;Operating System&lt;/td&gt;&lt;td&gt;Windows 8&lt;/td&gt;&lt;/tr&gt;&lt;tr&gt;&lt;td&gt; CPU Type &lt;/td&gt;&lt;td&gt;AMD A4-4300M 2.5GHz&lt;/td&gt;&lt;/tr&gt;&lt;tr&gt;&lt;td&gt;CPU Processor&lt;/td&gt;&lt;td&gt;2.5GHz&lt;/td&gt;&lt;/tr&gt;&lt;tr&gt;&lt;td&gt;Memory Size&lt;/td&gt;&lt;td&gt;4 GB&lt;/td&gt;&lt;/tr&gt;&lt;tr&gt;&lt;td&gt;Cache&lt;/td&gt;&lt;td&gt;1MB L3&lt;/td&gt;&lt;/tr&gt;&lt;tr&gt;&lt;td&gt;Video Memory &lt;/td&gt;&lt;td&gt;Shared memory&lt;/td&gt;&lt;/tr&gt;&lt;tr&gt;&lt;td&gt; Graphics Card &lt;/td&gt;&lt;td&gt;AMD Radeon HD 7420G&lt;/td&gt;&lt;/tr&gt;&lt;tr&gt;&lt;td&gt;Solid State Drive (SSD)?&lt;/td&gt;&lt;td&gt;No&lt;/td&gt;&lt;/tr&gt;&lt;tr&gt;&lt;td&gt;Hard Drive Size&lt;/td&gt;&lt;td&gt;640 GB&lt;/td&gt;&lt;/tr&gt;&lt;tr&gt;&lt;td&gt;Hard Drive RPM &lt;/td&gt;&lt;td&gt;5400rpm&lt;/td&gt;&lt;/tr&gt;&lt;tr&gt;&lt;td&gt;Weight&lt;/td&gt;&lt;td&gt;5.46 Lbs&lt;/td&gt;&lt;/tr&gt;&lt;tr&gt;&lt;td&gt;Battery Life&lt;/td&gt;&lt;td&gt;Up to 3.25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Computer&lt;/td&gt;&lt;td&gt;http://www.newegg.com/Product/Product.aspx?Item=9SIA24G0U27267&lt;/td&gt;&lt;/tr&gt;&lt;/table&gt;&lt;/div&gt;&lt;/div&gt;&lt;/div&gt;&lt;/div&gt;&lt;script&gt;(function(i,s,o,g,r,a,m){i['GoogleAnalyticsObject']=r;i[r]=i[r]||function(){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19" t="s">
        <v>809</v>
      </c>
    </row>
    <row r="20" spans="1:56">
      <c r="A20" s="1" t="s">
        <v>148</v>
      </c>
      <c r="B20" s="1" t="str">
        <f t="shared" si="1"/>
        <v>&lt;tr&gt;&lt;td&gt;Brand&lt;/td&gt;&lt;td&gt;HP&lt;/td&gt;&lt;/tr&gt;</v>
      </c>
      <c r="C20" s="1" t="s">
        <v>130</v>
      </c>
      <c r="D20" s="1" t="str">
        <f t="shared" si="2"/>
        <v>&lt;tr&gt;&lt;td&gt;Series&lt;/td&gt;&lt;td&gt;Pavilion&lt;/td&gt;&lt;/tr&gt;</v>
      </c>
      <c r="E20" s="1" t="s">
        <v>87</v>
      </c>
      <c r="F20" s="1" t="str">
        <f t="shared" si="3"/>
        <v>&lt;tr&gt;&lt;td&gt;Model&lt;/td&gt;&lt;td&gt;14-q070nr&lt;/td&gt;&lt;/tr&gt;</v>
      </c>
      <c r="G20" s="9">
        <v>379.99</v>
      </c>
      <c r="H20" s="1" t="str">
        <f t="shared" si="4"/>
        <v>&lt;tr&gt;&lt;td&gt;Price&lt;/td&gt;&lt;td&gt;379.99&lt;/td&gt;&lt;/tr&gt;</v>
      </c>
      <c r="I20" t="s">
        <v>216</v>
      </c>
      <c r="J20" s="1" t="str">
        <f t="shared" si="5"/>
        <v>&lt;tr&gt;&lt;td&gt;Touch Screen?&lt;/td&gt;&lt;td&gt;Does Not Have a Touchscreen&lt;/td&gt;&lt;/tr&gt;</v>
      </c>
      <c r="K20" s="1" t="s">
        <v>65</v>
      </c>
      <c r="L20" s="1" t="str">
        <f t="shared" si="6"/>
        <v>&lt;tr&gt;&lt;td&gt;Operating System&lt;/td&gt;&lt;td&gt;Google Chrome OS&lt;/td&gt;&lt;/tr&gt;</v>
      </c>
      <c r="M20" s="1" t="s">
        <v>38</v>
      </c>
      <c r="N20" s="1" t="str">
        <f t="shared" si="7"/>
        <v>&lt;tr&gt;&lt;td&gt; CPU Type &lt;/td&gt;&lt;td&gt;Intel Celeron 2955U 1.4GHz&lt;/td&gt;&lt;/tr&gt;</v>
      </c>
      <c r="O20" s="1" t="s">
        <v>549</v>
      </c>
      <c r="P20" s="1" t="str">
        <f t="shared" si="8"/>
        <v>&lt;tr&gt;&lt;td&gt;CPU Processor&lt;/td&gt;&lt;td&gt;1.4GHz&lt;/td&gt;&lt;/tr&gt;</v>
      </c>
      <c r="Q20" s="1" t="s">
        <v>565</v>
      </c>
      <c r="R20" s="1" t="str">
        <f t="shared" si="9"/>
        <v>&lt;tr&gt;&lt;td&gt;Memory Size&lt;/td&gt;&lt;td&gt;4 GB&lt;/td&gt;&lt;/tr&gt;</v>
      </c>
      <c r="S20" s="1" t="s">
        <v>641</v>
      </c>
      <c r="T20" s="1" t="str">
        <f t="shared" si="10"/>
        <v>&lt;tr&gt;&lt;td&gt;Cache&lt;/td&gt;&lt;td&gt;2MB L3&lt;/td&gt;&lt;/tr&gt;</v>
      </c>
      <c r="U20" t="s">
        <v>181</v>
      </c>
      <c r="V20" s="1" t="str">
        <f t="shared" si="11"/>
        <v>&lt;tr&gt;&lt;td&gt;Video Memory &lt;/td&gt;&lt;td&gt;Shared memory&lt;/td&gt;&lt;/tr&gt;</v>
      </c>
      <c r="W20" s="1" t="s">
        <v>159</v>
      </c>
      <c r="X20" s="1" t="str">
        <f t="shared" si="12"/>
        <v>&lt;tr&gt;&lt;td&gt; Graphics Card &lt;/td&gt;&lt;td&gt;Intel HD Graphics&lt;/td&gt;&lt;/tr&gt;</v>
      </c>
      <c r="Y20" s="1" t="s">
        <v>156</v>
      </c>
      <c r="Z20" s="1" t="str">
        <f t="shared" si="13"/>
        <v>&lt;tr&gt;&lt;td&gt;Solid State Drive (SSD)?&lt;/td&gt;&lt;td&gt;16GB SSD&lt;/td&gt;&lt;/tr&gt;</v>
      </c>
      <c r="AA20" s="1" t="s">
        <v>568</v>
      </c>
      <c r="AB20" s="1" t="str">
        <f t="shared" si="14"/>
        <v>&lt;tr&gt;&lt;td&gt;Hard Drive Size&lt;/td&gt;&lt;td&gt;16 GB&lt;/td&gt;&lt;/tr&gt;</v>
      </c>
      <c r="AC20" s="1" t="s">
        <v>659</v>
      </c>
      <c r="AD20" s="1" t="str">
        <f t="shared" si="15"/>
        <v>&lt;tr&gt;&lt;td&gt;Hard Drive RPM &lt;/td&gt;&lt;td&gt;5400rpm&lt;/td&gt;&lt;/tr&gt;</v>
      </c>
      <c r="AE20" s="1" t="s">
        <v>588</v>
      </c>
      <c r="AF20" s="1" t="str">
        <f t="shared" si="16"/>
        <v>&lt;tr&gt;&lt;td&gt;Weight&lt;/td&gt;&lt;td&gt;4 Lbs&lt;/td&gt;&lt;/tr&gt;</v>
      </c>
      <c r="AG20" s="1" t="s">
        <v>630</v>
      </c>
      <c r="AH20" s="1" t="str">
        <f t="shared" si="17"/>
        <v>&lt;tr&gt;&lt;td&gt;Battery Life&lt;/td&gt;&lt;td&gt;Up to 4.25 Hours&lt;/td&gt;&lt;/tr&gt;</v>
      </c>
      <c r="AI20" s="1" t="s">
        <v>560</v>
      </c>
      <c r="AJ20" s="1" t="str">
        <f t="shared" si="18"/>
        <v>&lt;tr&gt;&lt;td&gt; Screen Size&lt;/td&gt;&lt;td&gt;14"&lt;/td&gt;&lt;/tr&gt;</v>
      </c>
      <c r="AK20" s="1" t="s">
        <v>651</v>
      </c>
      <c r="AL20" s="1" t="str">
        <f t="shared" si="19"/>
        <v>&lt;tr&gt;&lt;td&gt;Resolution of Max Dimension &lt;/td&gt;&lt;td&gt;1366 x 768&lt;/td&gt;&lt;/tr&gt;</v>
      </c>
      <c r="AM20" t="s">
        <v>221</v>
      </c>
      <c r="AN20" s="1" t="str">
        <f t="shared" si="20"/>
        <v>&lt;tr&gt;&lt;td&gt;HDMI?&lt;/td&gt;&lt;td&gt;Has HDMI&lt;/td&gt;&lt;/tr&gt;</v>
      </c>
      <c r="AO20" t="s">
        <v>224</v>
      </c>
      <c r="AP20" s="1" t="str">
        <f t="shared" si="21"/>
        <v>&lt;tr&gt;&lt;td&gt;VGA?&lt;/td&gt;&lt;td&gt;Does Not Have VGA&lt;/td&gt;&lt;/tr&gt;</v>
      </c>
      <c r="AQ20" t="s">
        <v>225</v>
      </c>
      <c r="AR20" s="1" t="str">
        <f t="shared" si="22"/>
        <v>&lt;tr&gt;&lt;td&gt;Bluetooth?&lt;/td&gt;&lt;td&gt;Has Bluetooth&lt;/td&gt;&lt;/tr&gt;</v>
      </c>
      <c r="AS20" s="1" t="s">
        <v>245</v>
      </c>
      <c r="AT20" s="14" t="str">
        <f t="shared" si="23"/>
        <v>&lt;tr&gt;&lt;td&gt; URL to Purchase Computer&lt;/td&gt;&lt;td&gt;http://www.newegg.com/Product/Product.aspx?Item=N82E16834257588&lt;/td&gt;&lt;/tr&gt;</v>
      </c>
      <c r="AU20" s="15" t="s">
        <v>738</v>
      </c>
      <c r="AV20" s="14"/>
      <c r="AW20" s="14" t="str">
        <f t="shared" si="0"/>
        <v>&lt;tr&gt;&lt;td&gt;Brand&lt;/td&gt;&lt;td&gt;HP&lt;/td&gt;&lt;/tr&gt;&lt;tr&gt;&lt;td&gt;Series&lt;/td&gt;&lt;td&gt;Pavilion&lt;/td&gt;&lt;/tr&gt;&lt;tr&gt;&lt;td&gt;Model&lt;/td&gt;&lt;td&gt;14-q070nr&lt;/td&gt;&lt;/tr&gt;&lt;tr&gt;&lt;td&gt;Price&lt;/td&gt;&lt;td&gt;379.99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2955U 1.4GHz&lt;/td&gt;&lt;/tr&gt;&lt;tr&gt;&lt;td&gt;CPU Processor&lt;/td&gt;&lt;td&gt;1.4GHz&lt;/td&gt;&lt;/tr&gt;&lt;tr&gt;&lt;td&gt;Memory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&lt;/td&gt;&lt;td&gt;5400rpm&lt;/td&gt;&lt;/tr&gt;&lt;tr&gt;&lt;td&gt;Weight&lt;/td&gt;&lt;td&gt;4 Lbs&lt;/td&gt;&lt;/tr&gt;&lt;tr&gt;&lt;td&gt;Battery Life&lt;/td&gt;&lt;td&gt;Up to 4.25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Computer&lt;/td&gt;&lt;td&gt;http://www.newegg.com/Product/Product.aspx?Item=N82E16834257588&lt;/td&gt;&lt;/tr&gt;</v>
      </c>
      <c r="AX20" s="14"/>
      <c r="AY20" s="14" t="s">
        <v>704</v>
      </c>
      <c r="AZ20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text-align:center"&gt;HP Pavilion 14-q070nr&lt;/h1&gt;_x000D_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onclick="window.open('http://google.com/#q=HP Pavilion 14-q070nr')"style="font-size:40%"&gt;_x000D_ &lt;input type="button" value="Buy this Computer Now" onclick="window.open('http://www.newegg.com/Product/Product.aspx?Item=N82E16834257588')" style="font-size:40%"&gt;_x000D_&lt;/h2&gt;_x000D_ &lt;h2&gt;Specifications&lt;/h2&gt;_x000D_ &lt;table style="margin-left:100px; margin-right:100px; width:84%"class="table table-hover"</v>
      </c>
      <c r="BA20" s="14" t="str">
        <f>"&lt;h1&gt; space&lt;/h1&gt;&lt;h1&gt;"&amp;A20&amp;" "&amp;C20&amp;" "&amp;E20&amp;"&lt;/h1&gt;&lt;h2&gt;&lt;input type="&amp;CHAR(34)&amp;"button"&amp;CHAR(34)&amp;" value="&amp;CHAR(34)&amp;"Search for this Computer on Google"&amp;CHAR(34)&amp;"onclick="&amp;CHAR(34)&amp;"window.open('http://google.com/#q="&amp;A20&amp;" "&amp;C20&amp;" "&amp;E20&amp;"')"&amp;CHAR(34)&amp;"&gt;&lt;input type="&amp;CHAR(34)&amp;"button"&amp;CHAR(34)&amp;" value="&amp;CHAR(34)&amp;"Buy this Computer Now"&amp;CHAR(34)&amp;"onclick="&amp;CHAR(34)&amp;"window.open('"&amp;AS20&amp;"')"&amp;CHAR(34)&amp;"&gt;&lt;/h2&gt;&lt;h2&gt;Specifications&lt;/h2&gt;&lt;table class="&amp;CHAR(34)&amp;"table table-hover"&amp;CHAR(34)&amp;""</f>
        <v>&lt;h1&gt; space&lt;/h1&gt;&lt;h1&gt;HP Pavilion 14-q070nr&lt;/h1&gt;&lt;h2&gt;&lt;input type="button" value="Search for this Computer on Google"onclick="window.open('http://google.com/#q=HP Pavilion 14-q070nr')"&gt;&lt;input type="button" value="Buy this Computer Now"onclick="window.open('http://www.newegg.com/Product/Product.aspx?Item=N82E16834257588')"&gt;&lt;/h2&gt;&lt;h2&gt;Specifications&lt;/h2&gt;&lt;table class="table table-hover"</v>
      </c>
      <c r="BB20" s="14" t="s">
        <v>759</v>
      </c>
      <c r="BC20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text-align:center"&gt;HP Pavilion 14-q070nr&lt;/h1&gt;_x000D_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onclick="window.open('http://google.com/#q=HP Pavilion 14-q070nr')"style="font-size:40%"&gt;_x000D_ &lt;input type="button" value="Buy this Computer Now" onclick="window.open('http://www.newegg.com/Product/Product.aspx?Item=N82E16834257588')" style="font-size:40%"&gt;_x000D_&lt;/h2&gt;_x000D_ &lt;h2&gt;Specifications&lt;/h2&gt;_x000D_ &lt;table style="margin-left:100px; margin-right:100px; width:84%"class="table table-hover"&lt;tr&gt;&lt;td&gt;Brand&lt;/td&gt;&lt;td&gt;HP&lt;/td&gt;&lt;/tr&gt;&lt;tr&gt;&lt;td&gt;Series&lt;/td&gt;&lt;td&gt;Pavilion&lt;/td&gt;&lt;/tr&gt;&lt;tr&gt;&lt;td&gt;Model&lt;/td&gt;&lt;td&gt;14-q070nr&lt;/td&gt;&lt;/tr&gt;&lt;tr&gt;&lt;td&gt;Price&lt;/td&gt;&lt;td&gt;379.99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2955U 1.4GHz&lt;/td&gt;&lt;/tr&gt;&lt;tr&gt;&lt;td&gt;CPU Processor&lt;/td&gt;&lt;td&gt;1.4GHz&lt;/td&gt;&lt;/tr&gt;&lt;tr&gt;&lt;td&gt;Memory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&lt;/td&gt;&lt;td&gt;5400rpm&lt;/td&gt;&lt;/tr&gt;&lt;tr&gt;&lt;td&gt;Weight&lt;/td&gt;&lt;td&gt;4 Lbs&lt;/td&gt;&lt;/tr&gt;&lt;tr&gt;&lt;td&gt;Battery Life&lt;/td&gt;&lt;td&gt;Up to 4.25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Computer&lt;/td&gt;&lt;td&gt;http://www.newegg.com/Product/Product.aspx?Item=N82E16834257588&lt;/td&gt;&lt;/tr&gt;&lt;/table&gt;&lt;/div&gt;&lt;/div&gt;&lt;/div&gt;&lt;/div&gt;&lt;script&gt;(function(i,s,o,g,r,a,m){i['GoogleAnalyticsObject']=r;i[r]=i[r]||function(){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20" t="s">
        <v>810</v>
      </c>
    </row>
    <row r="21" spans="1:56">
      <c r="A21" s="1" t="s">
        <v>148</v>
      </c>
      <c r="B21" s="1" t="str">
        <f t="shared" si="1"/>
        <v>&lt;tr&gt;&lt;td&gt;Brand&lt;/td&gt;&lt;td&gt;HP&lt;/td&gt;&lt;/tr&gt;</v>
      </c>
      <c r="C21" s="1" t="s">
        <v>131</v>
      </c>
      <c r="D21" s="1" t="str">
        <f t="shared" si="2"/>
        <v>&lt;tr&gt;&lt;td&gt;Series&lt;/td&gt;&lt;td&gt;EliteBook&lt;/td&gt;&lt;/tr&gt;</v>
      </c>
      <c r="E21" s="1" t="s">
        <v>88</v>
      </c>
      <c r="F21" s="1" t="str">
        <f t="shared" si="3"/>
        <v>&lt;tr&gt;&lt;td&gt;Model&lt;/td&gt;&lt;td&gt;Folio 9470m (E1Y62UT#ABA)&lt;/td&gt;&lt;/tr&gt;</v>
      </c>
      <c r="G21" s="9">
        <v>1299.99</v>
      </c>
      <c r="H21" s="1" t="str">
        <f t="shared" si="4"/>
        <v>&lt;tr&gt;&lt;td&gt;Price&lt;/td&gt;&lt;td&gt;1299.99&lt;/td&gt;&lt;/tr&gt;</v>
      </c>
      <c r="I21" t="s">
        <v>217</v>
      </c>
      <c r="J21" s="1" t="str">
        <f t="shared" si="5"/>
        <v>&lt;tr&gt;&lt;td&gt;Touch Screen?&lt;/td&gt;&lt;td&gt;Has a Touchscreen&lt;/td&gt;&lt;/tr&gt;</v>
      </c>
      <c r="K21" s="1" t="s">
        <v>214</v>
      </c>
      <c r="L21" s="1" t="str">
        <f t="shared" si="6"/>
        <v>&lt;tr&gt;&lt;td&gt;Operating System&lt;/td&gt;&lt;td&gt;Windows 7&lt;/td&gt;&lt;/tr&gt;</v>
      </c>
      <c r="M21" s="1" t="s">
        <v>39</v>
      </c>
      <c r="N21" s="1" t="str">
        <f t="shared" si="7"/>
        <v>&lt;tr&gt;&lt;td&gt; CPU Type &lt;/td&gt;&lt;td&gt;Intel Core i5-3437U 1.9GHz&lt;/td&gt;&lt;/tr&gt;</v>
      </c>
      <c r="O21" s="1" t="s">
        <v>550</v>
      </c>
      <c r="P21" s="1" t="str">
        <f t="shared" si="8"/>
        <v>&lt;tr&gt;&lt;td&gt;CPU Processor&lt;/td&gt;&lt;td&gt;1.9GHz&lt;/td&gt;&lt;/tr&gt;</v>
      </c>
      <c r="Q21" s="1" t="s">
        <v>565</v>
      </c>
      <c r="R21" s="1" t="str">
        <f t="shared" si="9"/>
        <v>&lt;tr&gt;&lt;td&gt;Memory Size&lt;/td&gt;&lt;td&gt;4 GB&lt;/td&gt;&lt;/tr&gt;</v>
      </c>
      <c r="S21" s="1" t="s">
        <v>640</v>
      </c>
      <c r="T21" s="1" t="str">
        <f t="shared" si="10"/>
        <v>&lt;tr&gt;&lt;td&gt;Cache&lt;/td&gt;&lt;td&gt;3MB L3&lt;/td&gt;&lt;/tr&gt;</v>
      </c>
      <c r="U21" t="s">
        <v>181</v>
      </c>
      <c r="V21" s="1" t="str">
        <f t="shared" si="11"/>
        <v>&lt;tr&gt;&lt;td&gt;Video Memory &lt;/td&gt;&lt;td&gt;Shared memory&lt;/td&gt;&lt;/tr&gt;</v>
      </c>
      <c r="W21" s="1" t="s">
        <v>160</v>
      </c>
      <c r="X21" s="1" t="str">
        <f t="shared" si="12"/>
        <v>&lt;tr&gt;&lt;td&gt; Graphics Card &lt;/td&gt;&lt;td&gt;Intel HD Graphics 4000&lt;/td&gt;&lt;/tr&gt;</v>
      </c>
      <c r="Y21" s="1" t="s">
        <v>154</v>
      </c>
      <c r="Z21" s="1" t="str">
        <f t="shared" si="13"/>
        <v>&lt;tr&gt;&lt;td&gt;Solid State Drive (SSD)?&lt;/td&gt;&lt;td&gt;256GB SSD&lt;/td&gt;&lt;/tr&gt;</v>
      </c>
      <c r="AA21" s="1" t="s">
        <v>573</v>
      </c>
      <c r="AB21" s="1" t="str">
        <f t="shared" si="14"/>
        <v>&lt;tr&gt;&lt;td&gt;Hard Drive Size&lt;/td&gt;&lt;td&gt;256 GB&lt;/td&gt;&lt;/tr&gt;</v>
      </c>
      <c r="AC21" s="1" t="s">
        <v>659</v>
      </c>
      <c r="AD21" s="1" t="str">
        <f t="shared" si="15"/>
        <v>&lt;tr&gt;&lt;td&gt;Hard Drive RPM &lt;/td&gt;&lt;td&gt;5400rpm&lt;/td&gt;&lt;/tr&gt;</v>
      </c>
      <c r="AE21" s="1" t="s">
        <v>598</v>
      </c>
      <c r="AF21" s="1" t="str">
        <f t="shared" si="16"/>
        <v>&lt;tr&gt;&lt;td&gt;Weight&lt;/td&gt;&lt;td&gt;3.56 Lbs&lt;/td&gt;&lt;/tr&gt;</v>
      </c>
      <c r="AG21" s="1" t="s">
        <v>631</v>
      </c>
      <c r="AH21" s="1" t="str">
        <f t="shared" si="17"/>
        <v>&lt;tr&gt;&lt;td&gt;Battery Life&lt;/td&gt;&lt;td&gt;Up to 10 Hours&lt;/td&gt;&lt;/tr&gt;</v>
      </c>
      <c r="AI21" s="1" t="s">
        <v>560</v>
      </c>
      <c r="AJ21" s="1" t="str">
        <f t="shared" si="18"/>
        <v>&lt;tr&gt;&lt;td&gt; Screen Size&lt;/td&gt;&lt;td&gt;14"&lt;/td&gt;&lt;/tr&gt;</v>
      </c>
      <c r="AK21" s="1" t="s">
        <v>651</v>
      </c>
      <c r="AL21" s="1" t="str">
        <f t="shared" si="19"/>
        <v>&lt;tr&gt;&lt;td&gt;Resolution of Max Dimension &lt;/td&gt;&lt;td&gt;1366 x 768&lt;/td&gt;&lt;/tr&gt;</v>
      </c>
      <c r="AM21" t="s">
        <v>222</v>
      </c>
      <c r="AN21" s="1" t="str">
        <f t="shared" si="20"/>
        <v>&lt;tr&gt;&lt;td&gt;HDMI?&lt;/td&gt;&lt;td&gt;Does Not Have HDMI&lt;/td&gt;&lt;/tr&gt;</v>
      </c>
      <c r="AO21" t="s">
        <v>223</v>
      </c>
      <c r="AP21" s="1" t="str">
        <f t="shared" si="21"/>
        <v>&lt;tr&gt;&lt;td&gt;VGA?&lt;/td&gt;&lt;td&gt;Has VGA&lt;/td&gt;&lt;/tr&gt;</v>
      </c>
      <c r="AQ21" t="s">
        <v>225</v>
      </c>
      <c r="AR21" s="1" t="str">
        <f t="shared" si="22"/>
        <v>&lt;tr&gt;&lt;td&gt;Bluetooth?&lt;/td&gt;&lt;td&gt;Has Bluetooth&lt;/td&gt;&lt;/tr&gt;</v>
      </c>
      <c r="AS21" s="1" t="s">
        <v>246</v>
      </c>
      <c r="AT21" s="14" t="str">
        <f t="shared" si="23"/>
        <v>&lt;tr&gt;&lt;td&gt; URL to Purchase Computer&lt;/td&gt;&lt;td&gt;http://www.newegg.com/Product/Product.aspx?Item=N82E16834257106&lt;/td&gt;&lt;/tr&gt;</v>
      </c>
      <c r="AU21" s="15" t="s">
        <v>738</v>
      </c>
      <c r="AV21" s="14"/>
      <c r="AW21" s="14" t="str">
        <f t="shared" si="0"/>
        <v>&lt;tr&gt;&lt;td&gt;Brand&lt;/td&gt;&lt;td&gt;HP&lt;/td&gt;&lt;/tr&gt;&lt;tr&gt;&lt;td&gt;Series&lt;/td&gt;&lt;td&gt;EliteBook&lt;/td&gt;&lt;/tr&gt;&lt;tr&gt;&lt;td&gt;Model&lt;/td&gt;&lt;td&gt;Folio 9470m (E1Y62UT#ABA)&lt;/td&gt;&lt;/tr&gt;&lt;tr&gt;&lt;td&gt;Price&lt;/td&gt;&lt;td&gt;1299.99&lt;/td&gt;&lt;/tr&gt;&lt;tr&gt;&lt;td&gt;Touch Screen?&lt;/td&gt;&lt;td&gt;Has a Touchscreen&lt;/td&gt;&lt;/tr&gt;&lt;tr&gt;&lt;td&gt;Operating System&lt;/td&gt;&lt;td&gt;Windows 7&lt;/td&gt;&lt;/tr&gt;&lt;tr&gt;&lt;td&gt; CPU Type &lt;/td&gt;&lt;td&gt;Intel Core i5-3437U 1.9GHz&lt;/td&gt;&lt;/tr&gt;&lt;tr&gt;&lt;td&gt;CPU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&lt;/td&gt;&lt;td&gt;5400rpm&lt;/td&gt;&lt;/tr&gt;&lt;tr&gt;&lt;td&gt;Weight&lt;/td&gt;&lt;td&gt;3.56 Lbs&lt;/td&gt;&lt;/tr&gt;&lt;tr&gt;&lt;td&gt;Battery Life&lt;/td&gt;&lt;td&gt;Up to 10 Hours&lt;/td&gt;&lt;/tr&gt;&lt;tr&gt;&lt;td&gt; Screen Size&lt;/td&gt;&lt;td&gt;14"&lt;/td&gt;&lt;/tr&gt;&lt;tr&gt;&lt;td&gt;Resolution of Max Dimension &lt;/td&gt;&lt;td&gt;1366 x 768&lt;/td&gt;&lt;/tr&gt;&lt;tr&gt;&lt;td&gt;HDMI?&lt;/td&gt;&lt;td&gt;Does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Computer&lt;/td&gt;&lt;td&gt;http://www.newegg.com/Product/Product.aspx?Item=N82E16834257106&lt;/td&gt;&lt;/tr&gt;</v>
      </c>
      <c r="AX21" s="14"/>
      <c r="AY21" s="14" t="s">
        <v>705</v>
      </c>
      <c r="AZ21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text-align:center"&gt;HP EliteBook Folio 9470m (E1Y62UT#ABA)&lt;/h1&gt;_x000D_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onclick="window.open('http://google.com/#q=HP EliteBook Folio 9470m (E1Y62UT#ABA)')"style="font-size:40%"&gt;_x000D_ &lt;input type="button" value="Buy this Computer Now" onclick="window.open('http://www.newegg.com/Product/Product.aspx?Item=N82E16834257106')" style="font-size:40%"&gt;_x000D_&lt;/h2&gt;_x000D_ &lt;h2&gt;Specifications&lt;/h2&gt;_x000D_ &lt;table style="margin-left:100px; margin-right:100px; width:84%"class="table table-hover"</v>
      </c>
      <c r="BA21" s="14" t="str">
        <f>"&lt;h1&gt; space&lt;/h1&gt;&lt;h1&gt;"&amp;A21&amp;" "&amp;C21&amp;" "&amp;E21&amp;"&lt;/h1&gt;&lt;h2&gt;&lt;input type="&amp;CHAR(34)&amp;"button"&amp;CHAR(34)&amp;" value="&amp;CHAR(34)&amp;"Search for this Computer on Google"&amp;CHAR(34)&amp;"onclick="&amp;CHAR(34)&amp;"window.open('http://google.com/#q="&amp;A21&amp;" "&amp;C21&amp;" "&amp;E21&amp;"')"&amp;CHAR(34)&amp;"&gt;&lt;input type="&amp;CHAR(34)&amp;"button"&amp;CHAR(34)&amp;" value="&amp;CHAR(34)&amp;"Buy this Computer Now"&amp;CHAR(34)&amp;"onclick="&amp;CHAR(34)&amp;"window.open('"&amp;AS21&amp;"')"&amp;CHAR(34)&amp;"&gt;&lt;/h2&gt;&lt;h2&gt;Specifications&lt;/h2&gt;&lt;table class="&amp;CHAR(34)&amp;"table table-hover"&amp;CHAR(34)&amp;""</f>
        <v>&lt;h1&gt; space&lt;/h1&gt;&lt;h1&gt;HP EliteBook Folio 9470m (E1Y62UT#ABA)&lt;/h1&gt;&lt;h2&gt;&lt;input type="button" value="Search for this Computer on Google"onclick="window.open('http://google.com/#q=HP EliteBook Folio 9470m (E1Y62UT#ABA)')"&gt;&lt;input type="button" value="Buy this Computer Now"onclick="window.open('http://www.newegg.com/Product/Product.aspx?Item=N82E16834257106')"&gt;&lt;/h2&gt;&lt;h2&gt;Specifications&lt;/h2&gt;&lt;table class="table table-hover"</v>
      </c>
      <c r="BB21" s="14" t="s">
        <v>760</v>
      </c>
      <c r="BC21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text-align:center"&gt;HP EliteBook Folio 9470m (E1Y62UT#ABA)&lt;/h1&gt;_x000D_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onclick="window.open('http://google.com/#q=HP EliteBook Folio 9470m (E1Y62UT#ABA)')"style="font-size:40%"&gt;_x000D_ &lt;input type="button" value="Buy this Computer Now" onclick="window.open('http://www.newegg.com/Product/Product.aspx?Item=N82E16834257106')" style="font-size:40%"&gt;_x000D_&lt;/h2&gt;_x000D_ &lt;h2&gt;Specifications&lt;/h2&gt;_x000D_ &lt;table style="margin-left:100px; margin-right:100px; width:84%"class="table table-hover"&lt;tr&gt;&lt;td&gt;Brand&lt;/td&gt;&lt;td&gt;HP&lt;/td&gt;&lt;/tr&gt;&lt;tr&gt;&lt;td&gt;Series&lt;/td&gt;&lt;td&gt;EliteBook&lt;/td&gt;&lt;/tr&gt;&lt;tr&gt;&lt;td&gt;Model&lt;/td&gt;&lt;td&gt;Folio 9470m (E1Y62UT#ABA)&lt;/td&gt;&lt;/tr&gt;&lt;tr&gt;&lt;td&gt;Price&lt;/td&gt;&lt;td&gt;1299.99&lt;/td&gt;&lt;/tr&gt;&lt;tr&gt;&lt;td&gt;Touch Screen?&lt;/td&gt;&lt;td&gt;Has a Touchscreen&lt;/td&gt;&lt;/tr&gt;&lt;tr&gt;&lt;td&gt;Operating System&lt;/td&gt;&lt;td&gt;Windows 7&lt;/td&gt;&lt;/tr&gt;&lt;tr&gt;&lt;td&gt; CPU Type &lt;/td&gt;&lt;td&gt;Intel Core i5-3437U 1.9GHz&lt;/td&gt;&lt;/tr&gt;&lt;tr&gt;&lt;td&gt;CPU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&lt;/td&gt;&lt;td&gt;5400rpm&lt;/td&gt;&lt;/tr&gt;&lt;tr&gt;&lt;td&gt;Weight&lt;/td&gt;&lt;td&gt;3.56 Lbs&lt;/td&gt;&lt;/tr&gt;&lt;tr&gt;&lt;td&gt;Battery Life&lt;/td&gt;&lt;td&gt;Up to 10 Hours&lt;/td&gt;&lt;/tr&gt;&lt;tr&gt;&lt;td&gt; Screen Size&lt;/td&gt;&lt;td&gt;14"&lt;/td&gt;&lt;/tr&gt;&lt;tr&gt;&lt;td&gt;Resolution of Max Dimension &lt;/td&gt;&lt;td&gt;1366 x 768&lt;/td&gt;&lt;/tr&gt;&lt;tr&gt;&lt;td&gt;HDMI?&lt;/td&gt;&lt;td&gt;Does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Computer&lt;/td&gt;&lt;td&gt;http://www.newegg.com/Product/Product.aspx?Item=N82E16834257106&lt;/td&gt;&lt;/tr&gt;&lt;/table&gt;&lt;/div&gt;&lt;/div&gt;&lt;/div&gt;&lt;/div&gt;&lt;script&gt;(function(i,s,o,g,r,a,m){i['GoogleAnalyticsObject']=r;i[r]=i[r]||function(){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21" t="s">
        <v>811</v>
      </c>
    </row>
    <row r="22" spans="1:56">
      <c r="A22" s="1" t="s">
        <v>148</v>
      </c>
      <c r="B22" s="1" t="str">
        <f t="shared" si="1"/>
        <v>&lt;tr&gt;&lt;td&gt;Brand&lt;/td&gt;&lt;td&gt;HP&lt;/td&gt;&lt;/tr&gt;</v>
      </c>
      <c r="C22" s="1" t="s">
        <v>132</v>
      </c>
      <c r="D22" s="1" t="str">
        <f t="shared" si="2"/>
        <v>&lt;tr&gt;&lt;td&gt;Series&lt;/td&gt;&lt;td&gt;Spectre&lt;/td&gt;&lt;/tr&gt;</v>
      </c>
      <c r="E22" s="1" t="s">
        <v>89</v>
      </c>
      <c r="F22" s="1" t="str">
        <f t="shared" si="3"/>
        <v>&lt;tr&gt;&lt;td&gt;Model&lt;/td&gt;&lt;td&gt;15T-4000.&lt;/td&gt;&lt;/tr&gt;</v>
      </c>
      <c r="G22" s="9">
        <v>899.99</v>
      </c>
      <c r="H22" s="1" t="str">
        <f t="shared" si="4"/>
        <v>&lt;tr&gt;&lt;td&gt;Price&lt;/td&gt;&lt;td&gt;899.99&lt;/td&gt;&lt;/tr&gt;</v>
      </c>
      <c r="I22" t="s">
        <v>216</v>
      </c>
      <c r="J22" s="1" t="str">
        <f t="shared" si="5"/>
        <v>&lt;tr&gt;&lt;td&gt;Touch Screen?&lt;/td&gt;&lt;td&gt;Does Not Have a Touchscreen&lt;/td&gt;&lt;/tr&gt;</v>
      </c>
      <c r="K22" s="1" t="s">
        <v>63</v>
      </c>
      <c r="L22" s="1" t="str">
        <f t="shared" si="6"/>
        <v>&lt;tr&gt;&lt;td&gt;Operating System&lt;/td&gt;&lt;td&gt;Windows 8&lt;/td&gt;&lt;/tr&gt;</v>
      </c>
      <c r="M22" s="1" t="s">
        <v>40</v>
      </c>
      <c r="N22" s="1" t="str">
        <f t="shared" si="7"/>
        <v>&lt;tr&gt;&lt;td&gt; CPU Type &lt;/td&gt;&lt;td&gt;Intel Core i7 1.9GHz&lt;/td&gt;&lt;/tr&gt;</v>
      </c>
      <c r="O22" s="1" t="s">
        <v>550</v>
      </c>
      <c r="P22" s="1" t="str">
        <f t="shared" si="8"/>
        <v>&lt;tr&gt;&lt;td&gt;CPU Processor&lt;/td&gt;&lt;td&gt;1.9GHz&lt;/td&gt;&lt;/tr&gt;</v>
      </c>
      <c r="Q22" s="1" t="s">
        <v>566</v>
      </c>
      <c r="R22" s="1" t="str">
        <f t="shared" si="9"/>
        <v>&lt;tr&gt;&lt;td&gt;Memory Size&lt;/td&gt;&lt;td&gt;8 GB&lt;/td&gt;&lt;/tr&gt;</v>
      </c>
      <c r="S22" s="1" t="s">
        <v>640</v>
      </c>
      <c r="T22" s="1" t="str">
        <f t="shared" si="10"/>
        <v>&lt;tr&gt;&lt;td&gt;Cache&lt;/td&gt;&lt;td&gt;3MB L3&lt;/td&gt;&lt;/tr&gt;</v>
      </c>
      <c r="U22" t="s">
        <v>184</v>
      </c>
      <c r="V22" s="1" t="str">
        <f t="shared" si="11"/>
        <v>&lt;tr&gt;&lt;td&gt;Video Memory &lt;/td&gt;&lt;td&gt;Shared system memory&lt;/td&gt;&lt;/tr&gt;</v>
      </c>
      <c r="W22" s="1" t="s">
        <v>168</v>
      </c>
      <c r="X22" s="1" t="str">
        <f t="shared" si="12"/>
        <v>&lt;tr&gt;&lt;td&gt; Graphics Card &lt;/td&gt;&lt;td&gt;Intel HD&lt;/td&gt;&lt;/tr&gt;</v>
      </c>
      <c r="Y22" s="1" t="s">
        <v>154</v>
      </c>
      <c r="Z22" s="1" t="str">
        <f t="shared" si="13"/>
        <v>&lt;tr&gt;&lt;td&gt;Solid State Drive (SSD)?&lt;/td&gt;&lt;td&gt;256GB SSD&lt;/td&gt;&lt;/tr&gt;</v>
      </c>
      <c r="AA22" s="1" t="s">
        <v>573</v>
      </c>
      <c r="AB22" s="1" t="str">
        <f t="shared" si="14"/>
        <v>&lt;tr&gt;&lt;td&gt;Hard Drive Size&lt;/td&gt;&lt;td&gt;256 GB&lt;/td&gt;&lt;/tr&gt;</v>
      </c>
      <c r="AC22" s="1" t="s">
        <v>659</v>
      </c>
      <c r="AD22" s="1" t="str">
        <f t="shared" si="15"/>
        <v>&lt;tr&gt;&lt;td&gt;Hard Drive RPM &lt;/td&gt;&lt;td&gt;5400rpm&lt;/td&gt;&lt;/tr&gt;</v>
      </c>
      <c r="AE22" s="1" t="s">
        <v>599</v>
      </c>
      <c r="AF22" s="1" t="str">
        <f t="shared" si="16"/>
        <v>&lt;tr&gt;&lt;td&gt;Weight&lt;/td&gt;&lt;td&gt;3.2 Lbs&lt;/td&gt;&lt;/tr&gt;</v>
      </c>
      <c r="AG22" s="1" t="s">
        <v>632</v>
      </c>
      <c r="AH22" s="1" t="str">
        <f t="shared" si="17"/>
        <v>&lt;tr&gt;&lt;td&gt;Battery Life&lt;/td&gt;&lt;td&gt;Up to 6 Hours&lt;/td&gt;&lt;/tr&gt;</v>
      </c>
      <c r="AI22" s="1" t="s">
        <v>559</v>
      </c>
      <c r="AJ22" s="1" t="str">
        <f t="shared" si="18"/>
        <v>&lt;tr&gt;&lt;td&gt; Screen Size&lt;/td&gt;&lt;td&gt;15.6"&lt;/td&gt;&lt;/tr&gt;</v>
      </c>
      <c r="AK22" s="1" t="s">
        <v>650</v>
      </c>
      <c r="AL22" s="1" t="str">
        <f t="shared" si="19"/>
        <v>&lt;tr&gt;&lt;td&gt;Resolution of Max Dimension &lt;/td&gt;&lt;td&gt;1920 x 1080&lt;/td&gt;&lt;/tr&gt;</v>
      </c>
      <c r="AM22" t="s">
        <v>222</v>
      </c>
      <c r="AN22" s="1" t="str">
        <f t="shared" si="20"/>
        <v>&lt;tr&gt;&lt;td&gt;HDMI?&lt;/td&gt;&lt;td&gt;Does Not Have HDMI&lt;/td&gt;&lt;/tr&gt;</v>
      </c>
      <c r="AO22" t="s">
        <v>224</v>
      </c>
      <c r="AP22" s="1" t="str">
        <f t="shared" si="21"/>
        <v>&lt;tr&gt;&lt;td&gt;VGA?&lt;/td&gt;&lt;td&gt;Does Not Have VGA&lt;/td&gt;&lt;/tr&gt;</v>
      </c>
      <c r="AQ22" t="s">
        <v>226</v>
      </c>
      <c r="AR22" s="1" t="str">
        <f t="shared" si="22"/>
        <v>&lt;tr&gt;&lt;td&gt;Bluetooth?&lt;/td&gt;&lt;td&gt;Does Not Have Bluetooth&lt;/td&gt;&lt;/tr&gt;</v>
      </c>
      <c r="AS22" s="1" t="s">
        <v>247</v>
      </c>
      <c r="AT22" s="14" t="str">
        <f t="shared" si="23"/>
        <v>&lt;tr&gt;&lt;td&gt; URL to Purchase Computer&lt;/td&gt;&lt;td&gt;http://www.newegg.com/Product/Product.aspx?Item=9SIA27Z13P2788&lt;/td&gt;&lt;/tr&gt;</v>
      </c>
      <c r="AU22" s="15" t="s">
        <v>738</v>
      </c>
      <c r="AV22" s="14"/>
      <c r="AW22" s="14" t="str">
        <f t="shared" si="0"/>
        <v>&lt;tr&gt;&lt;td&gt;Brand&lt;/td&gt;&lt;td&gt;HP&lt;/td&gt;&lt;/tr&gt;&lt;tr&gt;&lt;td&gt;Series&lt;/td&gt;&lt;td&gt;Spectre&lt;/td&gt;&lt;/tr&gt;&lt;tr&gt;&lt;td&gt;Model&lt;/td&gt;&lt;td&gt;15T-4000.&lt;/td&gt;&lt;/tr&gt;&lt;tr&gt;&lt;td&gt;Price&lt;/td&gt;&lt;td&gt;899.99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1.9GHz&lt;/td&gt;&lt;/tr&gt;&lt;tr&gt;&lt;td&gt;CPU Processor&lt;/td&gt;&lt;td&gt;1.9GHz&lt;/td&gt;&lt;/tr&gt;&lt;tr&gt;&lt;td&gt;Memory Size&lt;/td&gt;&lt;td&gt;8 GB&lt;/td&gt;&lt;/tr&gt;&lt;tr&gt;&lt;td&gt;Cache&lt;/td&gt;&lt;td&gt;3MB L3&lt;/td&gt;&lt;/tr&gt;&lt;tr&gt;&lt;td&gt;Video Memory &lt;/td&gt;&lt;td&gt;Shared system memory&lt;/td&gt;&lt;/tr&gt;&lt;tr&gt;&lt;td&gt; Graphics Card &lt;/td&gt;&lt;td&gt;Intel HD&lt;/td&gt;&lt;/tr&gt;&lt;tr&gt;&lt;td&gt;Solid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&lt;/td&gt;&lt;td&gt;5400rpm&lt;/td&gt;&lt;/tr&gt;&lt;tr&gt;&lt;td&gt;Weight&lt;/td&gt;&lt;td&gt;3.2 Lbs&lt;/td&gt;&lt;/tr&gt;&lt;tr&gt;&lt;td&gt;Battery Life&lt;/td&gt;&lt;td&gt;Up to 6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Computer&lt;/td&gt;&lt;td&gt;http://www.newegg.com/Product/Product.aspx?Item=9SIA27Z13P2788&lt;/td&gt;&lt;/tr&gt;</v>
      </c>
      <c r="AX22" s="14"/>
      <c r="AY22" s="14" t="s">
        <v>706</v>
      </c>
      <c r="AZ22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text-align:center"&gt;HP Spectre 15T-4000.&lt;/h1&gt;_x000D_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onclick="window.open('http://google.com/#q=HP Spectre 15T-4000.')"style="font-size:40%"&gt;_x000D_ &lt;input type="button" value="Buy this Computer Now" onclick="window.open('http://www.newegg.com/Product/Product.aspx?Item=9SIA27Z13P2788')" style="font-size:40%"&gt;_x000D_&lt;/h2&gt;_x000D_ &lt;h2&gt;Specifications&lt;/h2&gt;_x000D_ &lt;table style="margin-left:100px; margin-right:100px; width:84%"class="table table-hover"</v>
      </c>
      <c r="BA22" s="14" t="str">
        <f>"&lt;h1&gt; space&lt;/h1&gt;&lt;h1&gt;"&amp;A22&amp;" "&amp;C22&amp;" "&amp;E22&amp;"&lt;/h1&gt;&lt;h2&gt;&lt;input type="&amp;CHAR(34)&amp;"button"&amp;CHAR(34)&amp;" value="&amp;CHAR(34)&amp;"Search for this Computer on Google"&amp;CHAR(34)&amp;"onclick="&amp;CHAR(34)&amp;"window.open('http://google.com/#q="&amp;A22&amp;" "&amp;C22&amp;" "&amp;E22&amp;"')"&amp;CHAR(34)&amp;"&gt;&lt;input type="&amp;CHAR(34)&amp;"button"&amp;CHAR(34)&amp;" value="&amp;CHAR(34)&amp;"Buy this Computer Now"&amp;CHAR(34)&amp;"onclick="&amp;CHAR(34)&amp;"window.open('"&amp;AS22&amp;"')"&amp;CHAR(34)&amp;"&gt;&lt;/h2&gt;&lt;h2&gt;Specifications&lt;/h2&gt;&lt;table class="&amp;CHAR(34)&amp;"table table-hover"&amp;CHAR(34)&amp;""</f>
        <v>&lt;h1&gt; space&lt;/h1&gt;&lt;h1&gt;HP Spectre 15T-4000.&lt;/h1&gt;&lt;h2&gt;&lt;input type="button" value="Search for this Computer on Google"onclick="window.open('http://google.com/#q=HP Spectre 15T-4000.')"&gt;&lt;input type="button" value="Buy this Computer Now"onclick="window.open('http://www.newegg.com/Product/Product.aspx?Item=9SIA27Z13P2788')"&gt;&lt;/h2&gt;&lt;h2&gt;Specifications&lt;/h2&gt;&lt;table class="table table-hover"</v>
      </c>
      <c r="BB22" s="14" t="s">
        <v>761</v>
      </c>
      <c r="BC22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text-align:center"&gt;HP Spectre 15T-4000.&lt;/h1&gt;_x000D_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onclick="window.open('http://google.com/#q=HP Spectre 15T-4000.')"style="font-size:40%"&gt;_x000D_ &lt;input type="button" value="Buy this Computer Now" onclick="window.open('http://www.newegg.com/Product/Product.aspx?Item=9SIA27Z13P2788')" style="font-size:40%"&gt;_x000D_&lt;/h2&gt;_x000D_ &lt;h2&gt;Specifications&lt;/h2&gt;_x000D_ &lt;table style="margin-left:100px; margin-right:100px; width:84%"class="table table-hover"&lt;tr&gt;&lt;td&gt;Brand&lt;/td&gt;&lt;td&gt;HP&lt;/td&gt;&lt;/tr&gt;&lt;tr&gt;&lt;td&gt;Series&lt;/td&gt;&lt;td&gt;Spectre&lt;/td&gt;&lt;/tr&gt;&lt;tr&gt;&lt;td&gt;Model&lt;/td&gt;&lt;td&gt;15T-4000.&lt;/td&gt;&lt;/tr&gt;&lt;tr&gt;&lt;td&gt;Price&lt;/td&gt;&lt;td&gt;899.99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1.9GHz&lt;/td&gt;&lt;/tr&gt;&lt;tr&gt;&lt;td&gt;CPU Processor&lt;/td&gt;&lt;td&gt;1.9GHz&lt;/td&gt;&lt;/tr&gt;&lt;tr&gt;&lt;td&gt;Memory Size&lt;/td&gt;&lt;td&gt;8 GB&lt;/td&gt;&lt;/tr&gt;&lt;tr&gt;&lt;td&gt;Cache&lt;/td&gt;&lt;td&gt;3MB L3&lt;/td&gt;&lt;/tr&gt;&lt;tr&gt;&lt;td&gt;Video Memory &lt;/td&gt;&lt;td&gt;Shared system memory&lt;/td&gt;&lt;/tr&gt;&lt;tr&gt;&lt;td&gt; Graphics Card &lt;/td&gt;&lt;td&gt;Intel HD&lt;/td&gt;&lt;/tr&gt;&lt;tr&gt;&lt;td&gt;Solid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&lt;/td&gt;&lt;td&gt;5400rpm&lt;/td&gt;&lt;/tr&gt;&lt;tr&gt;&lt;td&gt;Weight&lt;/td&gt;&lt;td&gt;3.2 Lbs&lt;/td&gt;&lt;/tr&gt;&lt;tr&gt;&lt;td&gt;Battery Life&lt;/td&gt;&lt;td&gt;Up to 6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Computer&lt;/td&gt;&lt;td&gt;http://www.newegg.com/Product/Product.aspx?Item=9SIA27Z13P2788&lt;/td&gt;&lt;/tr&gt;&lt;/table&gt;&lt;/div&gt;&lt;/div&gt;&lt;/div&gt;&lt;/div&gt;&lt;script&gt;(function(i,s,o,g,r,a,m){i['GoogleAnalyticsObject']=r;i[r]=i[r]||function(){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22" t="s">
        <v>812</v>
      </c>
    </row>
    <row r="23" spans="1:56">
      <c r="A23" s="1" t="s">
        <v>149</v>
      </c>
      <c r="B23" s="1" t="str">
        <f t="shared" si="1"/>
        <v>&lt;tr&gt;&lt;td&gt;Brand&lt;/td&gt;&lt;td&gt;Lenovo&lt;/td&gt;&lt;/tr&gt;</v>
      </c>
      <c r="C23" s="1" t="s">
        <v>133</v>
      </c>
      <c r="D23" s="1" t="str">
        <f t="shared" si="2"/>
        <v>&lt;tr&gt;&lt;td&gt;Series&lt;/td&gt;&lt;td&gt;IdeaPad&lt;/td&gt;&lt;/tr&gt;</v>
      </c>
      <c r="E23" s="1" t="s">
        <v>90</v>
      </c>
      <c r="F23" s="1" t="str">
        <f t="shared" si="3"/>
        <v>&lt;tr&gt;&lt;td&gt;Model&lt;/td&gt;&lt;td&gt;Yoga 13 (59359564)&lt;/td&gt;&lt;/tr&gt;</v>
      </c>
      <c r="G23" s="9">
        <v>1799.95</v>
      </c>
      <c r="H23" s="1" t="str">
        <f t="shared" si="4"/>
        <v>&lt;tr&gt;&lt;td&gt;Price&lt;/td&gt;&lt;td&gt;1799.95&lt;/td&gt;&lt;/tr&gt;</v>
      </c>
      <c r="I23" t="s">
        <v>217</v>
      </c>
      <c r="J23" s="1" t="str">
        <f t="shared" si="5"/>
        <v>&lt;tr&gt;&lt;td&gt;Touch Screen?&lt;/td&gt;&lt;td&gt;Has a Touchscreen&lt;/td&gt;&lt;/tr&gt;</v>
      </c>
      <c r="K23" s="1" t="s">
        <v>63</v>
      </c>
      <c r="L23" s="1" t="str">
        <f t="shared" si="6"/>
        <v>&lt;tr&gt;&lt;td&gt;Operating System&lt;/td&gt;&lt;td&gt;Windows 8&lt;/td&gt;&lt;/tr&gt;</v>
      </c>
      <c r="M23" s="1" t="s">
        <v>41</v>
      </c>
      <c r="N23" s="1" t="str">
        <f t="shared" si="7"/>
        <v>&lt;tr&gt;&lt;td&gt; CPU Type &lt;/td&gt;&lt;td&gt;Intel Core i7-3537U 2.0GHz&lt;/td&gt;&lt;/tr&gt;</v>
      </c>
      <c r="O23" s="1" t="s">
        <v>551</v>
      </c>
      <c r="P23" s="1" t="str">
        <f t="shared" si="8"/>
        <v>&lt;tr&gt;&lt;td&gt;CPU Processor&lt;/td&gt;&lt;td&gt;2.0GHz&lt;/td&gt;&lt;/tr&gt;</v>
      </c>
      <c r="Q23" s="1" t="s">
        <v>566</v>
      </c>
      <c r="R23" s="1" t="str">
        <f t="shared" si="9"/>
        <v>&lt;tr&gt;&lt;td&gt;Memory Size&lt;/td&gt;&lt;td&gt;8 GB&lt;/td&gt;&lt;/tr&gt;</v>
      </c>
      <c r="S23" s="1" t="s">
        <v>643</v>
      </c>
      <c r="T23" s="1" t="str">
        <f t="shared" si="10"/>
        <v>&lt;tr&gt;&lt;td&gt;Cache&lt;/td&gt;&lt;td&gt;4MB L3&lt;/td&gt;&lt;/tr&gt;</v>
      </c>
      <c r="U23" t="s">
        <v>181</v>
      </c>
      <c r="V23" s="1" t="str">
        <f t="shared" si="11"/>
        <v>&lt;tr&gt;&lt;td&gt;Video Memory &lt;/td&gt;&lt;td&gt;Shared memory&lt;/td&gt;&lt;/tr&gt;</v>
      </c>
      <c r="W23" s="1" t="s">
        <v>160</v>
      </c>
      <c r="X23" s="1" t="str">
        <f t="shared" si="12"/>
        <v>&lt;tr&gt;&lt;td&gt; Graphics Card &lt;/td&gt;&lt;td&gt;Intel HD Graphics 4000&lt;/td&gt;&lt;/tr&gt;</v>
      </c>
      <c r="Y23" s="1" t="s">
        <v>154</v>
      </c>
      <c r="Z23" s="1" t="str">
        <f t="shared" si="13"/>
        <v>&lt;tr&gt;&lt;td&gt;Solid State Drive (SSD)?&lt;/td&gt;&lt;td&gt;256GB SSD&lt;/td&gt;&lt;/tr&gt;</v>
      </c>
      <c r="AA23" s="1" t="s">
        <v>573</v>
      </c>
      <c r="AB23" s="1" t="str">
        <f t="shared" si="14"/>
        <v>&lt;tr&gt;&lt;td&gt;Hard Drive Size&lt;/td&gt;&lt;td&gt;256 GB&lt;/td&gt;&lt;/tr&gt;</v>
      </c>
      <c r="AC23" s="1" t="s">
        <v>659</v>
      </c>
      <c r="AD23" s="1" t="str">
        <f t="shared" si="15"/>
        <v>&lt;tr&gt;&lt;td&gt;Hard Drive RPM &lt;/td&gt;&lt;td&gt;5400rpm&lt;/td&gt;&lt;/tr&gt;</v>
      </c>
      <c r="AE23" s="1" t="s">
        <v>600</v>
      </c>
      <c r="AF23" s="1" t="str">
        <f t="shared" si="16"/>
        <v>&lt;tr&gt;&lt;td&gt;Weight&lt;/td&gt;&lt;td&gt;3.3 Lbs&lt;/td&gt;&lt;/tr&gt;</v>
      </c>
      <c r="AG23" s="1" t="s">
        <v>620</v>
      </c>
      <c r="AH23" s="1" t="str">
        <f t="shared" si="17"/>
        <v>&lt;tr&gt;&lt;td&gt;Battery Life&lt;/td&gt;&lt;td&gt;Up to 8 Hours&lt;/td&gt;&lt;/tr&gt;</v>
      </c>
      <c r="AI23" s="1" t="s">
        <v>557</v>
      </c>
      <c r="AJ23" s="1" t="str">
        <f t="shared" si="18"/>
        <v>&lt;tr&gt;&lt;td&gt; Screen Size&lt;/td&gt;&lt;td&gt;13.3"&lt;/td&gt;&lt;/tr&gt;</v>
      </c>
      <c r="AK23" s="1" t="s">
        <v>655</v>
      </c>
      <c r="AL23" s="1" t="str">
        <f t="shared" si="19"/>
        <v>&lt;tr&gt;&lt;td&gt;Resolution of Max Dimension &lt;/td&gt;&lt;td&gt;1600 x 900&lt;/td&gt;&lt;/tr&gt;</v>
      </c>
      <c r="AM23" t="s">
        <v>221</v>
      </c>
      <c r="AN23" s="1" t="str">
        <f t="shared" si="20"/>
        <v>&lt;tr&gt;&lt;td&gt;HDMI?&lt;/td&gt;&lt;td&gt;Has HDMI&lt;/td&gt;&lt;/tr&gt;</v>
      </c>
      <c r="AO23" t="s">
        <v>224</v>
      </c>
      <c r="AP23" s="1" t="str">
        <f t="shared" si="21"/>
        <v>&lt;tr&gt;&lt;td&gt;VGA?&lt;/td&gt;&lt;td&gt;Does Not Have VGA&lt;/td&gt;&lt;/tr&gt;</v>
      </c>
      <c r="AQ23" t="s">
        <v>225</v>
      </c>
      <c r="AR23" s="1" t="str">
        <f t="shared" si="22"/>
        <v>&lt;tr&gt;&lt;td&gt;Bluetooth?&lt;/td&gt;&lt;td&gt;Has Bluetooth&lt;/td&gt;&lt;/tr&gt;</v>
      </c>
      <c r="AS23" s="1" t="s">
        <v>248</v>
      </c>
      <c r="AT23" s="14" t="str">
        <f t="shared" si="23"/>
        <v>&lt;tr&gt;&lt;td&gt; URL to Purchase Computer&lt;/td&gt;&lt;td&gt;http://www.newegg.com/Product/Product.aspx?Item=9SIA0AJ11B5621&lt;/td&gt;&lt;/tr&gt;</v>
      </c>
      <c r="AU23" s="15" t="s">
        <v>738</v>
      </c>
      <c r="AV23" s="14"/>
      <c r="AW23" s="14" t="str">
        <f t="shared" si="0"/>
        <v>&lt;tr&gt;&lt;td&gt;Brand&lt;/td&gt;&lt;td&gt;Lenovo&lt;/td&gt;&lt;/tr&gt;&lt;tr&gt;&lt;td&gt;Series&lt;/td&gt;&lt;td&gt;IdeaPad&lt;/td&gt;&lt;/tr&gt;&lt;tr&gt;&lt;td&gt;Model&lt;/td&gt;&lt;td&gt;Yoga 13 (59359564)&lt;/td&gt;&lt;/tr&gt;&lt;tr&gt;&lt;td&gt;Price&lt;/td&gt;&lt;td&gt;1799.95&lt;/td&gt;&lt;/tr&gt;&lt;tr&gt;&lt;td&gt;Touch Screen?&lt;/td&gt;&lt;td&gt;Has a Touchscreen&lt;/td&gt;&lt;/tr&gt;&lt;tr&gt;&lt;td&gt;Operating System&lt;/td&gt;&lt;td&gt;Windows 8&lt;/td&gt;&lt;/tr&gt;&lt;tr&gt;&lt;td&gt; CPU Type &lt;/td&gt;&lt;td&gt;Intel Core i7-3537U 2.0GHz&lt;/td&gt;&lt;/tr&gt;&lt;tr&gt;&lt;td&gt;CPU Processor&lt;/td&gt;&lt;td&gt;2.0GHz&lt;/td&gt;&lt;/tr&gt;&lt;tr&gt;&lt;td&gt;Memory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&lt;/td&gt;&lt;td&gt;5400rpm&lt;/td&gt;&lt;/tr&gt;&lt;tr&gt;&lt;td&gt;Weight&lt;/td&gt;&lt;td&gt;3.3 Lbs&lt;/td&gt;&lt;/tr&gt;&lt;tr&gt;&lt;td&gt;Battery Life&lt;/td&gt;&lt;td&gt;Up to 8 Hours&lt;/td&gt;&lt;/tr&gt;&lt;tr&gt;&lt;td&gt; Screen Size&lt;/td&gt;&lt;td&gt;13.3"&lt;/td&gt;&lt;/tr&gt;&lt;tr&gt;&lt;td&gt;Resolution of Max Dimension &lt;/td&gt;&lt;td&gt;1600 x 900&lt;/td&gt;&lt;/tr&gt;&lt;tr&gt;&lt;td&gt;HDMI?&lt;/td&gt;&lt;td&gt;Has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Computer&lt;/td&gt;&lt;td&gt;http://www.newegg.com/Product/Product.aspx?Item=9SIA0AJ11B5621&lt;/td&gt;&lt;/tr&gt;</v>
      </c>
      <c r="AX23" s="14"/>
      <c r="AY23" s="14" t="s">
        <v>707</v>
      </c>
      <c r="AZ23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text-align:center"&gt;Lenovo IdeaPad Yoga 13 (59359564)&lt;/h1&gt;_x000D_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onclick="window.open('http://google.com/#q=Lenovo IdeaPad Yoga 13 (59359564)')"style="font-size:40%"&gt;_x000D_ &lt;input type="button" value="Buy this Computer Now" onclick="window.open('http://www.newegg.com/Product/Product.aspx?Item=9SIA0AJ11B5621')" style="font-size:40%"&gt;_x000D_&lt;/h2&gt;_x000D_ &lt;h2&gt;Specifications&lt;/h2&gt;_x000D_ &lt;table style="margin-left:100px; margin-right:100px; width:84%"class="table table-hover"</v>
      </c>
      <c r="BA23" s="14" t="str">
        <f>"&lt;h1&gt; space&lt;/h1&gt;&lt;h1&gt;"&amp;A23&amp;" "&amp;C23&amp;" "&amp;E23&amp;"&lt;/h1&gt;&lt;h2&gt;&lt;input type="&amp;CHAR(34)&amp;"button"&amp;CHAR(34)&amp;" value="&amp;CHAR(34)&amp;"Search for this Computer on Google"&amp;CHAR(34)&amp;"onclick="&amp;CHAR(34)&amp;"window.open('http://google.com/#q="&amp;A23&amp;" "&amp;C23&amp;" "&amp;E23&amp;"')"&amp;CHAR(34)&amp;"&gt;&lt;input type="&amp;CHAR(34)&amp;"button"&amp;CHAR(34)&amp;" value="&amp;CHAR(34)&amp;"Buy this Computer Now"&amp;CHAR(34)&amp;"onclick="&amp;CHAR(34)&amp;"window.open('"&amp;AS23&amp;"')"&amp;CHAR(34)&amp;"&gt;&lt;/h2&gt;&lt;h2&gt;Specifications&lt;/h2&gt;&lt;table class="&amp;CHAR(34)&amp;"table table-hover"&amp;CHAR(34)&amp;""</f>
        <v>&lt;h1&gt; space&lt;/h1&gt;&lt;h1&gt;Lenovo IdeaPad Yoga 13 (59359564)&lt;/h1&gt;&lt;h2&gt;&lt;input type="button" value="Search for this Computer on Google"onclick="window.open('http://google.com/#q=Lenovo IdeaPad Yoga 13 (59359564)')"&gt;&lt;input type="button" value="Buy this Computer Now"onclick="window.open('http://www.newegg.com/Product/Product.aspx?Item=9SIA0AJ11B5621')"&gt;&lt;/h2&gt;&lt;h2&gt;Specifications&lt;/h2&gt;&lt;table class="table table-hover"</v>
      </c>
      <c r="BB23" s="14" t="s">
        <v>762</v>
      </c>
      <c r="BC23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text-align:center"&gt;Lenovo IdeaPad Yoga 13 (59359564)&lt;/h1&gt;_x000D_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onclick="window.open('http://google.com/#q=Lenovo IdeaPad Yoga 13 (59359564)')"style="font-size:40%"&gt;_x000D_ &lt;input type="button" value="Buy this Computer Now" onclick="window.open('http://www.newegg.com/Product/Product.aspx?Item=9SIA0AJ11B5621')" style="font-size:40%"&gt;_x000D_&lt;/h2&gt;_x000D_ &lt;h2&gt;Specifications&lt;/h2&gt;_x000D_ &lt;table style="margin-left:100px; margin-right:100px; width:84%"class="table table-hover"&lt;tr&gt;&lt;td&gt;Brand&lt;/td&gt;&lt;td&gt;Lenovo&lt;/td&gt;&lt;/tr&gt;&lt;tr&gt;&lt;td&gt;Series&lt;/td&gt;&lt;td&gt;IdeaPad&lt;/td&gt;&lt;/tr&gt;&lt;tr&gt;&lt;td&gt;Model&lt;/td&gt;&lt;td&gt;Yoga 13 (59359564)&lt;/td&gt;&lt;/tr&gt;&lt;tr&gt;&lt;td&gt;Price&lt;/td&gt;&lt;td&gt;1799.95&lt;/td&gt;&lt;/tr&gt;&lt;tr&gt;&lt;td&gt;Touch Screen?&lt;/td&gt;&lt;td&gt;Has a Touchscreen&lt;/td&gt;&lt;/tr&gt;&lt;tr&gt;&lt;td&gt;Operating System&lt;/td&gt;&lt;td&gt;Windows 8&lt;/td&gt;&lt;/tr&gt;&lt;tr&gt;&lt;td&gt; CPU Type &lt;/td&gt;&lt;td&gt;Intel Core i7-3537U 2.0GHz&lt;/td&gt;&lt;/tr&gt;&lt;tr&gt;&lt;td&gt;CPU Processor&lt;/td&gt;&lt;td&gt;2.0GHz&lt;/td&gt;&lt;/tr&gt;&lt;tr&gt;&lt;td&gt;Memory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&lt;/td&gt;&lt;td&gt;5400rpm&lt;/td&gt;&lt;/tr&gt;&lt;tr&gt;&lt;td&gt;Weight&lt;/td&gt;&lt;td&gt;3.3 Lbs&lt;/td&gt;&lt;/tr&gt;&lt;tr&gt;&lt;td&gt;Battery Life&lt;/td&gt;&lt;td&gt;Up to 8 Hours&lt;/td&gt;&lt;/tr&gt;&lt;tr&gt;&lt;td&gt; Screen Size&lt;/td&gt;&lt;td&gt;13.3"&lt;/td&gt;&lt;/tr&gt;&lt;tr&gt;&lt;td&gt;Resolution of Max Dimension &lt;/td&gt;&lt;td&gt;1600 x 900&lt;/td&gt;&lt;/tr&gt;&lt;tr&gt;&lt;td&gt;HDMI?&lt;/td&gt;&lt;td&gt;Has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Computer&lt;/td&gt;&lt;td&gt;http://www.newegg.com/Product/Product.aspx?Item=9SIA0AJ11B5621&lt;/td&gt;&lt;/tr&gt;&lt;/table&gt;&lt;/div&gt;&lt;/div&gt;&lt;/div&gt;&lt;/div&gt;&lt;script&gt;(function(i,s,o,g,r,a,m){i['GoogleAnalyticsObject']=r;i[r]=i[r]||function(){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23" t="s">
        <v>813</v>
      </c>
    </row>
    <row r="24" spans="1:56">
      <c r="A24" s="1" t="s">
        <v>134</v>
      </c>
      <c r="B24" s="1" t="str">
        <f t="shared" si="1"/>
        <v>&lt;tr&gt;&lt;td&gt;Brand&lt;/td&gt;&lt;td&gt;ThinkPad&lt;/td&gt;&lt;/tr&gt;</v>
      </c>
      <c r="C24" s="1"/>
      <c r="D24" s="1" t="str">
        <f t="shared" si="2"/>
        <v>&lt;tr&gt;&lt;td&gt;Series&lt;/td&gt;&lt;td&gt;&lt;/td&gt;&lt;/tr&gt;</v>
      </c>
      <c r="E24" s="1" t="s">
        <v>91</v>
      </c>
      <c r="F24" s="1" t="str">
        <f t="shared" si="3"/>
        <v>&lt;tr&gt;&lt;td&gt;Model&lt;/td&gt;&lt;td&gt;X240&lt;/td&gt;&lt;/tr&gt;</v>
      </c>
      <c r="G24" s="9">
        <v>1218.02</v>
      </c>
      <c r="H24" s="1" t="str">
        <f t="shared" si="4"/>
        <v>&lt;tr&gt;&lt;td&gt;Price&lt;/td&gt;&lt;td&gt;1218.02&lt;/td&gt;&lt;/tr&gt;</v>
      </c>
      <c r="I24" t="s">
        <v>216</v>
      </c>
      <c r="J24" s="1" t="str">
        <f t="shared" si="5"/>
        <v>&lt;tr&gt;&lt;td&gt;Touch Screen?&lt;/td&gt;&lt;td&gt;Does Not Have a Touchscreen&lt;/td&gt;&lt;/tr&gt;</v>
      </c>
      <c r="K24" s="1" t="s">
        <v>214</v>
      </c>
      <c r="L24" s="1" t="str">
        <f t="shared" si="6"/>
        <v>&lt;tr&gt;&lt;td&gt;Operating System&lt;/td&gt;&lt;td&gt;Windows 7&lt;/td&gt;&lt;/tr&gt;</v>
      </c>
      <c r="M24" s="1" t="s">
        <v>42</v>
      </c>
      <c r="N24" s="1" t="str">
        <f t="shared" si="7"/>
        <v>&lt;tr&gt;&lt;td&gt; CPU Type &lt;/td&gt;&lt;td&gt;Intel Core i5 4300U(1.90GHz)&lt;/td&gt;&lt;/tr&gt;</v>
      </c>
      <c r="O24" s="1" t="s">
        <v>550</v>
      </c>
      <c r="P24" s="1" t="str">
        <f t="shared" si="8"/>
        <v>&lt;tr&gt;&lt;td&gt;CPU Processor&lt;/td&gt;&lt;td&gt;1.9GHz&lt;/td&gt;&lt;/tr&gt;</v>
      </c>
      <c r="Q24" s="1" t="s">
        <v>565</v>
      </c>
      <c r="R24" s="1" t="str">
        <f t="shared" si="9"/>
        <v>&lt;tr&gt;&lt;td&gt;Memory Size&lt;/td&gt;&lt;td&gt;4 GB&lt;/td&gt;&lt;/tr&gt;</v>
      </c>
      <c r="S24" s="1" t="s">
        <v>640</v>
      </c>
      <c r="T24" s="1" t="str">
        <f t="shared" si="10"/>
        <v>&lt;tr&gt;&lt;td&gt;Cache&lt;/td&gt;&lt;td&gt;3MB L3&lt;/td&gt;&lt;/tr&gt;</v>
      </c>
      <c r="U24" t="s">
        <v>181</v>
      </c>
      <c r="V24" s="1" t="str">
        <f t="shared" si="11"/>
        <v>&lt;tr&gt;&lt;td&gt;Video Memory &lt;/td&gt;&lt;td&gt;Shared memory&lt;/td&gt;&lt;/tr&gt;</v>
      </c>
      <c r="W24" s="1" t="s">
        <v>158</v>
      </c>
      <c r="X24" s="1" t="str">
        <f t="shared" si="12"/>
        <v>&lt;tr&gt;&lt;td&gt; Graphics Card &lt;/td&gt;&lt;td&gt;Intel HD Graphics 4400&lt;/td&gt;&lt;/tr&gt;</v>
      </c>
      <c r="Y24" s="1" t="s">
        <v>665</v>
      </c>
      <c r="Z24" s="1" t="str">
        <f t="shared" si="13"/>
        <v>&lt;tr&gt;&lt;td&gt;Solid State Drive (SSD)?&lt;/td&gt;&lt;td&gt;No&lt;/td&gt;&lt;/tr&gt;</v>
      </c>
      <c r="AA24" s="1" t="s">
        <v>572</v>
      </c>
      <c r="AB24" s="1" t="str">
        <f t="shared" si="14"/>
        <v>&lt;tr&gt;&lt;td&gt;Hard Drive Size&lt;/td&gt;&lt;td&gt;500 GB&lt;/td&gt;&lt;/tr&gt;</v>
      </c>
      <c r="AC24" s="1" t="s">
        <v>660</v>
      </c>
      <c r="AD24" s="1" t="str">
        <f t="shared" si="15"/>
        <v>&lt;tr&gt;&lt;td&gt;Hard Drive RPM &lt;/td&gt;&lt;td&gt;7200rpm&lt;/td&gt;&lt;/tr&gt;</v>
      </c>
      <c r="AE24" s="1" t="s">
        <v>601</v>
      </c>
      <c r="AF24" s="1" t="str">
        <f t="shared" si="16"/>
        <v>&lt;tr&gt;&lt;td&gt;Weight&lt;/td&gt;&lt;td&gt;2.84 Lbs&lt;/td&gt;&lt;/tr&gt;</v>
      </c>
      <c r="AG24" s="1" t="s">
        <v>632</v>
      </c>
      <c r="AH24" s="1" t="str">
        <f t="shared" si="17"/>
        <v>&lt;tr&gt;&lt;td&gt;Battery Life&lt;/td&gt;&lt;td&gt;Up to 6 Hours&lt;/td&gt;&lt;/tr&gt;</v>
      </c>
      <c r="AI24" s="1" t="s">
        <v>561</v>
      </c>
      <c r="AJ24" s="1" t="str">
        <f t="shared" si="18"/>
        <v>&lt;tr&gt;&lt;td&gt; Screen Size&lt;/td&gt;&lt;td&gt;12.5"&lt;/td&gt;&lt;/tr&gt;</v>
      </c>
      <c r="AK24" s="1" t="s">
        <v>651</v>
      </c>
      <c r="AL24" s="1" t="str">
        <f t="shared" si="19"/>
        <v>&lt;tr&gt;&lt;td&gt;Resolution of Max Dimension &lt;/td&gt;&lt;td&gt;1366 x 768&lt;/td&gt;&lt;/tr&gt;</v>
      </c>
      <c r="AM24" t="s">
        <v>222</v>
      </c>
      <c r="AN24" s="1" t="str">
        <f t="shared" si="20"/>
        <v>&lt;tr&gt;&lt;td&gt;HDMI?&lt;/td&gt;&lt;td&gt;Does Not Have HDMI&lt;/td&gt;&lt;/tr&gt;</v>
      </c>
      <c r="AO24" t="s">
        <v>224</v>
      </c>
      <c r="AP24" s="1" t="str">
        <f t="shared" si="21"/>
        <v>&lt;tr&gt;&lt;td&gt;VGA?&lt;/td&gt;&lt;td&gt;Does Not Have VGA&lt;/td&gt;&lt;/tr&gt;</v>
      </c>
      <c r="AQ24" t="s">
        <v>225</v>
      </c>
      <c r="AR24" s="1" t="str">
        <f t="shared" si="22"/>
        <v>&lt;tr&gt;&lt;td&gt;Bluetooth?&lt;/td&gt;&lt;td&gt;Has Bluetooth&lt;/td&gt;&lt;/tr&gt;</v>
      </c>
      <c r="AS24" s="1" t="s">
        <v>249</v>
      </c>
      <c r="AT24" s="14" t="str">
        <f t="shared" si="23"/>
        <v>&lt;tr&gt;&lt;td&gt; URL to Purchase Computer&lt;/td&gt;&lt;td&gt;http://www.newegg.com/Product/Product.aspx?Item=9SIA0ZX19N4219&lt;/td&gt;&lt;/tr&gt;</v>
      </c>
      <c r="AU24" s="15" t="s">
        <v>738</v>
      </c>
      <c r="AV24" s="14"/>
      <c r="AW24" s="14" t="str">
        <f t="shared" si="0"/>
        <v>&lt;tr&gt;&lt;td&gt;Brand&lt;/td&gt;&lt;td&gt;ThinkPad&lt;/td&gt;&lt;/tr&gt;&lt;tr&gt;&lt;td&gt;Series&lt;/td&gt;&lt;td&gt;&lt;/td&gt;&lt;/tr&gt;&lt;tr&gt;&lt;td&gt;Model&lt;/td&gt;&lt;td&gt;X240&lt;/td&gt;&lt;/tr&gt;&lt;tr&gt;&lt;td&gt;Price&lt;/td&gt;&lt;td&gt;1218.02&lt;/td&gt;&lt;/tr&gt;&lt;tr&gt;&lt;td&gt;Touch Screen?&lt;/td&gt;&lt;td&gt;Does Not Have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&lt;/td&gt;&lt;td&gt;7200rpm&lt;/td&gt;&lt;/tr&gt;&lt;tr&gt;&lt;td&gt;Weight&lt;/td&gt;&lt;td&gt;2.84 Lbs&lt;/td&gt;&lt;/tr&gt;&lt;tr&gt;&lt;td&gt;Battery Life&lt;/td&gt;&lt;td&gt;Up to 6 Hours&lt;/td&gt;&lt;/tr&gt;&lt;tr&gt;&lt;td&gt; Screen Size&lt;/td&gt;&lt;td&gt;12.5"&lt;/td&gt;&lt;/tr&gt;&lt;tr&gt;&lt;td&gt;Resolution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Computer&lt;/td&gt;&lt;td&gt;http://www.newegg.com/Product/Product.aspx?Item=9SIA0ZX19N4219&lt;/td&gt;&lt;/tr&gt;</v>
      </c>
      <c r="AX24" s="14"/>
      <c r="AY24" s="14" t="s">
        <v>708</v>
      </c>
      <c r="AZ24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text-align:center"&gt;ThinkPad  X240&lt;/h1&gt;_x000D_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onclick="window.open('http://google.com/#q=ThinkPad  X240')"style="font-size:40%"&gt;_x000D_ &lt;input type="button" value="Buy this Computer Now" onclick="window.open('http://www.newegg.com/Product/Product.aspx?Item=9SIA0ZX19N4219')" style="font-size:40%"&gt;_x000D_&lt;/h2&gt;_x000D_ &lt;h2&gt;Specifications&lt;/h2&gt;_x000D_ &lt;table style="margin-left:100px; margin-right:100px; width:84%"class="table table-hover"</v>
      </c>
      <c r="BA24" s="14" t="str">
        <f>"&lt;h1&gt; space&lt;/h1&gt;&lt;h1&gt;"&amp;A24&amp;" "&amp;C24&amp;" "&amp;E24&amp;"&lt;/h1&gt;&lt;h2&gt;&lt;input type="&amp;CHAR(34)&amp;"button"&amp;CHAR(34)&amp;" value="&amp;CHAR(34)&amp;"Search for this Computer on Google"&amp;CHAR(34)&amp;"onclick="&amp;CHAR(34)&amp;"window.open('http://google.com/#q="&amp;A24&amp;" "&amp;C24&amp;" "&amp;E24&amp;"')"&amp;CHAR(34)&amp;"&gt;&lt;input type="&amp;CHAR(34)&amp;"button"&amp;CHAR(34)&amp;" value="&amp;CHAR(34)&amp;"Buy this Computer Now"&amp;CHAR(34)&amp;"onclick="&amp;CHAR(34)&amp;"window.open('"&amp;AS24&amp;"')"&amp;CHAR(34)&amp;"&gt;&lt;/h2&gt;&lt;h2&gt;Specifications&lt;/h2&gt;&lt;table class="&amp;CHAR(34)&amp;"table table-hover"&amp;CHAR(34)&amp;""</f>
        <v>&lt;h1&gt; space&lt;/h1&gt;&lt;h1&gt;ThinkPad  X240&lt;/h1&gt;&lt;h2&gt;&lt;input type="button" value="Search for this Computer on Google"onclick="window.open('http://google.com/#q=ThinkPad  X240')"&gt;&lt;input type="button" value="Buy this Computer Now"onclick="window.open('http://www.newegg.com/Product/Product.aspx?Item=9SIA0ZX19N4219')"&gt;&lt;/h2&gt;&lt;h2&gt;Specifications&lt;/h2&gt;&lt;table class="table table-hover"</v>
      </c>
      <c r="BB24" s="14" t="s">
        <v>763</v>
      </c>
      <c r="BC24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text-align:center"&gt;ThinkPad  X240&lt;/h1&gt;_x000D_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onclick="window.open('http://google.com/#q=ThinkPad  X240')"style="font-size:40%"&gt;_x000D_ &lt;input type="button" value="Buy this Computer Now" onclick="window.open('http://www.newegg.com/Product/Product.aspx?Item=9SIA0ZX19N4219')" style="font-size:40%"&gt;_x000D_&lt;/h2&gt;_x000D_ &lt;h2&gt;Specifications&lt;/h2&gt;_x000D_ &lt;table style="margin-left:100px; margin-right:100px; width:84%"class="table table-hover"&lt;tr&gt;&lt;td&gt;Brand&lt;/td&gt;&lt;td&gt;ThinkPad&lt;/td&gt;&lt;/tr&gt;&lt;tr&gt;&lt;td&gt;Series&lt;/td&gt;&lt;td&gt;None&lt;/td&gt;&lt;/tr&gt;&lt;tr&gt;&lt;td&gt;Model&lt;/td&gt;&lt;td&gt;X240&lt;/td&gt;&lt;/tr&gt;&lt;tr&gt;&lt;td&gt;Price&lt;/td&gt;&lt;td&gt;1218.02&lt;/td&gt;&lt;/tr&gt;&lt;tr&gt;&lt;td&gt;Touch Screen?&lt;/td&gt;&lt;td&gt;Does Not Have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&lt;/td&gt;&lt;td&gt;7200rpm&lt;/td&gt;&lt;/tr&gt;&lt;tr&gt;&lt;td&gt;Weight&lt;/td&gt;&lt;td&gt;2.84 Lbs&lt;/td&gt;&lt;/tr&gt;&lt;tr&gt;&lt;td&gt;Battery Life&lt;/td&gt;&lt;td&gt;Up to 6 Hours&lt;/td&gt;&lt;/tr&gt;&lt;tr&gt;&lt;td&gt; Screen Size&lt;/td&gt;&lt;td&gt;12.5"&lt;/td&gt;&lt;/tr&gt;&lt;tr&gt;&lt;td&gt;Resolution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Computer&lt;/td&gt;&lt;td&gt;http://www.newegg.com/Product/Product.aspx?Item=9SIA0ZX19N4219&lt;/td&gt;&lt;/tr&gt;&lt;/table&gt;&lt;/div&gt;&lt;/div&gt;&lt;/div&gt;&lt;/div&gt;&lt;script&gt;(function(i,s,o,g,r,a,m){i['GoogleAnalyticsObject']=r;i[r]=i[r]||function(){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24" t="s">
        <v>814</v>
      </c>
    </row>
    <row r="25" spans="1:56">
      <c r="A25" s="1" t="s">
        <v>149</v>
      </c>
      <c r="B25" s="1" t="str">
        <f t="shared" si="1"/>
        <v>&lt;tr&gt;&lt;td&gt;Brand&lt;/td&gt;&lt;td&gt;Lenovo&lt;/td&gt;&lt;/tr&gt;</v>
      </c>
      <c r="C25" s="1" t="s">
        <v>133</v>
      </c>
      <c r="D25" s="1" t="str">
        <f t="shared" si="2"/>
        <v>&lt;tr&gt;&lt;td&gt;Series&lt;/td&gt;&lt;td&gt;IdeaPad&lt;/td&gt;&lt;/tr&gt;</v>
      </c>
      <c r="E25" s="1" t="s">
        <v>92</v>
      </c>
      <c r="F25" s="1" t="str">
        <f t="shared" si="3"/>
        <v>&lt;tr&gt;&lt;td&gt;Model&lt;/td&gt;&lt;td&gt;Y510P (59375624)&lt;/td&gt;&lt;/tr&gt;</v>
      </c>
      <c r="G25" s="9">
        <v>1249.99</v>
      </c>
      <c r="H25" s="1" t="str">
        <f t="shared" si="4"/>
        <v>&lt;tr&gt;&lt;td&gt;Price&lt;/td&gt;&lt;td&gt;1249.99&lt;/td&gt;&lt;/tr&gt;</v>
      </c>
      <c r="I25" t="s">
        <v>216</v>
      </c>
      <c r="J25" s="1" t="str">
        <f t="shared" si="5"/>
        <v>&lt;tr&gt;&lt;td&gt;Touch Screen?&lt;/td&gt;&lt;td&gt;Does Not Have a Touchscreen&lt;/td&gt;&lt;/tr&gt;</v>
      </c>
      <c r="K25" s="1" t="s">
        <v>63</v>
      </c>
      <c r="L25" s="1" t="str">
        <f t="shared" si="6"/>
        <v>&lt;tr&gt;&lt;td&gt;Operating System&lt;/td&gt;&lt;td&gt;Windows 8&lt;/td&gt;&lt;/tr&gt;</v>
      </c>
      <c r="M25" s="1" t="s">
        <v>43</v>
      </c>
      <c r="N25" s="1" t="str">
        <f t="shared" si="7"/>
        <v>&lt;tr&gt;&lt;td&gt; CPU Type &lt;/td&gt;&lt;td&gt;Intel Core i7 4700MQ(2.40GHz)&lt;/td&gt;&lt;/tr&gt;</v>
      </c>
      <c r="O25" s="1" t="s">
        <v>547</v>
      </c>
      <c r="P25" s="1" t="str">
        <f t="shared" si="8"/>
        <v>&lt;tr&gt;&lt;td&gt;CPU Processor&lt;/td&gt;&lt;td&gt;2.4GHz&lt;/td&gt;&lt;/tr&gt;</v>
      </c>
      <c r="Q25" s="1" t="s">
        <v>568</v>
      </c>
      <c r="R25" s="1" t="str">
        <f t="shared" si="9"/>
        <v>&lt;tr&gt;&lt;td&gt;Memory Size&lt;/td&gt;&lt;td&gt;16 GB&lt;/td&gt;&lt;/tr&gt;</v>
      </c>
      <c r="S25" s="1" t="s">
        <v>639</v>
      </c>
      <c r="T25" s="1" t="str">
        <f t="shared" si="10"/>
        <v>&lt;tr&gt;&lt;td&gt;Cache&lt;/td&gt;&lt;td&gt;6MB L3&lt;/td&gt;&lt;/tr&gt;</v>
      </c>
      <c r="U25" t="s">
        <v>649</v>
      </c>
      <c r="V25" s="1" t="str">
        <f t="shared" si="11"/>
        <v>&lt;tr&gt;&lt;td&gt;Video Memory &lt;/td&gt;&lt;td&gt;2 x 2GB&lt;/td&gt;&lt;/tr&gt;</v>
      </c>
      <c r="W25" s="1" t="s">
        <v>169</v>
      </c>
      <c r="X25" s="1" t="str">
        <f t="shared" si="12"/>
        <v>&lt;tr&gt;&lt;td&gt; Graphics Card &lt;/td&gt;&lt;td&gt;Dual NVIDIA GeForce GT750M Discrete Graphics (SLI)&lt;/td&gt;&lt;/tr&gt;</v>
      </c>
      <c r="Y25" s="1" t="s">
        <v>665</v>
      </c>
      <c r="Z25" s="1" t="str">
        <f t="shared" si="13"/>
        <v>&lt;tr&gt;&lt;td&gt;Solid State Drive (SSD)?&lt;/td&gt;&lt;td&gt;No&lt;/td&gt;&lt;/tr&gt;</v>
      </c>
      <c r="AA25" s="1" t="s">
        <v>578</v>
      </c>
      <c r="AB25" s="1" t="str">
        <f t="shared" si="14"/>
        <v>&lt;tr&gt;&lt;td&gt;Hard Drive Size&lt;/td&gt;&lt;td&gt;1 TB&lt;/td&gt;&lt;/tr&gt;</v>
      </c>
      <c r="AC25" s="1" t="s">
        <v>659</v>
      </c>
      <c r="AD25" s="1" t="str">
        <f t="shared" si="15"/>
        <v>&lt;tr&gt;&lt;td&gt;Hard Drive RPM &lt;/td&gt;&lt;td&gt;5400rpm&lt;/td&gt;&lt;/tr&gt;</v>
      </c>
      <c r="AE25" s="1" t="s">
        <v>602</v>
      </c>
      <c r="AF25" s="1" t="str">
        <f t="shared" si="16"/>
        <v>&lt;tr&gt;&lt;td&gt;Weight&lt;/td&gt;&lt;td&gt;6.4 Lbs&lt;/td&gt;&lt;/tr&gt;</v>
      </c>
      <c r="AG25" s="1" t="s">
        <v>625</v>
      </c>
      <c r="AH25" s="1" t="str">
        <f t="shared" si="17"/>
        <v>&lt;tr&gt;&lt;td&gt;Battery Life&lt;/td&gt;&lt;td&gt;Up to 5 Hours&lt;/td&gt;&lt;/tr&gt;</v>
      </c>
      <c r="AI25" s="1" t="s">
        <v>559</v>
      </c>
      <c r="AJ25" s="1" t="str">
        <f t="shared" si="18"/>
        <v>&lt;tr&gt;&lt;td&gt; Screen Size&lt;/td&gt;&lt;td&gt;15.6"&lt;/td&gt;&lt;/tr&gt;</v>
      </c>
      <c r="AK25" s="1" t="s">
        <v>650</v>
      </c>
      <c r="AL25" s="1" t="str">
        <f t="shared" si="19"/>
        <v>&lt;tr&gt;&lt;td&gt;Resolution of Max Dimension &lt;/td&gt;&lt;td&gt;1920 x 1080&lt;/td&gt;&lt;/tr&gt;</v>
      </c>
      <c r="AM25" t="s">
        <v>222</v>
      </c>
      <c r="AN25" s="1" t="str">
        <f t="shared" si="20"/>
        <v>&lt;tr&gt;&lt;td&gt;HDMI?&lt;/td&gt;&lt;td&gt;Does Not Have HDMI&lt;/td&gt;&lt;/tr&gt;</v>
      </c>
      <c r="AO25" t="s">
        <v>224</v>
      </c>
      <c r="AP25" s="1" t="str">
        <f t="shared" si="21"/>
        <v>&lt;tr&gt;&lt;td&gt;VGA?&lt;/td&gt;&lt;td&gt;Does Not Have VGA&lt;/td&gt;&lt;/tr&gt;</v>
      </c>
      <c r="AQ25" t="s">
        <v>225</v>
      </c>
      <c r="AR25" s="1" t="str">
        <f t="shared" si="22"/>
        <v>&lt;tr&gt;&lt;td&gt;Bluetooth?&lt;/td&gt;&lt;td&gt;Has Bluetooth&lt;/td&gt;&lt;/tr&gt;</v>
      </c>
      <c r="AS25" s="1" t="s">
        <v>250</v>
      </c>
      <c r="AT25" s="14" t="str">
        <f t="shared" si="23"/>
        <v>&lt;tr&gt;&lt;td&gt; URL to Purchase Computer&lt;/td&gt;&lt;td&gt;http://www.newegg.com/Product/Product.aspx?Item=N82E16834313684&lt;/td&gt;&lt;/tr&gt;</v>
      </c>
      <c r="AU25" s="15" t="s">
        <v>738</v>
      </c>
      <c r="AV25" s="14"/>
      <c r="AW25" s="14" t="str">
        <f t="shared" si="0"/>
        <v>&lt;tr&gt;&lt;td&gt;Brand&lt;/td&gt;&lt;td&gt;Lenovo&lt;/td&gt;&lt;/tr&gt;&lt;tr&gt;&lt;td&gt;Series&lt;/td&gt;&lt;td&gt;IdeaPad&lt;/td&gt;&lt;/tr&gt;&lt;tr&gt;&lt;td&gt;Model&lt;/td&gt;&lt;td&gt;Y510P (59375624)&lt;/td&gt;&lt;/tr&gt;&lt;tr&gt;&lt;td&gt;Price&lt;/td&gt;&lt;td&gt;1249.99&lt;/td&gt;&lt;/tr&gt;&lt;tr&gt;&lt;td&gt;Touch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4700MQ(2.40GHz)&lt;/td&gt;&lt;/tr&gt;&lt;tr&gt;&lt;td&gt;CPU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&lt;/td&gt;&lt;td&gt;2 x 2GB&lt;/td&gt;&lt;/tr&gt;&lt;tr&gt;&lt;td&gt; Graphics Card &lt;/td&gt;&lt;td&gt;Dual NVIDIA GeForce GT750M Discrete Graphics (SLI)&lt;/td&gt;&lt;/tr&gt;&lt;tr&gt;&lt;td&gt;Solid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&lt;/td&gt;&lt;td&gt;5400rpm&lt;/td&gt;&lt;/tr&gt;&lt;tr&gt;&lt;td&gt;Weight&lt;/td&gt;&lt;td&gt;6.4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Computer&lt;/td&gt;&lt;td&gt;http://www.newegg.com/Product/Product.aspx?Item=N82E16834313684&lt;/td&gt;&lt;/tr&gt;</v>
      </c>
      <c r="AX25" s="14"/>
      <c r="AY25" s="14" t="s">
        <v>709</v>
      </c>
      <c r="AZ25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text-align:center"&gt;Lenovo IdeaPad Y510P (59375624)&lt;/h1&gt;_x000D_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onclick="window.open('http://google.com/#q=Lenovo IdeaPad Y510P (59375624)')"style="font-size:40%"&gt;_x000D_ &lt;input type="button" value="Buy this Computer Now" onclick="window.open('http://www.newegg.com/Product/Product.aspx?Item=N82E16834313684')" style="font-size:40%"&gt;_x000D_&lt;/h2&gt;_x000D_ &lt;h2&gt;Specifications&lt;/h2&gt;_x000D_ &lt;table style="margin-left:100px; margin-right:100px; width:84%"class="table table-hover"</v>
      </c>
      <c r="BA25" s="14" t="str">
        <f>"&lt;h1&gt; space&lt;/h1&gt;&lt;h1&gt;"&amp;A25&amp;" "&amp;C25&amp;" "&amp;E25&amp;"&lt;/h1&gt;&lt;h2&gt;&lt;input type="&amp;CHAR(34)&amp;"button"&amp;CHAR(34)&amp;" value="&amp;CHAR(34)&amp;"Search for this Computer on Google"&amp;CHAR(34)&amp;"onclick="&amp;CHAR(34)&amp;"window.open('http://google.com/#q="&amp;A25&amp;" "&amp;C25&amp;" "&amp;E25&amp;"')"&amp;CHAR(34)&amp;"&gt;&lt;input type="&amp;CHAR(34)&amp;"button"&amp;CHAR(34)&amp;" value="&amp;CHAR(34)&amp;"Buy this Computer Now"&amp;CHAR(34)&amp;"onclick="&amp;CHAR(34)&amp;"window.open('"&amp;AS25&amp;"')"&amp;CHAR(34)&amp;"&gt;&lt;/h2&gt;&lt;h2&gt;Specifications&lt;/h2&gt;&lt;table class="&amp;CHAR(34)&amp;"table table-hover"&amp;CHAR(34)&amp;""</f>
        <v>&lt;h1&gt; space&lt;/h1&gt;&lt;h1&gt;Lenovo IdeaPad Y510P (59375624)&lt;/h1&gt;&lt;h2&gt;&lt;input type="button" value="Search for this Computer on Google"onclick="window.open('http://google.com/#q=Lenovo IdeaPad Y510P (59375624)')"&gt;&lt;input type="button" value="Buy this Computer Now"onclick="window.open('http://www.newegg.com/Product/Product.aspx?Item=N82E16834313684')"&gt;&lt;/h2&gt;&lt;h2&gt;Specifications&lt;/h2&gt;&lt;table class="table table-hover"</v>
      </c>
      <c r="BB25" s="14" t="s">
        <v>764</v>
      </c>
      <c r="BC25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text-align:center"&gt;Lenovo IdeaPad Y510P (59375624)&lt;/h1&gt;_x000D_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onclick="window.open('http://google.com/#q=Lenovo IdeaPad Y510P (59375624)')"style="font-size:40%"&gt;_x000D_ &lt;input type="button" value="Buy this Computer Now" onclick="window.open('http://www.newegg.com/Product/Product.aspx?Item=N82E16834313684')" style="font-size:40%"&gt;_x000D_&lt;/h2&gt;_x000D_ &lt;h2&gt;Specifications&lt;/h2&gt;_x000D_ &lt;table style="margin-left:100px; margin-right:100px; width:84%"class="table table-hover"&lt;tr&gt;&lt;td&gt;Brand&lt;/td&gt;&lt;td&gt;Lenovo&lt;/td&gt;&lt;/tr&gt;&lt;tr&gt;&lt;td&gt;Series&lt;/td&gt;&lt;td&gt;IdeaPad&lt;/td&gt;&lt;/tr&gt;&lt;tr&gt;&lt;td&gt;Model&lt;/td&gt;&lt;td&gt;Y510P (59375624)&lt;/td&gt;&lt;/tr&gt;&lt;tr&gt;&lt;td&gt;Price&lt;/td&gt;&lt;td&gt;1249.99&lt;/td&gt;&lt;/tr&gt;&lt;tr&gt;&lt;td&gt;Touch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4700MQ(2.40GHz)&lt;/td&gt;&lt;/tr&gt;&lt;tr&gt;&lt;td&gt;CPU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&lt;/td&gt;&lt;td&gt;2 x 2GB&lt;/td&gt;&lt;/tr&gt;&lt;tr&gt;&lt;td&gt; Graphics Card &lt;/td&gt;&lt;td&gt;Dual NVIDIA GeForce GT750M Discrete Graphics (SLI)&lt;/td&gt;&lt;/tr&gt;&lt;tr&gt;&lt;td&gt;Solid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&lt;/td&gt;&lt;td&gt;5400rpm&lt;/td&gt;&lt;/tr&gt;&lt;tr&gt;&lt;td&gt;Weight&lt;/td&gt;&lt;td&gt;6.4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Computer&lt;/td&gt;&lt;td&gt;http://www.newegg.com/Product/Product.aspx?Item=N82E16834313684&lt;/td&gt;&lt;/tr&gt;&lt;/table&gt;&lt;/div&gt;&lt;/div&gt;&lt;/div&gt;&lt;/div&gt;&lt;script&gt;(function(i,s,o,g,r,a,m){i['GoogleAnalyticsObject']=r;i[r]=i[r]||function(){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25" t="s">
        <v>815</v>
      </c>
    </row>
    <row r="26" spans="1:56">
      <c r="A26" s="1" t="s">
        <v>134</v>
      </c>
      <c r="B26" s="1" t="str">
        <f t="shared" si="1"/>
        <v>&lt;tr&gt;&lt;td&gt;Brand&lt;/td&gt;&lt;td&gt;ThinkPad&lt;/td&gt;&lt;/tr&gt;</v>
      </c>
      <c r="C26" s="1"/>
      <c r="D26" s="1" t="str">
        <f t="shared" si="2"/>
        <v>&lt;tr&gt;&lt;td&gt;Series&lt;/td&gt;&lt;td&gt;&lt;/td&gt;&lt;/tr&gt;</v>
      </c>
      <c r="E26" s="1" t="s">
        <v>93</v>
      </c>
      <c r="F26" s="1" t="str">
        <f t="shared" si="3"/>
        <v>&lt;tr&gt;&lt;td&gt;Model&lt;/td&gt;&lt;td&gt;T440s&lt;/td&gt;&lt;/tr&gt;</v>
      </c>
      <c r="G26" s="9">
        <v>1599.55</v>
      </c>
      <c r="H26" s="1" t="str">
        <f t="shared" si="4"/>
        <v>&lt;tr&gt;&lt;td&gt;Price&lt;/td&gt;&lt;td&gt;1599.55&lt;/td&gt;&lt;/tr&gt;</v>
      </c>
      <c r="I26" t="s">
        <v>217</v>
      </c>
      <c r="J26" s="1" t="str">
        <f t="shared" si="5"/>
        <v>&lt;tr&gt;&lt;td&gt;Touch Screen?&lt;/td&gt;&lt;td&gt;Has a Touchscreen&lt;/td&gt;&lt;/tr&gt;</v>
      </c>
      <c r="K26" s="1" t="s">
        <v>214</v>
      </c>
      <c r="L26" s="1" t="str">
        <f t="shared" si="6"/>
        <v>&lt;tr&gt;&lt;td&gt;Operating System&lt;/td&gt;&lt;td&gt;Windows 7&lt;/td&gt;&lt;/tr&gt;</v>
      </c>
      <c r="M26" s="1" t="s">
        <v>42</v>
      </c>
      <c r="N26" s="1" t="str">
        <f t="shared" si="7"/>
        <v>&lt;tr&gt;&lt;td&gt; CPU Type &lt;/td&gt;&lt;td&gt;Intel Core i5 4300U(1.90GHz)&lt;/td&gt;&lt;/tr&gt;</v>
      </c>
      <c r="O26" s="1" t="s">
        <v>550</v>
      </c>
      <c r="P26" s="1" t="str">
        <f t="shared" si="8"/>
        <v>&lt;tr&gt;&lt;td&gt;CPU Processor&lt;/td&gt;&lt;td&gt;1.9GHz&lt;/td&gt;&lt;/tr&gt;</v>
      </c>
      <c r="Q26" s="1" t="s">
        <v>565</v>
      </c>
      <c r="R26" s="1" t="str">
        <f t="shared" si="9"/>
        <v>&lt;tr&gt;&lt;td&gt;Memory Size&lt;/td&gt;&lt;td&gt;4 GB&lt;/td&gt;&lt;/tr&gt;</v>
      </c>
      <c r="S26" s="1" t="s">
        <v>640</v>
      </c>
      <c r="T26" s="1" t="str">
        <f t="shared" si="10"/>
        <v>&lt;tr&gt;&lt;td&gt;Cache&lt;/td&gt;&lt;td&gt;3MB L3&lt;/td&gt;&lt;/tr&gt;</v>
      </c>
      <c r="U26" t="s">
        <v>181</v>
      </c>
      <c r="V26" s="1" t="str">
        <f t="shared" si="11"/>
        <v>&lt;tr&gt;&lt;td&gt;Video Memory &lt;/td&gt;&lt;td&gt;Shared memory&lt;/td&gt;&lt;/tr&gt;</v>
      </c>
      <c r="W26" s="1" t="s">
        <v>158</v>
      </c>
      <c r="X26" s="1" t="str">
        <f t="shared" si="12"/>
        <v>&lt;tr&gt;&lt;td&gt; Graphics Card &lt;/td&gt;&lt;td&gt;Intel HD Graphics 4400&lt;/td&gt;&lt;/tr&gt;</v>
      </c>
      <c r="Y26" s="1" t="s">
        <v>154</v>
      </c>
      <c r="Z26" s="1" t="str">
        <f t="shared" si="13"/>
        <v>&lt;tr&gt;&lt;td&gt;Solid State Drive (SSD)?&lt;/td&gt;&lt;td&gt;256GB SSD&lt;/td&gt;&lt;/tr&gt;</v>
      </c>
      <c r="AA26" s="1" t="s">
        <v>573</v>
      </c>
      <c r="AB26" s="1" t="str">
        <f t="shared" si="14"/>
        <v>&lt;tr&gt;&lt;td&gt;Hard Drive Size&lt;/td&gt;&lt;td&gt;256 GB&lt;/td&gt;&lt;/tr&gt;</v>
      </c>
      <c r="AC26" s="1" t="s">
        <v>659</v>
      </c>
      <c r="AD26" s="1" t="str">
        <f t="shared" si="15"/>
        <v>&lt;tr&gt;&lt;td&gt;Hard Drive RPM &lt;/td&gt;&lt;td&gt;5400rpm&lt;/td&gt;&lt;/tr&gt;</v>
      </c>
      <c r="AE26" s="1" t="s">
        <v>603</v>
      </c>
      <c r="AF26" s="1" t="str">
        <f t="shared" si="16"/>
        <v>&lt;tr&gt;&lt;td&gt;Weight&lt;/td&gt;&lt;td&gt;3.8 Lbs&lt;/td&gt;&lt;/tr&gt;</v>
      </c>
      <c r="AG26" s="1" t="s">
        <v>632</v>
      </c>
      <c r="AH26" s="1" t="str">
        <f t="shared" si="17"/>
        <v>&lt;tr&gt;&lt;td&gt;Battery Life&lt;/td&gt;&lt;td&gt;Up to 6 Hours&lt;/td&gt;&lt;/tr&gt;</v>
      </c>
      <c r="AI26" s="1" t="s">
        <v>560</v>
      </c>
      <c r="AJ26" s="1" t="str">
        <f t="shared" si="18"/>
        <v>&lt;tr&gt;&lt;td&gt; Screen Size&lt;/td&gt;&lt;td&gt;14"&lt;/td&gt;&lt;/tr&gt;</v>
      </c>
      <c r="AK26" s="1" t="s">
        <v>650</v>
      </c>
      <c r="AL26" s="1" t="str">
        <f t="shared" si="19"/>
        <v>&lt;tr&gt;&lt;td&gt;Resolution of Max Dimension &lt;/td&gt;&lt;td&gt;1920 x 1080&lt;/td&gt;&lt;/tr&gt;</v>
      </c>
      <c r="AM26" t="s">
        <v>222</v>
      </c>
      <c r="AN26" s="1" t="str">
        <f t="shared" si="20"/>
        <v>&lt;tr&gt;&lt;td&gt;HDMI?&lt;/td&gt;&lt;td&gt;Does Not Have HDMI&lt;/td&gt;&lt;/tr&gt;</v>
      </c>
      <c r="AO26" t="s">
        <v>224</v>
      </c>
      <c r="AP26" s="1" t="str">
        <f t="shared" si="21"/>
        <v>&lt;tr&gt;&lt;td&gt;VGA?&lt;/td&gt;&lt;td&gt;Does Not Have VGA&lt;/td&gt;&lt;/tr&gt;</v>
      </c>
      <c r="AQ26" t="s">
        <v>225</v>
      </c>
      <c r="AR26" s="1" t="str">
        <f t="shared" si="22"/>
        <v>&lt;tr&gt;&lt;td&gt;Bluetooth?&lt;/td&gt;&lt;td&gt;Has Bluetooth&lt;/td&gt;&lt;/tr&gt;</v>
      </c>
      <c r="AS26" s="1" t="s">
        <v>251</v>
      </c>
      <c r="AT26" s="14" t="str">
        <f t="shared" si="23"/>
        <v>&lt;tr&gt;&lt;td&gt; URL to Purchase Computer&lt;/td&gt;&lt;td&gt;http://www.newegg.com/Product/Product.aspx?Item=9SIA0ZX1958112&lt;/td&gt;&lt;/tr&gt;</v>
      </c>
      <c r="AU26" s="15" t="s">
        <v>738</v>
      </c>
      <c r="AV26" s="14"/>
      <c r="AW26" s="14" t="str">
        <f t="shared" si="0"/>
        <v>&lt;tr&gt;&lt;td&gt;Brand&lt;/td&gt;&lt;td&gt;ThinkPad&lt;/td&gt;&lt;/tr&gt;&lt;tr&gt;&lt;td&gt;Series&lt;/td&gt;&lt;td&gt;&lt;/td&gt;&lt;/tr&gt;&lt;tr&gt;&lt;td&gt;Model&lt;/td&gt;&lt;td&gt;T440s&lt;/td&gt;&lt;/tr&gt;&lt;tr&gt;&lt;td&gt;Price&lt;/td&gt;&lt;td&gt;1599.55&lt;/td&gt;&lt;/tr&gt;&lt;tr&gt;&lt;td&gt;Touch Screen?&lt;/td&gt;&lt;td&gt;Has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Computer&lt;/td&gt;&lt;td&gt;http://www.newegg.com/Product/Product.aspx?Item=9SIA0ZX1958112&lt;/td&gt;&lt;/tr&gt;</v>
      </c>
      <c r="AX26" s="14"/>
      <c r="AY26" s="14" t="s">
        <v>710</v>
      </c>
      <c r="AZ26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text-align:center"&gt;ThinkPad  T440s&lt;/h1&gt;_x000D_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onclick="window.open('http://google.com/#q=ThinkPad  T440s')"style="font-size:40%"&gt;_x000D_ &lt;input type="button" value="Buy this Computer Now" onclick="window.open('http://www.newegg.com/Product/Product.aspx?Item=9SIA0ZX1958112')" style="font-size:40%"&gt;_x000D_&lt;/h2&gt;_x000D_ &lt;h2&gt;Specifications&lt;/h2&gt;_x000D_ &lt;table style="margin-left:100px; margin-right:100px; width:84%"class="table table-hover"</v>
      </c>
      <c r="BA26" s="14" t="str">
        <f>"&lt;h1&gt; space&lt;/h1&gt;&lt;h1&gt;"&amp;A26&amp;" "&amp;C26&amp;" "&amp;E26&amp;"&lt;/h1&gt;&lt;h2&gt;&lt;input type="&amp;CHAR(34)&amp;"button"&amp;CHAR(34)&amp;" value="&amp;CHAR(34)&amp;"Search for this Computer on Google"&amp;CHAR(34)&amp;"onclick="&amp;CHAR(34)&amp;"window.open('http://google.com/#q="&amp;A26&amp;" "&amp;C26&amp;" "&amp;E26&amp;"')"&amp;CHAR(34)&amp;"&gt;&lt;input type="&amp;CHAR(34)&amp;"button"&amp;CHAR(34)&amp;" value="&amp;CHAR(34)&amp;"Buy this Computer Now"&amp;CHAR(34)&amp;"onclick="&amp;CHAR(34)&amp;"window.open('"&amp;AS26&amp;"')"&amp;CHAR(34)&amp;"&gt;&lt;/h2&gt;&lt;h2&gt;Specifications&lt;/h2&gt;&lt;table class="&amp;CHAR(34)&amp;"table table-hover"&amp;CHAR(34)&amp;""</f>
        <v>&lt;h1&gt; space&lt;/h1&gt;&lt;h1&gt;ThinkPad  T440s&lt;/h1&gt;&lt;h2&gt;&lt;input type="button" value="Search for this Computer on Google"onclick="window.open('http://google.com/#q=ThinkPad  T440s')"&gt;&lt;input type="button" value="Buy this Computer Now"onclick="window.open('http://www.newegg.com/Product/Product.aspx?Item=9SIA0ZX1958112')"&gt;&lt;/h2&gt;&lt;h2&gt;Specifications&lt;/h2&gt;&lt;table class="table table-hover"</v>
      </c>
      <c r="BB26" s="14" t="s">
        <v>765</v>
      </c>
      <c r="BC26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text-align:center"&gt;ThinkPad  T440s&lt;/h1&gt;_x000D_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onclick="window.open('http://google.com/#q=ThinkPad  T440s')"style="font-size:40%"&gt;_x000D_ &lt;input type="button" value="Buy this Computer Now" onclick="window.open('http://www.newegg.com/Product/Product.aspx?Item=9SIA0ZX1958112')" style="font-size:40%"&gt;_x000D_&lt;/h2&gt;_x000D_ &lt;h2&gt;Specifications&lt;/h2&gt;_x000D_ &lt;table style="margin-left:100px; margin-right:100px; width:84%"class="table table-hover"&lt;tr&gt;&lt;td&gt;Brand&lt;/td&gt;&lt;td&gt;ThinkPad&lt;/td&gt;&lt;/tr&gt;&lt;tr&gt;&lt;td&gt;Series&lt;/td&gt;&lt;td&gt;None&lt;/td&gt;&lt;/tr&gt;&lt;tr&gt;&lt;td&gt;Model&lt;/td&gt;&lt;td&gt;T440s&lt;/td&gt;&lt;/tr&gt;&lt;tr&gt;&lt;td&gt;Price&lt;/td&gt;&lt;td&gt;1599.55&lt;/td&gt;&lt;/tr&gt;&lt;tr&gt;&lt;td&gt;Touch Screen?&lt;/td&gt;&lt;td&gt;Has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Computer&lt;/td&gt;&lt;td&gt;http://www.newegg.com/Product/Product.aspx?Item=9SIA0ZX1958112&lt;/td&gt;&lt;/tr&gt;&lt;/table&gt;&lt;/div&gt;&lt;/div&gt;&lt;/div&gt;&lt;/div&gt;&lt;script&gt;(function(i,s,o,g,r,a,m){i['GoogleAnalyticsObject']=r;i[r]=i[r]||function(){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26" t="s">
        <v>816</v>
      </c>
    </row>
    <row r="27" spans="1:56">
      <c r="A27" s="1" t="s">
        <v>149</v>
      </c>
      <c r="B27" s="1" t="str">
        <f t="shared" si="1"/>
        <v>&lt;tr&gt;&lt;td&gt;Brand&lt;/td&gt;&lt;td&gt;Lenovo&lt;/td&gt;&lt;/tr&gt;</v>
      </c>
      <c r="C27" s="1" t="s">
        <v>133</v>
      </c>
      <c r="D27" s="1" t="str">
        <f t="shared" si="2"/>
        <v>&lt;tr&gt;&lt;td&gt;Series&lt;/td&gt;&lt;td&gt;IdeaPad&lt;/td&gt;&lt;/tr&gt;</v>
      </c>
      <c r="E27" s="1" t="s">
        <v>94</v>
      </c>
      <c r="F27" s="1" t="str">
        <f t="shared" si="3"/>
        <v>&lt;tr&gt;&lt;td&gt;Model&lt;/td&gt;&lt;td&gt;U310 (59365302)&lt;/td&gt;&lt;/tr&gt;</v>
      </c>
      <c r="G27" s="9">
        <v>949.95</v>
      </c>
      <c r="H27" s="1" t="str">
        <f t="shared" si="4"/>
        <v>&lt;tr&gt;&lt;td&gt;Price&lt;/td&gt;&lt;td&gt;949.95&lt;/td&gt;&lt;/tr&gt;</v>
      </c>
      <c r="I27" t="s">
        <v>217</v>
      </c>
      <c r="J27" s="1" t="str">
        <f t="shared" si="5"/>
        <v>&lt;tr&gt;&lt;td&gt;Touch Screen?&lt;/td&gt;&lt;td&gt;Has a Touchscreen&lt;/td&gt;&lt;/tr&gt;</v>
      </c>
      <c r="K27" s="1" t="s">
        <v>63</v>
      </c>
      <c r="L27" s="1" t="str">
        <f t="shared" si="6"/>
        <v>&lt;tr&gt;&lt;td&gt;Operating System&lt;/td&gt;&lt;td&gt;Windows 8&lt;/td&gt;&lt;/tr&gt;</v>
      </c>
      <c r="M27" s="1" t="s">
        <v>44</v>
      </c>
      <c r="N27" s="1" t="str">
        <f t="shared" si="7"/>
        <v>&lt;tr&gt;&lt;td&gt; CPU Type &lt;/td&gt;&lt;td&gt;Intel Core i5-3337U 1.8GHz&lt;/td&gt;&lt;/tr&gt;</v>
      </c>
      <c r="O27" s="1" t="s">
        <v>545</v>
      </c>
      <c r="P27" s="1" t="str">
        <f t="shared" si="8"/>
        <v>&lt;tr&gt;&lt;td&gt;CPU Processor&lt;/td&gt;&lt;td&gt;1.8GHz&lt;/td&gt;&lt;/tr&gt;</v>
      </c>
      <c r="Q27" s="1" t="s">
        <v>565</v>
      </c>
      <c r="R27" s="1" t="str">
        <f t="shared" si="9"/>
        <v>&lt;tr&gt;&lt;td&gt;Memory Size&lt;/td&gt;&lt;td&gt;4 GB&lt;/td&gt;&lt;/tr&gt;</v>
      </c>
      <c r="S27" s="1" t="s">
        <v>640</v>
      </c>
      <c r="T27" s="1" t="str">
        <f t="shared" si="10"/>
        <v>&lt;tr&gt;&lt;td&gt;Cache&lt;/td&gt;&lt;td&gt;3MB L3&lt;/td&gt;&lt;/tr&gt;</v>
      </c>
      <c r="U27" t="s">
        <v>181</v>
      </c>
      <c r="V27" s="1" t="str">
        <f t="shared" si="11"/>
        <v>&lt;tr&gt;&lt;td&gt;Video Memory &lt;/td&gt;&lt;td&gt;Shared memory&lt;/td&gt;&lt;/tr&gt;</v>
      </c>
      <c r="W27" s="1" t="s">
        <v>160</v>
      </c>
      <c r="X27" s="1" t="str">
        <f t="shared" si="12"/>
        <v>&lt;tr&gt;&lt;td&gt; Graphics Card &lt;/td&gt;&lt;td&gt;Intel HD Graphics 4000&lt;/td&gt;&lt;/tr&gt;</v>
      </c>
      <c r="Y27" s="1" t="s">
        <v>208</v>
      </c>
      <c r="Z27" s="1" t="str">
        <f t="shared" si="13"/>
        <v>&lt;tr&gt;&lt;td&gt;Solid State Drive (SSD)?&lt;/td&gt;&lt;td&gt;Partial SSD (24GB)&lt;/td&gt;&lt;/tr&gt;</v>
      </c>
      <c r="AA27" s="1" t="s">
        <v>577</v>
      </c>
      <c r="AB27" s="1" t="str">
        <f t="shared" si="14"/>
        <v>&lt;tr&gt;&lt;td&gt;Hard Drive Size&lt;/td&gt;&lt;td&gt;524 GB&lt;/td&gt;&lt;/tr&gt;</v>
      </c>
      <c r="AC27" s="1" t="s">
        <v>659</v>
      </c>
      <c r="AD27" s="1" t="str">
        <f t="shared" si="15"/>
        <v>&lt;tr&gt;&lt;td&gt;Hard Drive RPM &lt;/td&gt;&lt;td&gt;5400rpm&lt;/td&gt;&lt;/tr&gt;</v>
      </c>
      <c r="AE27" s="1" t="s">
        <v>604</v>
      </c>
      <c r="AF27" s="1" t="str">
        <f t="shared" si="16"/>
        <v>&lt;tr&gt;&lt;td&gt;Weight&lt;/td&gt;&lt;td&gt;3.7 Lbs&lt;/td&gt;&lt;/tr&gt;</v>
      </c>
      <c r="AG27" s="1" t="s">
        <v>632</v>
      </c>
      <c r="AH27" s="1" t="str">
        <f t="shared" si="17"/>
        <v>&lt;tr&gt;&lt;td&gt;Battery Life&lt;/td&gt;&lt;td&gt;Up to 6 Hours&lt;/td&gt;&lt;/tr&gt;</v>
      </c>
      <c r="AI27" s="1" t="s">
        <v>557</v>
      </c>
      <c r="AJ27" s="1" t="str">
        <f t="shared" si="18"/>
        <v>&lt;tr&gt;&lt;td&gt; Screen Size&lt;/td&gt;&lt;td&gt;13.3"&lt;/td&gt;&lt;/tr&gt;</v>
      </c>
      <c r="AK27" s="1" t="s">
        <v>651</v>
      </c>
      <c r="AL27" s="1" t="str">
        <f t="shared" si="19"/>
        <v>&lt;tr&gt;&lt;td&gt;Resolution of Max Dimension &lt;/td&gt;&lt;td&gt;1366 x 768&lt;/td&gt;&lt;/tr&gt;</v>
      </c>
      <c r="AM27" t="s">
        <v>221</v>
      </c>
      <c r="AN27" s="1" t="str">
        <f t="shared" si="20"/>
        <v>&lt;tr&gt;&lt;td&gt;HDMI?&lt;/td&gt;&lt;td&gt;Has HDMI&lt;/td&gt;&lt;/tr&gt;</v>
      </c>
      <c r="AO27" t="s">
        <v>224</v>
      </c>
      <c r="AP27" s="1" t="str">
        <f t="shared" si="21"/>
        <v>&lt;tr&gt;&lt;td&gt;VGA?&lt;/td&gt;&lt;td&gt;Does Not Have VGA&lt;/td&gt;&lt;/tr&gt;</v>
      </c>
      <c r="AQ27" t="s">
        <v>225</v>
      </c>
      <c r="AR27" s="1" t="str">
        <f t="shared" si="22"/>
        <v>&lt;tr&gt;&lt;td&gt;Bluetooth?&lt;/td&gt;&lt;td&gt;Has Bluetooth&lt;/td&gt;&lt;/tr&gt;</v>
      </c>
      <c r="AS27" s="1" t="s">
        <v>252</v>
      </c>
      <c r="AT27" s="14" t="str">
        <f t="shared" si="23"/>
        <v>&lt;tr&gt;&lt;td&gt; URL to Purchase Computer&lt;/td&gt;&lt;td&gt;http://www.newegg.com/Product/Product.aspx?Item=9SIA0AJ11U9152&lt;/td&gt;&lt;/tr&gt;</v>
      </c>
      <c r="AU27" s="15" t="s">
        <v>738</v>
      </c>
      <c r="AV27" s="14"/>
      <c r="AW27" s="14" t="str">
        <f t="shared" si="0"/>
        <v>&lt;tr&gt;&lt;td&gt;Brand&lt;/td&gt;&lt;td&gt;Lenovo&lt;/td&gt;&lt;/tr&gt;&lt;tr&gt;&lt;td&gt;Series&lt;/td&gt;&lt;td&gt;IdeaPad&lt;/td&gt;&lt;/tr&gt;&lt;tr&gt;&lt;td&gt;Model&lt;/td&gt;&lt;td&gt;U310 (59365302)&lt;/td&gt;&lt;/tr&gt;&lt;tr&gt;&lt;td&gt;Price&lt;/td&gt;&lt;td&gt;949.95&lt;/td&gt;&lt;/tr&gt;&lt;tr&gt;&lt;td&gt;Touch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(SSD)?&lt;/td&gt;&lt;td&gt;Partial SSD (24GB)&lt;/td&gt;&lt;/tr&gt;&lt;tr&gt;&lt;td&gt;Hard Drive Size&lt;/td&gt;&lt;td&gt;524 GB&lt;/td&gt;&lt;/tr&gt;&lt;tr&gt;&lt;td&gt;Hard Drive RPM &lt;/td&gt;&lt;td&gt;5400rpm&lt;/td&gt;&lt;/tr&gt;&lt;tr&gt;&lt;td&gt;Weight&lt;/td&gt;&lt;td&gt;3.7 Lbs&lt;/td&gt;&lt;/tr&gt;&lt;tr&gt;&lt;td&gt;Battery Life&lt;/td&gt;&lt;td&gt;Up to 6 Hours&lt;/td&gt;&lt;/tr&gt;&lt;tr&gt;&lt;td&gt; Screen Size&lt;/td&gt;&lt;td&gt;13.3"&lt;/td&gt;&lt;/tr&gt;&lt;tr&gt;&lt;td&gt;Resolution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Computer&lt;/td&gt;&lt;td&gt;http://www.newegg.com/Product/Product.aspx?Item=9SIA0AJ11U9152&lt;/td&gt;&lt;/tr&gt;</v>
      </c>
      <c r="AX27" s="14"/>
      <c r="AY27" s="14" t="s">
        <v>711</v>
      </c>
      <c r="AZ27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text-align:center"&gt;Lenovo IdeaPad U310 (59365302)&lt;/h1&gt;_x000D_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onclick="window.open('http://google.com/#q=Lenovo IdeaPad U310 (59365302)')"style="font-size:40%"&gt;_x000D_ &lt;input type="button" value="Buy this Computer Now" onclick="window.open('http://www.newegg.com/Product/Product.aspx?Item=9SIA0AJ11U9152')" style="font-size:40%"&gt;_x000D_&lt;/h2&gt;_x000D_ &lt;h2&gt;Specifications&lt;/h2&gt;_x000D_ &lt;table style="margin-left:100px; margin-right:100px; width:84%"class="table table-hover"</v>
      </c>
      <c r="BA27" s="14" t="str">
        <f>"&lt;h1&gt; space&lt;/h1&gt;&lt;h1&gt;"&amp;A27&amp;" "&amp;C27&amp;" "&amp;E27&amp;"&lt;/h1&gt;&lt;h2&gt;&lt;input type="&amp;CHAR(34)&amp;"button"&amp;CHAR(34)&amp;" value="&amp;CHAR(34)&amp;"Search for this Computer on Google"&amp;CHAR(34)&amp;"onclick="&amp;CHAR(34)&amp;"window.open('http://google.com/#q="&amp;A27&amp;" "&amp;C27&amp;" "&amp;E27&amp;"')"&amp;CHAR(34)&amp;"&gt;&lt;input type="&amp;CHAR(34)&amp;"button"&amp;CHAR(34)&amp;" value="&amp;CHAR(34)&amp;"Buy this Computer Now"&amp;CHAR(34)&amp;"onclick="&amp;CHAR(34)&amp;"window.open('"&amp;AS27&amp;"')"&amp;CHAR(34)&amp;"&gt;&lt;/h2&gt;&lt;h2&gt;Specifications&lt;/h2&gt;&lt;table class="&amp;CHAR(34)&amp;"table table-hover"&amp;CHAR(34)&amp;""</f>
        <v>&lt;h1&gt; space&lt;/h1&gt;&lt;h1&gt;Lenovo IdeaPad U310 (59365302)&lt;/h1&gt;&lt;h2&gt;&lt;input type="button" value="Search for this Computer on Google"onclick="window.open('http://google.com/#q=Lenovo IdeaPad U310 (59365302)')"&gt;&lt;input type="button" value="Buy this Computer Now"onclick="window.open('http://www.newegg.com/Product/Product.aspx?Item=9SIA0AJ11U9152')"&gt;&lt;/h2&gt;&lt;h2&gt;Specifications&lt;/h2&gt;&lt;table class="table table-hover"</v>
      </c>
      <c r="BB27" s="14" t="s">
        <v>766</v>
      </c>
      <c r="BC27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text-align:center"&gt;Lenovo IdeaPad U310 (59365302)&lt;/h1&gt;_x000D_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onclick="window.open('http://google.com/#q=Lenovo IdeaPad U310 (59365302)')"style="font-size:40%"&gt;_x000D_ &lt;input type="button" value="Buy this Computer Now" onclick="window.open('http://www.newegg.com/Product/Product.aspx?Item=9SIA0AJ11U9152')" style="font-size:40%"&gt;_x000D_&lt;/h2&gt;_x000D_ &lt;h2&gt;Specifications&lt;/h2&gt;_x000D_ &lt;table style="margin-left:100px; margin-right:100px; width:84%"class="table table-hover"&lt;tr&gt;&lt;td&gt;Brand&lt;/td&gt;&lt;td&gt;Lenovo&lt;/td&gt;&lt;/tr&gt;&lt;tr&gt;&lt;td&gt;Series&lt;/td&gt;&lt;td&gt;IdeaPad&lt;/td&gt;&lt;/tr&gt;&lt;tr&gt;&lt;td&gt;Model&lt;/td&gt;&lt;td&gt;U310 (59365302)&lt;/td&gt;&lt;/tr&gt;&lt;tr&gt;&lt;td&gt;Price&lt;/td&gt;&lt;td&gt;949.95&lt;/td&gt;&lt;/tr&gt;&lt;tr&gt;&lt;td&gt;Touch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(SSD)?&lt;/td&gt;&lt;td&gt;Partial SSD (24GB)&lt;/td&gt;&lt;/tr&gt;&lt;tr&gt;&lt;td&gt;Hard Drive Size&lt;/td&gt;&lt;td&gt;524 GB&lt;/td&gt;&lt;/tr&gt;&lt;tr&gt;&lt;td&gt;Hard Drive RPM &lt;/td&gt;&lt;td&gt;5400rpm&lt;/td&gt;&lt;/tr&gt;&lt;tr&gt;&lt;td&gt;Weight&lt;/td&gt;&lt;td&gt;3.7 Lbs&lt;/td&gt;&lt;/tr&gt;&lt;tr&gt;&lt;td&gt;Battery Life&lt;/td&gt;&lt;td&gt;Up to 6 Hours&lt;/td&gt;&lt;/tr&gt;&lt;tr&gt;&lt;td&gt; Screen Size&lt;/td&gt;&lt;td&gt;13.3"&lt;/td&gt;&lt;/tr&gt;&lt;tr&gt;&lt;td&gt;Resolution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Computer&lt;/td&gt;&lt;td&gt;http://www.newegg.com/Product/Product.aspx?Item=9SIA0AJ11U9152&lt;/td&gt;&lt;/tr&gt;&lt;/table&gt;&lt;/div&gt;&lt;/div&gt;&lt;/div&gt;&lt;/div&gt;&lt;script&gt;(function(i,s,o,g,r,a,m){i['GoogleAnalyticsObject']=r;i[r]=i[r]||function(){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27" t="s">
        <v>817</v>
      </c>
    </row>
    <row r="28" spans="1:56">
      <c r="A28" s="1" t="s">
        <v>149</v>
      </c>
      <c r="B28" s="1" t="str">
        <f t="shared" si="1"/>
        <v>&lt;tr&gt;&lt;td&gt;Brand&lt;/td&gt;&lt;td&gt;Lenovo&lt;/td&gt;&lt;/tr&gt;</v>
      </c>
      <c r="C28" s="1" t="s">
        <v>134</v>
      </c>
      <c r="D28" s="1" t="str">
        <f t="shared" si="2"/>
        <v>&lt;tr&gt;&lt;td&gt;Series&lt;/td&gt;&lt;td&gt;ThinkPad&lt;/td&gt;&lt;/tr&gt;</v>
      </c>
      <c r="E28" s="2" t="s">
        <v>187</v>
      </c>
      <c r="F28" s="1" t="str">
        <f t="shared" si="3"/>
        <v>&lt;tr&gt;&lt;td&gt;Model&lt;/td&gt;&lt;td&gt;X1 Carbon 3444B9U&lt;/td&gt;&lt;/tr&gt;</v>
      </c>
      <c r="G28" s="9">
        <v>1618.99</v>
      </c>
      <c r="H28" s="1" t="str">
        <f t="shared" si="4"/>
        <v>&lt;tr&gt;&lt;td&gt;Price&lt;/td&gt;&lt;td&gt;1618.99&lt;/td&gt;&lt;/tr&gt;</v>
      </c>
      <c r="I28" t="s">
        <v>216</v>
      </c>
      <c r="J28" s="1" t="str">
        <f t="shared" si="5"/>
        <v>&lt;tr&gt;&lt;td&gt;Touch Screen?&lt;/td&gt;&lt;td&gt;Does Not Have a Touchscreen&lt;/td&gt;&lt;/tr&gt;</v>
      </c>
      <c r="K28" s="1" t="s">
        <v>214</v>
      </c>
      <c r="L28" s="1" t="str">
        <f t="shared" si="6"/>
        <v>&lt;tr&gt;&lt;td&gt;Operating System&lt;/td&gt;&lt;td&gt;Windows 7&lt;/td&gt;&lt;/tr&gt;</v>
      </c>
      <c r="M28" s="1" t="s">
        <v>188</v>
      </c>
      <c r="N28" s="1" t="str">
        <f t="shared" si="7"/>
        <v>&lt;tr&gt;&lt;td&gt; CPU Type &lt;/td&gt;&lt;td&gt;Intel Core i5 1.80GHz&lt;/td&gt;&lt;/tr&gt;</v>
      </c>
      <c r="O28" s="1" t="s">
        <v>545</v>
      </c>
      <c r="P28" s="1" t="str">
        <f t="shared" si="8"/>
        <v>&lt;tr&gt;&lt;td&gt;CPU Processor&lt;/td&gt;&lt;td&gt;1.8GHz&lt;/td&gt;&lt;/tr&gt;</v>
      </c>
      <c r="Q28" s="1" t="s">
        <v>565</v>
      </c>
      <c r="R28" s="1" t="str">
        <f t="shared" si="9"/>
        <v>&lt;tr&gt;&lt;td&gt;Memory Size&lt;/td&gt;&lt;td&gt;4 GB&lt;/td&gt;&lt;/tr&gt;</v>
      </c>
      <c r="S28" s="1" t="s">
        <v>640</v>
      </c>
      <c r="T28" s="1" t="str">
        <f t="shared" si="10"/>
        <v>&lt;tr&gt;&lt;td&gt;Cache&lt;/td&gt;&lt;td&gt;3MB L3&lt;/td&gt;&lt;/tr&gt;</v>
      </c>
      <c r="U28" t="s">
        <v>184</v>
      </c>
      <c r="V28" s="1" t="str">
        <f t="shared" si="11"/>
        <v>&lt;tr&gt;&lt;td&gt;Video Memory &lt;/td&gt;&lt;td&gt;Shared system memory&lt;/td&gt;&lt;/tr&gt;</v>
      </c>
      <c r="W28" s="4" t="s">
        <v>189</v>
      </c>
      <c r="X28" s="1" t="str">
        <f t="shared" si="12"/>
        <v>&lt;tr&gt;&lt;td&gt; Graphics Card &lt;/td&gt;&lt;td&gt;HD 4000&lt;/td&gt;&lt;/tr&gt;</v>
      </c>
      <c r="Y28" s="1" t="s">
        <v>153</v>
      </c>
      <c r="Z28" s="1" t="str">
        <f t="shared" si="13"/>
        <v>&lt;tr&gt;&lt;td&gt;Solid State Drive (SSD)?&lt;/td&gt;&lt;td&gt;128GB SSD&lt;/td&gt;&lt;/tr&gt;</v>
      </c>
      <c r="AA28" s="1" t="s">
        <v>570</v>
      </c>
      <c r="AB28" s="1" t="str">
        <f t="shared" si="14"/>
        <v>&lt;tr&gt;&lt;td&gt;Hard Drive Size&lt;/td&gt;&lt;td&gt;128 GB&lt;/td&gt;&lt;/tr&gt;</v>
      </c>
      <c r="AC28" s="1" t="s">
        <v>659</v>
      </c>
      <c r="AD28" s="1" t="str">
        <f t="shared" si="15"/>
        <v>&lt;tr&gt;&lt;td&gt;Hard Drive RPM &lt;/td&gt;&lt;td&gt;5400rpm&lt;/td&gt;&lt;/tr&gt;</v>
      </c>
      <c r="AE28" s="1" t="s">
        <v>605</v>
      </c>
      <c r="AF28" s="1" t="str">
        <f t="shared" si="16"/>
        <v>&lt;tr&gt;&lt;td&gt;Weight&lt;/td&gt;&lt;td&gt;3 Lbs&lt;/td&gt;&lt;/tr&gt;</v>
      </c>
      <c r="AG28" s="1" t="s">
        <v>633</v>
      </c>
      <c r="AH28" s="1" t="str">
        <f t="shared" si="17"/>
        <v>&lt;tr&gt;&lt;td&gt;Battery Life&lt;/td&gt;&lt;td&gt;Up to 8.2 Hours&lt;/td&gt;&lt;/tr&gt;</v>
      </c>
      <c r="AI28" s="1" t="s">
        <v>560</v>
      </c>
      <c r="AJ28" s="1" t="str">
        <f t="shared" si="18"/>
        <v>&lt;tr&gt;&lt;td&gt; Screen Size&lt;/td&gt;&lt;td&gt;14"&lt;/td&gt;&lt;/tr&gt;</v>
      </c>
      <c r="AK28" s="1" t="s">
        <v>655</v>
      </c>
      <c r="AL28" s="1" t="str">
        <f t="shared" si="19"/>
        <v>&lt;tr&gt;&lt;td&gt;Resolution of Max Dimension &lt;/td&gt;&lt;td&gt;1600 x 900&lt;/td&gt;&lt;/tr&gt;</v>
      </c>
      <c r="AM28" t="s">
        <v>222</v>
      </c>
      <c r="AN28" s="1" t="str">
        <f t="shared" si="20"/>
        <v>&lt;tr&gt;&lt;td&gt;HDMI?&lt;/td&gt;&lt;td&gt;Does Not Have HDMI&lt;/td&gt;&lt;/tr&gt;</v>
      </c>
      <c r="AO28" t="s">
        <v>224</v>
      </c>
      <c r="AP28" s="1" t="str">
        <f t="shared" si="21"/>
        <v>&lt;tr&gt;&lt;td&gt;VGA?&lt;/td&gt;&lt;td&gt;Does Not Have VGA&lt;/td&gt;&lt;/tr&gt;</v>
      </c>
      <c r="AQ28" t="s">
        <v>225</v>
      </c>
      <c r="AR28" s="1" t="str">
        <f t="shared" si="22"/>
        <v>&lt;tr&gt;&lt;td&gt;Bluetooth?&lt;/td&gt;&lt;td&gt;Has Bluetooth&lt;/td&gt;&lt;/tr&gt;</v>
      </c>
      <c r="AS28" s="1" t="s">
        <v>253</v>
      </c>
      <c r="AT28" s="14" t="str">
        <f t="shared" si="23"/>
        <v>&lt;tr&gt;&lt;td&gt; URL to Purchase Computer&lt;/td&gt;&lt;td&gt;http://www.newegg.com/Product/Product.aspx?Item=9SIA0ZX1406296&lt;/td&gt;&lt;/tr&gt;</v>
      </c>
      <c r="AU28" s="15" t="s">
        <v>738</v>
      </c>
      <c r="AV28" s="14"/>
      <c r="AW28" s="14" t="str">
        <f t="shared" si="0"/>
        <v>&lt;tr&gt;&lt;td&gt;Brand&lt;/td&gt;&lt;td&gt;Lenovo&lt;/td&gt;&lt;/tr&gt;&lt;tr&gt;&lt;td&gt;Series&lt;/td&gt;&lt;td&gt;ThinkPad&lt;/td&gt;&lt;/tr&gt;&lt;tr&gt;&lt;td&gt;Model&lt;/td&gt;&lt;td&gt;X1 Carbon 3444B9U&lt;/td&gt;&lt;/tr&gt;&lt;tr&gt;&lt;td&gt;Price&lt;/td&gt;&lt;td&gt;1618.99&lt;/td&gt;&lt;/tr&gt;&lt;tr&gt;&lt;td&gt;Touch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 1.80GHz&lt;/td&gt;&lt;/tr&gt;&lt;tr&gt;&lt;td&gt;CPU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system memory&lt;/td&gt;&lt;/tr&gt;&lt;tr&gt;&lt;td&gt; Graphics Card &lt;/td&gt;&lt;td&gt;HD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 Lbs&lt;/td&gt;&lt;/tr&gt;&lt;tr&gt;&lt;td&gt;Battery Life&lt;/td&gt;&lt;td&gt;Up to 8.2 Hours&lt;/td&gt;&lt;/tr&gt;&lt;tr&gt;&lt;td&gt; Screen Size&lt;/td&gt;&lt;td&gt;14"&lt;/td&gt;&lt;/tr&gt;&lt;tr&gt;&lt;td&gt;Resolution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Computer&lt;/td&gt;&lt;td&gt;http://www.newegg.com/Product/Product.aspx?Item=9SIA0ZX1406296&lt;/td&gt;&lt;/tr&gt;</v>
      </c>
      <c r="AX28" s="14"/>
      <c r="AY28" s="14" t="s">
        <v>712</v>
      </c>
      <c r="AZ28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text-align:center"&gt;Lenovo ThinkPad X1 Carbon 3444B9U&lt;/h1&gt;_x000D_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onclick="window.open('http://google.com/#q=Lenovo ThinkPad X1 Carbon 3444B9U')"style="font-size:40%"&gt;_x000D_ &lt;input type="button" value="Buy this Computer Now" onclick="window.open('http://www.newegg.com/Product/Product.aspx?Item=9SIA0ZX1406296')" style="font-size:40%"&gt;_x000D_&lt;/h2&gt;_x000D_ &lt;h2&gt;Specifications&lt;/h2&gt;_x000D_ &lt;table style="margin-left:100px; margin-right:100px; width:84%"class="table table-hover"</v>
      </c>
      <c r="BA28" s="14" t="str">
        <f>"&lt;h1&gt; space&lt;/h1&gt;&lt;h1&gt;"&amp;A28&amp;" "&amp;C28&amp;" "&amp;E28&amp;"&lt;/h1&gt;&lt;h2&gt;&lt;input type="&amp;CHAR(34)&amp;"button"&amp;CHAR(34)&amp;" value="&amp;CHAR(34)&amp;"Search for this Computer on Google"&amp;CHAR(34)&amp;"onclick="&amp;CHAR(34)&amp;"window.open('http://google.com/#q="&amp;A28&amp;" "&amp;C28&amp;" "&amp;E28&amp;"')"&amp;CHAR(34)&amp;"&gt;&lt;input type="&amp;CHAR(34)&amp;"button"&amp;CHAR(34)&amp;" value="&amp;CHAR(34)&amp;"Buy this Computer Now"&amp;CHAR(34)&amp;"onclick="&amp;CHAR(34)&amp;"window.open('"&amp;AS28&amp;"')"&amp;CHAR(34)&amp;"&gt;&lt;/h2&gt;&lt;h2&gt;Specifications&lt;/h2&gt;&lt;table class="&amp;CHAR(34)&amp;"table table-hover"&amp;CHAR(34)&amp;""</f>
        <v>&lt;h1&gt; space&lt;/h1&gt;&lt;h1&gt;Lenovo ThinkPad X1 Carbon 3444B9U&lt;/h1&gt;&lt;h2&gt;&lt;input type="button" value="Search for this Computer on Google"onclick="window.open('http://google.com/#q=Lenovo ThinkPad X1 Carbon 3444B9U')"&gt;&lt;input type="button" value="Buy this Computer Now"onclick="window.open('http://www.newegg.com/Product/Product.aspx?Item=9SIA0ZX1406296')"&gt;&lt;/h2&gt;&lt;h2&gt;Specifications&lt;/h2&gt;&lt;table class="table table-hover"</v>
      </c>
      <c r="BB28" s="14" t="s">
        <v>767</v>
      </c>
      <c r="BC28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text-align:center"&gt;Lenovo ThinkPad X1 Carbon 3444B9U&lt;/h1&gt;_x000D_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onclick="window.open('http://google.com/#q=Lenovo ThinkPad X1 Carbon 3444B9U')"style="font-size:40%"&gt;_x000D_ &lt;input type="button" value="Buy this Computer Now" onclick="window.open('http://www.newegg.com/Product/Product.aspx?Item=9SIA0ZX1406296')" style="font-size:40%"&gt;_x000D_&lt;/h2&gt;_x000D_ &lt;h2&gt;Specifications&lt;/h2&gt;_x000D_ &lt;table style="margin-left:100px; margin-right:100px; width:84%"class="table table-hover"&lt;tr&gt;&lt;td&gt;Brand&lt;/td&gt;&lt;td&gt;Lenovo&lt;/td&gt;&lt;/tr&gt;&lt;tr&gt;&lt;td&gt;Series&lt;/td&gt;&lt;td&gt;ThinkPad&lt;/td&gt;&lt;/tr&gt;&lt;tr&gt;&lt;td&gt;Model&lt;/td&gt;&lt;td&gt;X1 Carbon 3444B9U&lt;/td&gt;&lt;/tr&gt;&lt;tr&gt;&lt;td&gt;Price&lt;/td&gt;&lt;td&gt;1618.99&lt;/td&gt;&lt;/tr&gt;&lt;tr&gt;&lt;td&gt;Touch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 1.80GHz&lt;/td&gt;&lt;/tr&gt;&lt;tr&gt;&lt;td&gt;CPU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system memory&lt;/td&gt;&lt;/tr&gt;&lt;tr&gt;&lt;td&gt; Graphics Card &lt;/td&gt;&lt;td&gt;HD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 Lbs&lt;/td&gt;&lt;/tr&gt;&lt;tr&gt;&lt;td&gt;Battery Life&lt;/td&gt;&lt;td&gt;Up to 8.2 Hours&lt;/td&gt;&lt;/tr&gt;&lt;tr&gt;&lt;td&gt; Screen Size&lt;/td&gt;&lt;td&gt;14"&lt;/td&gt;&lt;/tr&gt;&lt;tr&gt;&lt;td&gt;Resolution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Computer&lt;/td&gt;&lt;td&gt;http://www.newegg.com/Product/Product.aspx?Item=9SIA0ZX1406296&lt;/td&gt;&lt;/tr&gt;&lt;/table&gt;&lt;/div&gt;&lt;/div&gt;&lt;/div&gt;&lt;/div&gt;&lt;script&gt;(function(i,s,o,g,r,a,m){i['GoogleAnalyticsObject']=r;i[r]=i[r]||function(){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28" t="s">
        <v>818</v>
      </c>
    </row>
    <row r="29" spans="1:56">
      <c r="A29" s="1" t="s">
        <v>134</v>
      </c>
      <c r="B29" s="1" t="str">
        <f t="shared" si="1"/>
        <v>&lt;tr&gt;&lt;td&gt;Brand&lt;/td&gt;&lt;td&gt;ThinkPad&lt;/td&gt;&lt;/tr&gt;</v>
      </c>
      <c r="C29" s="1" t="s">
        <v>135</v>
      </c>
      <c r="D29" s="1" t="str">
        <f t="shared" si="2"/>
        <v>&lt;tr&gt;&lt;td&gt;Series&lt;/td&gt;&lt;td&gt;Edge&lt;/td&gt;&lt;/tr&gt;</v>
      </c>
      <c r="E29" s="1" t="s">
        <v>95</v>
      </c>
      <c r="F29" s="1" t="str">
        <f t="shared" si="3"/>
        <v>&lt;tr&gt;&lt;td&gt;Model&lt;/td&gt;&lt;td&gt;E431 (62775AU)&lt;/td&gt;&lt;/tr&gt;</v>
      </c>
      <c r="G29" s="9">
        <v>569.88</v>
      </c>
      <c r="H29" s="1" t="str">
        <f t="shared" si="4"/>
        <v>&lt;tr&gt;&lt;td&gt;Price&lt;/td&gt;&lt;td&gt;569.88&lt;/td&gt;&lt;/tr&gt;</v>
      </c>
      <c r="I29" t="s">
        <v>216</v>
      </c>
      <c r="J29" s="1" t="str">
        <f t="shared" si="5"/>
        <v>&lt;tr&gt;&lt;td&gt;Touch Screen?&lt;/td&gt;&lt;td&gt;Does Not Have a Touchscreen&lt;/td&gt;&lt;/tr&gt;</v>
      </c>
      <c r="K29" s="1" t="s">
        <v>214</v>
      </c>
      <c r="L29" s="1" t="str">
        <f t="shared" si="6"/>
        <v>&lt;tr&gt;&lt;td&gt;Operating System&lt;/td&gt;&lt;td&gt;Windows 7&lt;/td&gt;&lt;/tr&gt;</v>
      </c>
      <c r="M29" s="1" t="s">
        <v>45</v>
      </c>
      <c r="N29" s="1" t="str">
        <f t="shared" si="7"/>
        <v>&lt;tr&gt;&lt;td&gt; CPU Type &lt;/td&gt;&lt;td&gt;Intel Core i5-3230M 2.6GHz&lt;/td&gt;&lt;/tr&gt;</v>
      </c>
      <c r="O29" s="1" t="s">
        <v>552</v>
      </c>
      <c r="P29" s="1" t="str">
        <f t="shared" si="8"/>
        <v>&lt;tr&gt;&lt;td&gt;CPU Processor&lt;/td&gt;&lt;td&gt;2.6GHz&lt;/td&gt;&lt;/tr&gt;</v>
      </c>
      <c r="Q29" s="1" t="s">
        <v>565</v>
      </c>
      <c r="R29" s="1" t="str">
        <f t="shared" si="9"/>
        <v>&lt;tr&gt;&lt;td&gt;Memory Size&lt;/td&gt;&lt;td&gt;4 GB&lt;/td&gt;&lt;/tr&gt;</v>
      </c>
      <c r="S29" s="1" t="s">
        <v>640</v>
      </c>
      <c r="T29" s="1" t="str">
        <f t="shared" si="10"/>
        <v>&lt;tr&gt;&lt;td&gt;Cache&lt;/td&gt;&lt;td&gt;3MB L3&lt;/td&gt;&lt;/tr&gt;</v>
      </c>
      <c r="U29" t="s">
        <v>181</v>
      </c>
      <c r="V29" s="1" t="str">
        <f t="shared" si="11"/>
        <v>&lt;tr&gt;&lt;td&gt;Video Memory &lt;/td&gt;&lt;td&gt;Shared memory&lt;/td&gt;&lt;/tr&gt;</v>
      </c>
      <c r="W29" s="1" t="s">
        <v>170</v>
      </c>
      <c r="X29" s="1" t="str">
        <f t="shared" si="12"/>
        <v>&lt;tr&gt;&lt;td&gt; Graphics Card &lt;/td&gt;&lt;td&gt;Intel HD Graphics 3000&lt;/td&gt;&lt;/tr&gt;</v>
      </c>
      <c r="Y29" s="1" t="s">
        <v>665</v>
      </c>
      <c r="Z29" s="1" t="str">
        <f t="shared" si="13"/>
        <v>&lt;tr&gt;&lt;td&gt;Solid State Drive (SSD)?&lt;/td&gt;&lt;td&gt;No&lt;/td&gt;&lt;/tr&gt;</v>
      </c>
      <c r="AA29" s="1" t="s">
        <v>572</v>
      </c>
      <c r="AB29" s="1" t="str">
        <f t="shared" si="14"/>
        <v>&lt;tr&gt;&lt;td&gt;Hard Drive Size&lt;/td&gt;&lt;td&gt;500 GB&lt;/td&gt;&lt;/tr&gt;</v>
      </c>
      <c r="AC29" s="1" t="s">
        <v>660</v>
      </c>
      <c r="AD29" s="1" t="str">
        <f t="shared" si="15"/>
        <v>&lt;tr&gt;&lt;td&gt;Hard Drive RPM &lt;/td&gt;&lt;td&gt;7200rpm&lt;/td&gt;&lt;/tr&gt;</v>
      </c>
      <c r="AE29" s="1" t="s">
        <v>606</v>
      </c>
      <c r="AF29" s="1" t="str">
        <f t="shared" si="16"/>
        <v>&lt;tr&gt;&lt;td&gt;Weight&lt;/td&gt;&lt;td&gt;4.7 Lbs&lt;/td&gt;&lt;/tr&gt;</v>
      </c>
      <c r="AG29" s="1" t="s">
        <v>634</v>
      </c>
      <c r="AH29" s="1" t="str">
        <f t="shared" si="17"/>
        <v>&lt;tr&gt;&lt;td&gt;Battery Life&lt;/td&gt;&lt;td&gt;Up to 6.3 Hours&lt;/td&gt;&lt;/tr&gt;</v>
      </c>
      <c r="AI29" s="1" t="s">
        <v>560</v>
      </c>
      <c r="AJ29" s="1" t="str">
        <f t="shared" si="18"/>
        <v>&lt;tr&gt;&lt;td&gt; Screen Size&lt;/td&gt;&lt;td&gt;14"&lt;/td&gt;&lt;/tr&gt;</v>
      </c>
      <c r="AK29" s="1" t="s">
        <v>651</v>
      </c>
      <c r="AL29" s="1" t="str">
        <f t="shared" si="19"/>
        <v>&lt;tr&gt;&lt;td&gt;Resolution of Max Dimension &lt;/td&gt;&lt;td&gt;1366 x 768&lt;/td&gt;&lt;/tr&gt;</v>
      </c>
      <c r="AM29" t="s">
        <v>221</v>
      </c>
      <c r="AN29" s="1" t="str">
        <f t="shared" si="20"/>
        <v>&lt;tr&gt;&lt;td&gt;HDMI?&lt;/td&gt;&lt;td&gt;Has HDMI&lt;/td&gt;&lt;/tr&gt;</v>
      </c>
      <c r="AO29" t="s">
        <v>223</v>
      </c>
      <c r="AP29" s="1" t="str">
        <f t="shared" si="21"/>
        <v>&lt;tr&gt;&lt;td&gt;VGA?&lt;/td&gt;&lt;td&gt;Has VGA&lt;/td&gt;&lt;/tr&gt;</v>
      </c>
      <c r="AQ29" t="s">
        <v>225</v>
      </c>
      <c r="AR29" s="1" t="str">
        <f t="shared" si="22"/>
        <v>&lt;tr&gt;&lt;td&gt;Bluetooth?&lt;/td&gt;&lt;td&gt;Has Bluetooth&lt;/td&gt;&lt;/tr&gt;</v>
      </c>
      <c r="AS29" s="1" t="s">
        <v>254</v>
      </c>
      <c r="AT29" s="14" t="str">
        <f t="shared" si="23"/>
        <v>&lt;tr&gt;&lt;td&gt; URL to Purchase Computer&lt;/td&gt;&lt;td&gt;http://www.newegg.com/Product/Product.aspx?Item=9SIA24G15M2156&lt;/td&gt;&lt;/tr&gt;</v>
      </c>
      <c r="AU29" s="15" t="s">
        <v>738</v>
      </c>
      <c r="AV29" s="14"/>
      <c r="AW29" s="14" t="str">
        <f t="shared" si="0"/>
        <v>&lt;tr&gt;&lt;td&gt;Brand&lt;/td&gt;&lt;td&gt;ThinkPad&lt;/td&gt;&lt;/tr&gt;&lt;tr&gt;&lt;td&gt;Series&lt;/td&gt;&lt;td&gt;Edge&lt;/td&gt;&lt;/tr&gt;&lt;tr&gt;&lt;td&gt;Model&lt;/td&gt;&lt;td&gt;E431 (62775AU)&lt;/td&gt;&lt;/tr&gt;&lt;tr&gt;&lt;td&gt;Price&lt;/td&gt;&lt;td&gt;569.88&lt;/td&gt;&lt;/tr&gt;&lt;tr&gt;&lt;td&gt;Touch Screen?&lt;/td&gt;&lt;td&gt;Does Not Have a Touchscreen&lt;/td&gt;&lt;/tr&gt;&lt;tr&gt;&lt;td&gt;Operating System&lt;/td&gt;&lt;td&gt;Windows 7&lt;/td&gt;&lt;/tr&gt;&lt;tr&gt;&lt;td&gt; CPU Type &lt;/td&gt;&lt;td&gt;Intel Core i5-3230M 2.6GHz&lt;/td&gt;&lt;/tr&gt;&lt;tr&gt;&lt;td&gt;CPU Processor&lt;/td&gt;&lt;td&gt;2.6GHz&lt;/td&gt;&lt;/tr&gt;&lt;tr&gt;&lt;td&gt;Memory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3000&lt;/td&gt;&lt;/tr&gt;&lt;tr&gt;&lt;td&gt;Solid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&lt;/td&gt;&lt;td&gt;7200rpm&lt;/td&gt;&lt;/tr&gt;&lt;tr&gt;&lt;td&gt;Weight&lt;/td&gt;&lt;td&gt;4.7 Lbs&lt;/td&gt;&lt;/tr&gt;&lt;tr&gt;&lt;td&gt;Battery Life&lt;/td&gt;&lt;td&gt;Up to 6.3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Computer&lt;/td&gt;&lt;td&gt;http://www.newegg.com/Product/Product.aspx?Item=9SIA24G15M2156&lt;/td&gt;&lt;/tr&gt;</v>
      </c>
      <c r="AX29" s="14"/>
      <c r="AY29" s="14" t="s">
        <v>713</v>
      </c>
      <c r="AZ29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text-align:center"&gt;ThinkPad Edge E431 (62775AU)&lt;/h1&gt;_x000D_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onclick="window.open('http://google.com/#q=ThinkPad Edge E431 (62775AU)')"style="font-size:40%"&gt;_x000D_ &lt;input type="button" value="Buy this Computer Now" onclick="window.open('http://www.newegg.com/Product/Product.aspx?Item=9SIA24G15M2156')" style="font-size:40%"&gt;_x000D_&lt;/h2&gt;_x000D_ &lt;h2&gt;Specifications&lt;/h2&gt;_x000D_ &lt;table style="margin-left:100px; margin-right:100px; width:84%"class="table table-hover"</v>
      </c>
      <c r="BA29" s="14" t="str">
        <f>"&lt;h1&gt; space&lt;/h1&gt;&lt;h1&gt;"&amp;A29&amp;" "&amp;C29&amp;" "&amp;E29&amp;"&lt;/h1&gt;&lt;h2&gt;&lt;input type="&amp;CHAR(34)&amp;"button"&amp;CHAR(34)&amp;" value="&amp;CHAR(34)&amp;"Search for this Computer on Google"&amp;CHAR(34)&amp;"onclick="&amp;CHAR(34)&amp;"window.open('http://google.com/#q="&amp;A29&amp;" "&amp;C29&amp;" "&amp;E29&amp;"')"&amp;CHAR(34)&amp;"&gt;&lt;input type="&amp;CHAR(34)&amp;"button"&amp;CHAR(34)&amp;" value="&amp;CHAR(34)&amp;"Buy this Computer Now"&amp;CHAR(34)&amp;"onclick="&amp;CHAR(34)&amp;"window.open('"&amp;AS29&amp;"')"&amp;CHAR(34)&amp;"&gt;&lt;/h2&gt;&lt;h2&gt;Specifications&lt;/h2&gt;&lt;table class="&amp;CHAR(34)&amp;"table table-hover"&amp;CHAR(34)&amp;""</f>
        <v>&lt;h1&gt; space&lt;/h1&gt;&lt;h1&gt;ThinkPad Edge E431 (62775AU)&lt;/h1&gt;&lt;h2&gt;&lt;input type="button" value="Search for this Computer on Google"onclick="window.open('http://google.com/#q=ThinkPad Edge E431 (62775AU)')"&gt;&lt;input type="button" value="Buy this Computer Now"onclick="window.open('http://www.newegg.com/Product/Product.aspx?Item=9SIA24G15M2156')"&gt;&lt;/h2&gt;&lt;h2&gt;Specifications&lt;/h2&gt;&lt;table class="table table-hover"</v>
      </c>
      <c r="BB29" s="14" t="s">
        <v>768</v>
      </c>
      <c r="BC29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text-align:center"&gt;ThinkPad Edge E431 (62775AU)&lt;/h1&gt;_x000D_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onclick="window.open('http://google.com/#q=ThinkPad Edge E431 (62775AU)')"style="font-size:40%"&gt;_x000D_ &lt;input type="button" value="Buy this Computer Now" onclick="window.open('http://www.newegg.com/Product/Product.aspx?Item=9SIA24G15M2156')" style="font-size:40%"&gt;_x000D_&lt;/h2&gt;_x000D_ &lt;h2&gt;Specifications&lt;/h2&gt;_x000D_ &lt;table style="margin-left:100px; margin-right:100px; width:84%"class="table table-hover"&lt;tr&gt;&lt;td&gt;Brand&lt;/td&gt;&lt;td&gt;ThinkPad&lt;/td&gt;&lt;/tr&gt;&lt;tr&gt;&lt;td&gt;Series&lt;/td&gt;&lt;td&gt;Edge&lt;/td&gt;&lt;/tr&gt;&lt;tr&gt;&lt;td&gt;Model&lt;/td&gt;&lt;td&gt;E431 (62775AU)&lt;/td&gt;&lt;/tr&gt;&lt;tr&gt;&lt;td&gt;Price&lt;/td&gt;&lt;td&gt;569.88&lt;/td&gt;&lt;/tr&gt;&lt;tr&gt;&lt;td&gt;Touch Screen?&lt;/td&gt;&lt;td&gt;Does Not Have a Touchscreen&lt;/td&gt;&lt;/tr&gt;&lt;tr&gt;&lt;td&gt;Operating System&lt;/td&gt;&lt;td&gt;Windows 7&lt;/td&gt;&lt;/tr&gt;&lt;tr&gt;&lt;td&gt; CPU Type &lt;/td&gt;&lt;td&gt;Intel Core i5-3230M 2.6GHz&lt;/td&gt;&lt;/tr&gt;&lt;tr&gt;&lt;td&gt;CPU Processor&lt;/td&gt;&lt;td&gt;2.6GHz&lt;/td&gt;&lt;/tr&gt;&lt;tr&gt;&lt;td&gt;Memory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3000&lt;/td&gt;&lt;/tr&gt;&lt;tr&gt;&lt;td&gt;Solid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&lt;/td&gt;&lt;td&gt;7200rpm&lt;/td&gt;&lt;/tr&gt;&lt;tr&gt;&lt;td&gt;Weight&lt;/td&gt;&lt;td&gt;4.7 Lbs&lt;/td&gt;&lt;/tr&gt;&lt;tr&gt;&lt;td&gt;Battery Life&lt;/td&gt;&lt;td&gt;Up to 6.3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Computer&lt;/td&gt;&lt;td&gt;http://www.newegg.com/Product/Product.aspx?Item=9SIA24G15M2156&lt;/td&gt;&lt;/tr&gt;&lt;/table&gt;&lt;/div&gt;&lt;/div&gt;&lt;/div&gt;&lt;/div&gt;&lt;script&gt;(function(i,s,o,g,r,a,m){i['GoogleAnalyticsObject']=r;i[r]=i[r]||function(){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29" t="s">
        <v>819</v>
      </c>
    </row>
    <row r="30" spans="1:56">
      <c r="A30" s="1" t="s">
        <v>149</v>
      </c>
      <c r="B30" s="1" t="str">
        <f t="shared" si="1"/>
        <v>&lt;tr&gt;&lt;td&gt;Brand&lt;/td&gt;&lt;td&gt;Lenovo&lt;/td&gt;&lt;/tr&gt;</v>
      </c>
      <c r="C30" s="1" t="s">
        <v>133</v>
      </c>
      <c r="D30" s="1" t="str">
        <f t="shared" si="2"/>
        <v>&lt;tr&gt;&lt;td&gt;Series&lt;/td&gt;&lt;td&gt;IdeaPad&lt;/td&gt;&lt;/tr&gt;</v>
      </c>
      <c r="E30" s="1" t="s">
        <v>94</v>
      </c>
      <c r="F30" s="1" t="str">
        <f t="shared" si="3"/>
        <v>&lt;tr&gt;&lt;td&gt;Model&lt;/td&gt;&lt;td&gt;U310 (59365302)&lt;/td&gt;&lt;/tr&gt;</v>
      </c>
      <c r="G30" s="9">
        <v>949.95</v>
      </c>
      <c r="H30" s="1" t="str">
        <f t="shared" si="4"/>
        <v>&lt;tr&gt;&lt;td&gt;Price&lt;/td&gt;&lt;td&gt;949.95&lt;/td&gt;&lt;/tr&gt;</v>
      </c>
      <c r="I30" t="s">
        <v>217</v>
      </c>
      <c r="J30" s="1" t="str">
        <f t="shared" si="5"/>
        <v>&lt;tr&gt;&lt;td&gt;Touch Screen?&lt;/td&gt;&lt;td&gt;Has a Touchscreen&lt;/td&gt;&lt;/tr&gt;</v>
      </c>
      <c r="K30" s="1" t="s">
        <v>63</v>
      </c>
      <c r="L30" s="1" t="str">
        <f t="shared" si="6"/>
        <v>&lt;tr&gt;&lt;td&gt;Operating System&lt;/td&gt;&lt;td&gt;Windows 8&lt;/td&gt;&lt;/tr&gt;</v>
      </c>
      <c r="M30" s="1" t="s">
        <v>44</v>
      </c>
      <c r="N30" s="1" t="str">
        <f t="shared" si="7"/>
        <v>&lt;tr&gt;&lt;td&gt; CPU Type &lt;/td&gt;&lt;td&gt;Intel Core i5-3337U 1.8GHz&lt;/td&gt;&lt;/tr&gt;</v>
      </c>
      <c r="O30" s="1" t="s">
        <v>545</v>
      </c>
      <c r="P30" s="1" t="str">
        <f t="shared" si="8"/>
        <v>&lt;tr&gt;&lt;td&gt;CPU Processor&lt;/td&gt;&lt;td&gt;1.8GHz&lt;/td&gt;&lt;/tr&gt;</v>
      </c>
      <c r="Q30" s="1" t="s">
        <v>565</v>
      </c>
      <c r="R30" s="1" t="str">
        <f t="shared" si="9"/>
        <v>&lt;tr&gt;&lt;td&gt;Memory Size&lt;/td&gt;&lt;td&gt;4 GB&lt;/td&gt;&lt;/tr&gt;</v>
      </c>
      <c r="S30" s="1" t="s">
        <v>640</v>
      </c>
      <c r="T30" s="1" t="str">
        <f t="shared" si="10"/>
        <v>&lt;tr&gt;&lt;td&gt;Cache&lt;/td&gt;&lt;td&gt;3MB L3&lt;/td&gt;&lt;/tr&gt;</v>
      </c>
      <c r="U30" t="s">
        <v>181</v>
      </c>
      <c r="V30" s="1" t="str">
        <f t="shared" si="11"/>
        <v>&lt;tr&gt;&lt;td&gt;Video Memory &lt;/td&gt;&lt;td&gt;Shared memory&lt;/td&gt;&lt;/tr&gt;</v>
      </c>
      <c r="W30" s="1" t="s">
        <v>160</v>
      </c>
      <c r="X30" s="1" t="str">
        <f t="shared" si="12"/>
        <v>&lt;tr&gt;&lt;td&gt; Graphics Card &lt;/td&gt;&lt;td&gt;Intel HD Graphics 4000&lt;/td&gt;&lt;/tr&gt;</v>
      </c>
      <c r="Y30" s="1" t="s">
        <v>208</v>
      </c>
      <c r="Z30" s="1" t="str">
        <f t="shared" si="13"/>
        <v>&lt;tr&gt;&lt;td&gt;Solid State Drive (SSD)?&lt;/td&gt;&lt;td&gt;Partial SSD (24GB)&lt;/td&gt;&lt;/tr&gt;</v>
      </c>
      <c r="AA30" s="1" t="s">
        <v>577</v>
      </c>
      <c r="AB30" s="1" t="str">
        <f t="shared" si="14"/>
        <v>&lt;tr&gt;&lt;td&gt;Hard Drive Size&lt;/td&gt;&lt;td&gt;524 GB&lt;/td&gt;&lt;/tr&gt;</v>
      </c>
      <c r="AC30" s="1" t="s">
        <v>659</v>
      </c>
      <c r="AD30" s="1" t="str">
        <f t="shared" si="15"/>
        <v>&lt;tr&gt;&lt;td&gt;Hard Drive RPM &lt;/td&gt;&lt;td&gt;5400rpm&lt;/td&gt;&lt;/tr&gt;</v>
      </c>
      <c r="AE30" s="1" t="s">
        <v>604</v>
      </c>
      <c r="AF30" s="1" t="str">
        <f t="shared" si="16"/>
        <v>&lt;tr&gt;&lt;td&gt;Weight&lt;/td&gt;&lt;td&gt;3.7 Lbs&lt;/td&gt;&lt;/tr&gt;</v>
      </c>
      <c r="AG30" s="1" t="s">
        <v>632</v>
      </c>
      <c r="AH30" s="1" t="str">
        <f t="shared" si="17"/>
        <v>&lt;tr&gt;&lt;td&gt;Battery Life&lt;/td&gt;&lt;td&gt;Up to 6 Hours&lt;/td&gt;&lt;/tr&gt;</v>
      </c>
      <c r="AI30" s="1" t="s">
        <v>557</v>
      </c>
      <c r="AJ30" s="1" t="str">
        <f t="shared" si="18"/>
        <v>&lt;tr&gt;&lt;td&gt; Screen Size&lt;/td&gt;&lt;td&gt;13.3"&lt;/td&gt;&lt;/tr&gt;</v>
      </c>
      <c r="AK30" s="1" t="s">
        <v>651</v>
      </c>
      <c r="AL30" s="1" t="str">
        <f t="shared" si="19"/>
        <v>&lt;tr&gt;&lt;td&gt;Resolution of Max Dimension &lt;/td&gt;&lt;td&gt;1366 x 768&lt;/td&gt;&lt;/tr&gt;</v>
      </c>
      <c r="AM30" t="s">
        <v>221</v>
      </c>
      <c r="AN30" s="1" t="str">
        <f t="shared" si="20"/>
        <v>&lt;tr&gt;&lt;td&gt;HDMI?&lt;/td&gt;&lt;td&gt;Has HDMI&lt;/td&gt;&lt;/tr&gt;</v>
      </c>
      <c r="AO30" t="s">
        <v>224</v>
      </c>
      <c r="AP30" s="1" t="str">
        <f t="shared" si="21"/>
        <v>&lt;tr&gt;&lt;td&gt;VGA?&lt;/td&gt;&lt;td&gt;Does Not Have VGA&lt;/td&gt;&lt;/tr&gt;</v>
      </c>
      <c r="AQ30" t="s">
        <v>225</v>
      </c>
      <c r="AR30" s="1" t="str">
        <f t="shared" si="22"/>
        <v>&lt;tr&gt;&lt;td&gt;Bluetooth?&lt;/td&gt;&lt;td&gt;Has Bluetooth&lt;/td&gt;&lt;/tr&gt;</v>
      </c>
      <c r="AS30" s="1" t="s">
        <v>252</v>
      </c>
      <c r="AT30" s="14" t="str">
        <f t="shared" si="23"/>
        <v>&lt;tr&gt;&lt;td&gt; URL to Purchase Computer&lt;/td&gt;&lt;td&gt;http://www.newegg.com/Product/Product.aspx?Item=9SIA0AJ11U9152&lt;/td&gt;&lt;/tr&gt;</v>
      </c>
      <c r="AU30" s="15" t="s">
        <v>738</v>
      </c>
      <c r="AV30" s="14"/>
      <c r="AW30" s="14" t="str">
        <f t="shared" si="0"/>
        <v>&lt;tr&gt;&lt;td&gt;Brand&lt;/td&gt;&lt;td&gt;Lenovo&lt;/td&gt;&lt;/tr&gt;&lt;tr&gt;&lt;td&gt;Series&lt;/td&gt;&lt;td&gt;IdeaPad&lt;/td&gt;&lt;/tr&gt;&lt;tr&gt;&lt;td&gt;Model&lt;/td&gt;&lt;td&gt;U310 (59365302)&lt;/td&gt;&lt;/tr&gt;&lt;tr&gt;&lt;td&gt;Price&lt;/td&gt;&lt;td&gt;949.95&lt;/td&gt;&lt;/tr&gt;&lt;tr&gt;&lt;td&gt;Touch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(SSD)?&lt;/td&gt;&lt;td&gt;Partial SSD (24GB)&lt;/td&gt;&lt;/tr&gt;&lt;tr&gt;&lt;td&gt;Hard Drive Size&lt;/td&gt;&lt;td&gt;524 GB&lt;/td&gt;&lt;/tr&gt;&lt;tr&gt;&lt;td&gt;Hard Drive RPM &lt;/td&gt;&lt;td&gt;5400rpm&lt;/td&gt;&lt;/tr&gt;&lt;tr&gt;&lt;td&gt;Weight&lt;/td&gt;&lt;td&gt;3.7 Lbs&lt;/td&gt;&lt;/tr&gt;&lt;tr&gt;&lt;td&gt;Battery Life&lt;/td&gt;&lt;td&gt;Up to 6 Hours&lt;/td&gt;&lt;/tr&gt;&lt;tr&gt;&lt;td&gt; Screen Size&lt;/td&gt;&lt;td&gt;13.3"&lt;/td&gt;&lt;/tr&gt;&lt;tr&gt;&lt;td&gt;Resolution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Computer&lt;/td&gt;&lt;td&gt;http://www.newegg.com/Product/Product.aspx?Item=9SIA0AJ11U9152&lt;/td&gt;&lt;/tr&gt;</v>
      </c>
      <c r="AX30" s="14"/>
      <c r="AY30" s="14" t="s">
        <v>711</v>
      </c>
      <c r="AZ30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text-align:center"&gt;Lenovo IdeaPad U310 (59365302)&lt;/h1&gt;_x000D_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onclick="window.open('http://google.com/#q=Lenovo IdeaPad U310 (59365302)')"style="font-size:40%"&gt;_x000D_ &lt;input type="button" value="Buy this Computer Now" onclick="window.open('http://www.newegg.com/Product/Product.aspx?Item=9SIA0AJ11U9152')" style="font-size:40%"&gt;_x000D_&lt;/h2&gt;_x000D_ &lt;h2&gt;Specifications&lt;/h2&gt;_x000D_ &lt;table style="margin-left:100px; margin-right:100px; width:84%"class="table table-hover"</v>
      </c>
      <c r="BA30" s="14" t="str">
        <f>"&lt;h1&gt; space&lt;/h1&gt;&lt;h1&gt;"&amp;A30&amp;" "&amp;C30&amp;" "&amp;E30&amp;"&lt;/h1&gt;&lt;h2&gt;&lt;input type="&amp;CHAR(34)&amp;"button"&amp;CHAR(34)&amp;" value="&amp;CHAR(34)&amp;"Search for this Computer on Google"&amp;CHAR(34)&amp;"onclick="&amp;CHAR(34)&amp;"window.open('http://google.com/#q="&amp;A30&amp;" "&amp;C30&amp;" "&amp;E30&amp;"')"&amp;CHAR(34)&amp;"&gt;&lt;input type="&amp;CHAR(34)&amp;"button"&amp;CHAR(34)&amp;" value="&amp;CHAR(34)&amp;"Buy this Computer Now"&amp;CHAR(34)&amp;"onclick="&amp;CHAR(34)&amp;"window.open('"&amp;AS30&amp;"')"&amp;CHAR(34)&amp;"&gt;&lt;/h2&gt;&lt;h2&gt;Specifications&lt;/h2&gt;&lt;table class="&amp;CHAR(34)&amp;"table table-hover"&amp;CHAR(34)&amp;""</f>
        <v>&lt;h1&gt; space&lt;/h1&gt;&lt;h1&gt;Lenovo IdeaPad U310 (59365302)&lt;/h1&gt;&lt;h2&gt;&lt;input type="button" value="Search for this Computer on Google"onclick="window.open('http://google.com/#q=Lenovo IdeaPad U310 (59365302)')"&gt;&lt;input type="button" value="Buy this Computer Now"onclick="window.open('http://www.newegg.com/Product/Product.aspx?Item=9SIA0AJ11U9152')"&gt;&lt;/h2&gt;&lt;h2&gt;Specifications&lt;/h2&gt;&lt;table class="table table-hover"</v>
      </c>
      <c r="BB30" s="14" t="s">
        <v>766</v>
      </c>
      <c r="BC30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text-align:center"&gt;Lenovo IdeaPad U310 (59365302)&lt;/h1&gt;_x000D_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onclick="window.open('http://google.com/#q=Lenovo IdeaPad U310 (59365302)')"style="font-size:40%"&gt;_x000D_ &lt;input type="button" value="Buy this Computer Now" onclick="window.open('http://www.newegg.com/Product/Product.aspx?Item=9SIA0AJ11U9152')" style="font-size:40%"&gt;_x000D_&lt;/h2&gt;_x000D_ &lt;h2&gt;Specifications&lt;/h2&gt;_x000D_ &lt;table style="margin-left:100px; margin-right:100px; width:84%"class="table table-hover"&lt;tr&gt;&lt;td&gt;Brand&lt;/td&gt;&lt;td&gt;Lenovo&lt;/td&gt;&lt;/tr&gt;&lt;tr&gt;&lt;td&gt;Series&lt;/td&gt;&lt;td&gt;IdeaPad&lt;/td&gt;&lt;/tr&gt;&lt;tr&gt;&lt;td&gt;Model&lt;/td&gt;&lt;td&gt;U310 (59365302)&lt;/td&gt;&lt;/tr&gt;&lt;tr&gt;&lt;td&gt;Price&lt;/td&gt;&lt;td&gt;949.95&lt;/td&gt;&lt;/tr&gt;&lt;tr&gt;&lt;td&gt;Touch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(SSD)?&lt;/td&gt;&lt;td&gt;Partial SSD (24GB)&lt;/td&gt;&lt;/tr&gt;&lt;tr&gt;&lt;td&gt;Hard Drive Size&lt;/td&gt;&lt;td&gt;524 GB&lt;/td&gt;&lt;/tr&gt;&lt;tr&gt;&lt;td&gt;Hard Drive RPM &lt;/td&gt;&lt;td&gt;5400rpm&lt;/td&gt;&lt;/tr&gt;&lt;tr&gt;&lt;td&gt;Weight&lt;/td&gt;&lt;td&gt;3.7 Lbs&lt;/td&gt;&lt;/tr&gt;&lt;tr&gt;&lt;td&gt;Battery Life&lt;/td&gt;&lt;td&gt;Up to 6 Hours&lt;/td&gt;&lt;/tr&gt;&lt;tr&gt;&lt;td&gt; Screen Size&lt;/td&gt;&lt;td&gt;13.3"&lt;/td&gt;&lt;/tr&gt;&lt;tr&gt;&lt;td&gt;Resolution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Computer&lt;/td&gt;&lt;td&gt;http://www.newegg.com/Product/Product.aspx?Item=9SIA0AJ11U9152&lt;/td&gt;&lt;/tr&gt;&lt;/table&gt;&lt;/div&gt;&lt;/div&gt;&lt;/div&gt;&lt;/div&gt;&lt;script&gt;(function(i,s,o,g,r,a,m){i['GoogleAnalyticsObject']=r;i[r]=i[r]||function(){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30" t="s">
        <v>817</v>
      </c>
    </row>
    <row r="31" spans="1:56">
      <c r="A31" s="1" t="s">
        <v>150</v>
      </c>
      <c r="B31" s="1" t="str">
        <f t="shared" si="1"/>
        <v>&lt;tr&gt;&lt;td&gt;Brand&lt;/td&gt;&lt;td&gt;Samsung&lt;/td&gt;&lt;/tr&gt;</v>
      </c>
      <c r="C31" s="1" t="s">
        <v>136</v>
      </c>
      <c r="D31" s="1" t="str">
        <f t="shared" si="2"/>
        <v>&lt;tr&gt;&lt;td&gt;Series&lt;/td&gt;&lt;td&gt;ATIV Book 9 Plus&lt;/td&gt;&lt;/tr&gt;</v>
      </c>
      <c r="E31" s="1" t="s">
        <v>96</v>
      </c>
      <c r="F31" s="1" t="str">
        <f t="shared" si="3"/>
        <v>&lt;tr&gt;&lt;td&gt;Model&lt;/td&gt;&lt;td&gt;NP940X3G-K01US&lt;/td&gt;&lt;/tr&gt;</v>
      </c>
      <c r="G31" s="9">
        <v>1399.99</v>
      </c>
      <c r="H31" s="1" t="str">
        <f t="shared" si="4"/>
        <v>&lt;tr&gt;&lt;td&gt;Price&lt;/td&gt;&lt;td&gt;1399.99&lt;/td&gt;&lt;/tr&gt;</v>
      </c>
      <c r="I31" t="s">
        <v>217</v>
      </c>
      <c r="J31" s="1" t="str">
        <f t="shared" si="5"/>
        <v>&lt;tr&gt;&lt;td&gt;Touch Screen?&lt;/td&gt;&lt;td&gt;Has a Touchscreen&lt;/td&gt;&lt;/tr&gt;</v>
      </c>
      <c r="K31" s="1" t="s">
        <v>63</v>
      </c>
      <c r="L31" s="1" t="str">
        <f t="shared" si="6"/>
        <v>&lt;tr&gt;&lt;td&gt;Operating System&lt;/td&gt;&lt;td&gt;Windows 8&lt;/td&gt;&lt;/tr&gt;</v>
      </c>
      <c r="M31" s="1" t="s">
        <v>46</v>
      </c>
      <c r="N31" s="1" t="str">
        <f t="shared" si="7"/>
        <v>&lt;tr&gt;&lt;td&gt; CPU Type &lt;/td&gt;&lt;td&gt;Intel Core i5-4200U 1.6GHz (Haswell 4th Generation)&lt;/td&gt;&lt;/tr&gt;</v>
      </c>
      <c r="O31" s="1" t="s">
        <v>542</v>
      </c>
      <c r="P31" s="1" t="str">
        <f t="shared" si="8"/>
        <v>&lt;tr&gt;&lt;td&gt;CPU Processor&lt;/td&gt;&lt;td&gt;1.6GHz&lt;/td&gt;&lt;/tr&gt;</v>
      </c>
      <c r="Q31" s="1" t="s">
        <v>565</v>
      </c>
      <c r="R31" s="1" t="str">
        <f t="shared" si="9"/>
        <v>&lt;tr&gt;&lt;td&gt;Memory Size&lt;/td&gt;&lt;td&gt;4 GB&lt;/td&gt;&lt;/tr&gt;</v>
      </c>
      <c r="S31" s="1" t="s">
        <v>640</v>
      </c>
      <c r="T31" s="1" t="str">
        <f t="shared" si="10"/>
        <v>&lt;tr&gt;&lt;td&gt;Cache&lt;/td&gt;&lt;td&gt;3MB L3&lt;/td&gt;&lt;/tr&gt;</v>
      </c>
      <c r="U31" t="s">
        <v>181</v>
      </c>
      <c r="V31" s="1" t="str">
        <f t="shared" si="11"/>
        <v>&lt;tr&gt;&lt;td&gt;Video Memory &lt;/td&gt;&lt;td&gt;Shared memory&lt;/td&gt;&lt;/tr&gt;</v>
      </c>
      <c r="W31" s="1" t="s">
        <v>158</v>
      </c>
      <c r="X31" s="1" t="str">
        <f t="shared" si="12"/>
        <v>&lt;tr&gt;&lt;td&gt; Graphics Card &lt;/td&gt;&lt;td&gt;Intel HD Graphics 4400&lt;/td&gt;&lt;/tr&gt;</v>
      </c>
      <c r="Y31" s="1" t="s">
        <v>153</v>
      </c>
      <c r="Z31" s="1" t="str">
        <f t="shared" si="13"/>
        <v>&lt;tr&gt;&lt;td&gt;Solid State Drive (SSD)?&lt;/td&gt;&lt;td&gt;128GB SSD&lt;/td&gt;&lt;/tr&gt;</v>
      </c>
      <c r="AA31" s="1" t="s">
        <v>570</v>
      </c>
      <c r="AB31" s="1" t="str">
        <f t="shared" si="14"/>
        <v>&lt;tr&gt;&lt;td&gt;Hard Drive Size&lt;/td&gt;&lt;td&gt;128 GB&lt;/td&gt;&lt;/tr&gt;</v>
      </c>
      <c r="AC31" s="1" t="s">
        <v>659</v>
      </c>
      <c r="AD31" s="1" t="str">
        <f t="shared" si="15"/>
        <v>&lt;tr&gt;&lt;td&gt;Hard Drive RPM &lt;/td&gt;&lt;td&gt;5400rpm&lt;/td&gt;&lt;/tr&gt;</v>
      </c>
      <c r="AE31" s="1" t="s">
        <v>607</v>
      </c>
      <c r="AF31" s="1" t="str">
        <f t="shared" si="16"/>
        <v>&lt;tr&gt;&lt;td&gt;Weight&lt;/td&gt;&lt;td&gt;2.56 Lbs&lt;/td&gt;&lt;/tr&gt;</v>
      </c>
      <c r="AG31" s="1" t="s">
        <v>635</v>
      </c>
      <c r="AH31" s="1" t="str">
        <f t="shared" si="17"/>
        <v>&lt;tr&gt;&lt;td&gt;Battery Life&lt;/td&gt;&lt;td&gt;Up to 7.5 Hours&lt;/td&gt;&lt;/tr&gt;</v>
      </c>
      <c r="AI31" s="1" t="s">
        <v>557</v>
      </c>
      <c r="AJ31" s="1" t="str">
        <f t="shared" si="18"/>
        <v>&lt;tr&gt;&lt;td&gt; Screen Size&lt;/td&gt;&lt;td&gt;13.3"&lt;/td&gt;&lt;/tr&gt;</v>
      </c>
      <c r="AK31" s="1" t="s">
        <v>656</v>
      </c>
      <c r="AL31" s="1" t="str">
        <f t="shared" si="19"/>
        <v>&lt;tr&gt;&lt;td&gt;Resolution of Max Dimension &lt;/td&gt;&lt;td&gt;3200 x 1800&lt;/td&gt;&lt;/tr&gt;</v>
      </c>
      <c r="AM31" t="s">
        <v>221</v>
      </c>
      <c r="AN31" s="1" t="str">
        <f t="shared" si="20"/>
        <v>&lt;tr&gt;&lt;td&gt;HDMI?&lt;/td&gt;&lt;td&gt;Has HDMI&lt;/td&gt;&lt;/tr&gt;</v>
      </c>
      <c r="AO31" t="s">
        <v>223</v>
      </c>
      <c r="AP31" s="1" t="str">
        <f t="shared" si="21"/>
        <v>&lt;tr&gt;&lt;td&gt;VGA?&lt;/td&gt;&lt;td&gt;Has VGA&lt;/td&gt;&lt;/tr&gt;</v>
      </c>
      <c r="AQ31" t="s">
        <v>225</v>
      </c>
      <c r="AR31" s="1" t="str">
        <f t="shared" si="22"/>
        <v>&lt;tr&gt;&lt;td&gt;Bluetooth?&lt;/td&gt;&lt;td&gt;Has Bluetooth&lt;/td&gt;&lt;/tr&gt;</v>
      </c>
      <c r="AS31" s="1" t="s">
        <v>255</v>
      </c>
      <c r="AT31" s="14" t="str">
        <f t="shared" si="23"/>
        <v>&lt;tr&gt;&lt;td&gt; URL to Purchase Computer&lt;/td&gt;&lt;td&gt;http://www.newegg.com/Product/Product.aspx?Item=N82E16834131503&lt;/td&gt;&lt;/tr&gt;</v>
      </c>
      <c r="AU31" s="15" t="s">
        <v>738</v>
      </c>
      <c r="AV31" s="14"/>
      <c r="AW31" s="14" t="str">
        <f t="shared" si="0"/>
        <v>&lt;tr&gt;&lt;td&gt;Brand&lt;/td&gt;&lt;td&gt;Samsung&lt;/td&gt;&lt;/tr&gt;&lt;tr&gt;&lt;td&gt;Series&lt;/td&gt;&lt;td&gt;ATIV Book 9 Plus&lt;/td&gt;&lt;/tr&gt;&lt;tr&gt;&lt;td&gt;Model&lt;/td&gt;&lt;td&gt;NP940X3G-K01US&lt;/td&gt;&lt;/tr&gt;&lt;tr&gt;&lt;td&gt;Price&lt;/td&gt;&lt;td&gt;1399.99&lt;/td&gt;&lt;/tr&gt;&lt;tr&gt;&lt;td&gt;Touch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 (Haswell 4th Generation)&lt;/td&gt;&lt;/tr&gt;&lt;tr&gt;&lt;td&gt;CPU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&lt;/td&gt;&lt;td&gt;5400rpm&lt;/td&gt;&lt;/tr&gt;&lt;tr&gt;&lt;td&gt;Weight&lt;/td&gt;&lt;td&gt;2.56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Computer&lt;/td&gt;&lt;td&gt;http://www.newegg.com/Product/Product.aspx?Item=N82E16834131503&lt;/td&gt;&lt;/tr&gt;</v>
      </c>
      <c r="AX31" s="14"/>
      <c r="AY31" s="14" t="s">
        <v>714</v>
      </c>
      <c r="AZ31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text-align:center"&gt;Samsung ATIV Book 9 Plus NP940X3G-K01US&lt;/h1&gt;_x000D_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onclick="window.open('http://google.com/#q=Samsung ATIV Book 9 Plus NP940X3G-K01US')"style="font-size:40%"&gt;_x000D_ &lt;input type="button" value="Buy this Computer Now" onclick="window.open('http://www.newegg.com/Product/Product.aspx?Item=N82E16834131503')" style="font-size:40%"&gt;_x000D_&lt;/h2&gt;_x000D_ &lt;h2&gt;Specifications&lt;/h2&gt;_x000D_ &lt;table style="margin-left:100px; margin-right:100px; width:84%"class="table table-hover"</v>
      </c>
      <c r="BA31" s="14" t="str">
        <f>"&lt;h1&gt; space&lt;/h1&gt;&lt;h1&gt;"&amp;A31&amp;" "&amp;C31&amp;" "&amp;E31&amp;"&lt;/h1&gt;&lt;h2&gt;&lt;input type="&amp;CHAR(34)&amp;"button"&amp;CHAR(34)&amp;" value="&amp;CHAR(34)&amp;"Search for this Computer on Google"&amp;CHAR(34)&amp;"onclick="&amp;CHAR(34)&amp;"window.open('http://google.com/#q="&amp;A31&amp;" "&amp;C31&amp;" "&amp;E31&amp;"')"&amp;CHAR(34)&amp;"&gt;&lt;input type="&amp;CHAR(34)&amp;"button"&amp;CHAR(34)&amp;" value="&amp;CHAR(34)&amp;"Buy this Computer Now"&amp;CHAR(34)&amp;"onclick="&amp;CHAR(34)&amp;"window.open('"&amp;AS31&amp;"')"&amp;CHAR(34)&amp;"&gt;&lt;/h2&gt;&lt;h2&gt;Specifications&lt;/h2&gt;&lt;table class="&amp;CHAR(34)&amp;"table table-hover"&amp;CHAR(34)&amp;""</f>
        <v>&lt;h1&gt; space&lt;/h1&gt;&lt;h1&gt;Samsung ATIV Book 9 Plus NP940X3G-K01US&lt;/h1&gt;&lt;h2&gt;&lt;input type="button" value="Search for this Computer on Google"onclick="window.open('http://google.com/#q=Samsung ATIV Book 9 Plus NP940X3G-K01US')"&gt;&lt;input type="button" value="Buy this Computer Now"onclick="window.open('http://www.newegg.com/Product/Product.aspx?Item=N82E16834131503')"&gt;&lt;/h2&gt;&lt;h2&gt;Specifications&lt;/h2&gt;&lt;table class="table table-hover"</v>
      </c>
      <c r="BB31" s="14" t="s">
        <v>769</v>
      </c>
      <c r="BC31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text-align:center"&gt;Samsung ATIV Book 9 Plus NP940X3G-K01US&lt;/h1&gt;_x000D_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onclick="window.open('http://google.com/#q=Samsung ATIV Book 9 Plus NP940X3G-K01US')"style="font-size:40%"&gt;_x000D_ &lt;input type="button" value="Buy this Computer Now" onclick="window.open('http://www.newegg.com/Product/Product.aspx?Item=N82E16834131503')" style="font-size:40%"&gt;_x000D_&lt;/h2&gt;_x000D_ &lt;h2&gt;Specifications&lt;/h2&gt;_x000D_ &lt;table style="margin-left:100px; margin-right:100px; width:84%"class="table table-hover"&lt;tr&gt;&lt;td&gt;Brand&lt;/td&gt;&lt;td&gt;Samsung&lt;/td&gt;&lt;/tr&gt;&lt;tr&gt;&lt;td&gt;Series&lt;/td&gt;&lt;td&gt;ATIV Book 9 Plus&lt;/td&gt;&lt;/tr&gt;&lt;tr&gt;&lt;td&gt;Model&lt;/td&gt;&lt;td&gt;NP940X3G-K01US&lt;/td&gt;&lt;/tr&gt;&lt;tr&gt;&lt;td&gt;Price&lt;/td&gt;&lt;td&gt;1399.99&lt;/td&gt;&lt;/tr&gt;&lt;tr&gt;&lt;td&gt;Touch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 (Haswell 4th Generation)&lt;/td&gt;&lt;/tr&gt;&lt;tr&gt;&lt;td&gt;CPU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&lt;/td&gt;&lt;td&gt;5400rpm&lt;/td&gt;&lt;/tr&gt;&lt;tr&gt;&lt;td&gt;Weight&lt;/td&gt;&lt;td&gt;2.56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Computer&lt;/td&gt;&lt;td&gt;http://www.newegg.com/Product/Product.aspx?Item=N82E16834131503&lt;/td&gt;&lt;/tr&gt;&lt;/table&gt;&lt;/div&gt;&lt;/div&gt;&lt;/div&gt;&lt;/div&gt;&lt;script&gt;(function(i,s,o,g,r,a,m){i['GoogleAnalyticsObject']=r;i[r]=i[r]||function(){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31" t="s">
        <v>820</v>
      </c>
    </row>
    <row r="32" spans="1:56">
      <c r="A32" s="1" t="s">
        <v>150</v>
      </c>
      <c r="B32" s="1" t="str">
        <f t="shared" si="1"/>
        <v>&lt;tr&gt;&lt;td&gt;Brand&lt;/td&gt;&lt;td&gt;Samsung&lt;/td&gt;&lt;/tr&gt;</v>
      </c>
      <c r="C32" s="1" t="s">
        <v>137</v>
      </c>
      <c r="D32" s="1" t="str">
        <f t="shared" si="2"/>
        <v>&lt;tr&gt;&lt;td&gt;Series&lt;/td&gt;&lt;td&gt;ATIV Book 5&lt;/td&gt;&lt;/tr&gt;</v>
      </c>
      <c r="E32" s="1" t="s">
        <v>97</v>
      </c>
      <c r="F32" s="1" t="str">
        <f t="shared" si="3"/>
        <v>&lt;tr&gt;&lt;td&gt;Model&lt;/td&gt;&lt;td&gt;NP540U4E-K03US&lt;/td&gt;&lt;/tr&gt;</v>
      </c>
      <c r="G32" s="9">
        <v>854.94</v>
      </c>
      <c r="H32" s="1" t="str">
        <f t="shared" si="4"/>
        <v>&lt;tr&gt;&lt;td&gt;Price&lt;/td&gt;&lt;td&gt;854.94&lt;/td&gt;&lt;/tr&gt;</v>
      </c>
      <c r="I32" t="s">
        <v>217</v>
      </c>
      <c r="J32" s="1" t="str">
        <f t="shared" si="5"/>
        <v>&lt;tr&gt;&lt;td&gt;Touch Screen?&lt;/td&gt;&lt;td&gt;Has a Touchscreen&lt;/td&gt;&lt;/tr&gt;</v>
      </c>
      <c r="K32" s="1" t="s">
        <v>63</v>
      </c>
      <c r="L32" s="1" t="str">
        <f t="shared" si="6"/>
        <v>&lt;tr&gt;&lt;td&gt;Operating System&lt;/td&gt;&lt;td&gt;Windows 8&lt;/td&gt;&lt;/tr&gt;</v>
      </c>
      <c r="M32" s="1" t="s">
        <v>44</v>
      </c>
      <c r="N32" s="1" t="str">
        <f t="shared" si="7"/>
        <v>&lt;tr&gt;&lt;td&gt; CPU Type &lt;/td&gt;&lt;td&gt;Intel Core i5-3337U 1.8GHz&lt;/td&gt;&lt;/tr&gt;</v>
      </c>
      <c r="O32" s="1" t="s">
        <v>545</v>
      </c>
      <c r="P32" s="1" t="str">
        <f t="shared" si="8"/>
        <v>&lt;tr&gt;&lt;td&gt;CPU Processor&lt;/td&gt;&lt;td&gt;1.8GHz&lt;/td&gt;&lt;/tr&gt;</v>
      </c>
      <c r="Q32" s="1" t="s">
        <v>565</v>
      </c>
      <c r="R32" s="1" t="str">
        <f t="shared" si="9"/>
        <v>&lt;tr&gt;&lt;td&gt;Memory Size&lt;/td&gt;&lt;td&gt;4 GB&lt;/td&gt;&lt;/tr&gt;</v>
      </c>
      <c r="S32" s="1" t="s">
        <v>640</v>
      </c>
      <c r="T32" s="1" t="str">
        <f t="shared" si="10"/>
        <v>&lt;tr&gt;&lt;td&gt;Cache&lt;/td&gt;&lt;td&gt;3MB L3&lt;/td&gt;&lt;/tr&gt;</v>
      </c>
      <c r="U32" t="s">
        <v>181</v>
      </c>
      <c r="V32" s="1" t="str">
        <f t="shared" si="11"/>
        <v>&lt;tr&gt;&lt;td&gt;Video Memory &lt;/td&gt;&lt;td&gt;Shared memory&lt;/td&gt;&lt;/tr&gt;</v>
      </c>
      <c r="W32" s="1" t="s">
        <v>160</v>
      </c>
      <c r="X32" s="1" t="str">
        <f t="shared" si="12"/>
        <v>&lt;tr&gt;&lt;td&gt; Graphics Card &lt;/td&gt;&lt;td&gt;Intel HD Graphics 4000&lt;/td&gt;&lt;/tr&gt;</v>
      </c>
      <c r="Y32" s="1" t="s">
        <v>665</v>
      </c>
      <c r="Z32" s="1" t="str">
        <f t="shared" si="13"/>
        <v>&lt;tr&gt;&lt;td&gt;Solid State Drive (SSD)?&lt;/td&gt;&lt;td&gt;No&lt;/td&gt;&lt;/tr&gt;</v>
      </c>
      <c r="AA32" s="1" t="s">
        <v>572</v>
      </c>
      <c r="AB32" s="1" t="str">
        <f t="shared" si="14"/>
        <v>&lt;tr&gt;&lt;td&gt;Hard Drive Size&lt;/td&gt;&lt;td&gt;500 GB&lt;/td&gt;&lt;/tr&gt;</v>
      </c>
      <c r="AC32" s="1" t="s">
        <v>659</v>
      </c>
      <c r="AD32" s="1" t="str">
        <f t="shared" si="15"/>
        <v>&lt;tr&gt;&lt;td&gt;Hard Drive RPM &lt;/td&gt;&lt;td&gt;5400rpm&lt;/td&gt;&lt;/tr&gt;</v>
      </c>
      <c r="AE32" s="1" t="s">
        <v>608</v>
      </c>
      <c r="AF32" s="1" t="str">
        <f t="shared" si="16"/>
        <v>&lt;tr&gt;&lt;td&gt;Weight&lt;/td&gt;&lt;td&gt;4.4 Lbs&lt;/td&gt;&lt;/tr&gt;</v>
      </c>
      <c r="AG32" s="1" t="s">
        <v>620</v>
      </c>
      <c r="AH32" s="1" t="str">
        <f t="shared" si="17"/>
        <v>&lt;tr&gt;&lt;td&gt;Battery Life&lt;/td&gt;&lt;td&gt;Up to 8 Hours&lt;/td&gt;&lt;/tr&gt;</v>
      </c>
      <c r="AI32" s="1" t="s">
        <v>560</v>
      </c>
      <c r="AJ32" s="1" t="str">
        <f t="shared" si="18"/>
        <v>&lt;tr&gt;&lt;td&gt; Screen Size&lt;/td&gt;&lt;td&gt;14"&lt;/td&gt;&lt;/tr&gt;</v>
      </c>
      <c r="AK32" s="1" t="s">
        <v>651</v>
      </c>
      <c r="AL32" s="1" t="str">
        <f t="shared" si="19"/>
        <v>&lt;tr&gt;&lt;td&gt;Resolution of Max Dimension &lt;/td&gt;&lt;td&gt;1366 x 768&lt;/td&gt;&lt;/tr&gt;</v>
      </c>
      <c r="AM32" t="s">
        <v>221</v>
      </c>
      <c r="AN32" s="1" t="str">
        <f t="shared" si="20"/>
        <v>&lt;tr&gt;&lt;td&gt;HDMI?&lt;/td&gt;&lt;td&gt;Has HDMI&lt;/td&gt;&lt;/tr&gt;</v>
      </c>
      <c r="AO32" t="s">
        <v>223</v>
      </c>
      <c r="AP32" s="1" t="str">
        <f t="shared" si="21"/>
        <v>&lt;tr&gt;&lt;td&gt;VGA?&lt;/td&gt;&lt;td&gt;Has VGA&lt;/td&gt;&lt;/tr&gt;</v>
      </c>
      <c r="AQ32" t="s">
        <v>225</v>
      </c>
      <c r="AR32" s="1" t="str">
        <f t="shared" si="22"/>
        <v>&lt;tr&gt;&lt;td&gt;Bluetooth?&lt;/td&gt;&lt;td&gt;Has Bluetooth&lt;/td&gt;&lt;/tr&gt;</v>
      </c>
      <c r="AS32" s="1" t="s">
        <v>256</v>
      </c>
      <c r="AT32" s="14" t="str">
        <f t="shared" si="23"/>
        <v>&lt;tr&gt;&lt;td&gt; URL to Purchase Computer&lt;/td&gt;&lt;td&gt;http://www.newegg.com/Product/Product.aspx?Item=9SIA24G15X7245&lt;/td&gt;&lt;/tr&gt;</v>
      </c>
      <c r="AU32" s="15" t="s">
        <v>738</v>
      </c>
      <c r="AV32" s="14"/>
      <c r="AW32" s="14" t="str">
        <f t="shared" si="0"/>
        <v>&lt;tr&gt;&lt;td&gt;Brand&lt;/td&gt;&lt;td&gt;Samsung&lt;/td&gt;&lt;/tr&gt;&lt;tr&gt;&lt;td&gt;Series&lt;/td&gt;&lt;td&gt;ATIV Book 5&lt;/td&gt;&lt;/tr&gt;&lt;tr&gt;&lt;td&gt;Model&lt;/td&gt;&lt;td&gt;NP540U4E-K03US&lt;/td&gt;&lt;/tr&gt;&lt;tr&gt;&lt;td&gt;Price&lt;/td&gt;&lt;td&gt;854.94&lt;/td&gt;&lt;/tr&gt;&lt;tr&gt;&lt;td&gt;Touch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&lt;/td&gt;&lt;td&gt;5400rpm&lt;/td&gt;&lt;/tr&gt;&lt;tr&gt;&lt;td&gt;Weight&lt;/td&gt;&lt;td&gt;4.4 Lbs&lt;/td&gt;&lt;/tr&gt;&lt;tr&gt;&lt;td&gt;Battery Life&lt;/td&gt;&lt;td&gt;Up to 8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Computer&lt;/td&gt;&lt;td&gt;http://www.newegg.com/Product/Product.aspx?Item=9SIA24G15X7245&lt;/td&gt;&lt;/tr&gt;</v>
      </c>
      <c r="AX32" s="14"/>
      <c r="AY32" s="14" t="s">
        <v>715</v>
      </c>
      <c r="AZ32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text-align:center"&gt;Samsung ATIV Book 5 NP540U4E-K03US&lt;/h1&gt;_x000D_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onclick="window.open('http://google.com/#q=Samsung ATIV Book 5 NP540U4E-K03US')"style="font-size:40%"&gt;_x000D_ &lt;input type="button" value="Buy this Computer Now" onclick="window.open('http://www.newegg.com/Product/Product.aspx?Item=9SIA24G15X7245')" style="font-size:40%"&gt;_x000D_&lt;/h2&gt;_x000D_ &lt;h2&gt;Specifications&lt;/h2&gt;_x000D_ &lt;table style="margin-left:100px; margin-right:100px; width:84%"class="table table-hover"</v>
      </c>
      <c r="BA32" s="14" t="str">
        <f>"&lt;h1&gt; space&lt;/h1&gt;&lt;h1&gt;"&amp;A32&amp;" "&amp;C32&amp;" "&amp;E32&amp;"&lt;/h1&gt;&lt;h2&gt;&lt;input type="&amp;CHAR(34)&amp;"button"&amp;CHAR(34)&amp;" value="&amp;CHAR(34)&amp;"Search for this Computer on Google"&amp;CHAR(34)&amp;"onclick="&amp;CHAR(34)&amp;"window.open('http://google.com/#q="&amp;A32&amp;" "&amp;C32&amp;" "&amp;E32&amp;"')"&amp;CHAR(34)&amp;"&gt;&lt;input type="&amp;CHAR(34)&amp;"button"&amp;CHAR(34)&amp;" value="&amp;CHAR(34)&amp;"Buy this Computer Now"&amp;CHAR(34)&amp;"onclick="&amp;CHAR(34)&amp;"window.open('"&amp;AS32&amp;"')"&amp;CHAR(34)&amp;"&gt;&lt;/h2&gt;&lt;h2&gt;Specifications&lt;/h2&gt;&lt;table class="&amp;CHAR(34)&amp;"table table-hover"&amp;CHAR(34)&amp;""</f>
        <v>&lt;h1&gt; space&lt;/h1&gt;&lt;h1&gt;Samsung ATIV Book 5 NP540U4E-K03US&lt;/h1&gt;&lt;h2&gt;&lt;input type="button" value="Search for this Computer on Google"onclick="window.open('http://google.com/#q=Samsung ATIV Book 5 NP540U4E-K03US')"&gt;&lt;input type="button" value="Buy this Computer Now"onclick="window.open('http://www.newegg.com/Product/Product.aspx?Item=9SIA24G15X7245')"&gt;&lt;/h2&gt;&lt;h2&gt;Specifications&lt;/h2&gt;&lt;table class="table table-hover"</v>
      </c>
      <c r="BB32" s="14" t="s">
        <v>770</v>
      </c>
      <c r="BC32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text-align:center"&gt;Samsung ATIV Book 5 NP540U4E-K03US&lt;/h1&gt;_x000D_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onclick="window.open('http://google.com/#q=Samsung ATIV Book 5 NP540U4E-K03US')"style="font-size:40%"&gt;_x000D_ &lt;input type="button" value="Buy this Computer Now" onclick="window.open('http://www.newegg.com/Product/Product.aspx?Item=9SIA24G15X7245')" style="font-size:40%"&gt;_x000D_&lt;/h2&gt;_x000D_ &lt;h2&gt;Specifications&lt;/h2&gt;_x000D_ &lt;table style="margin-left:100px; margin-right:100px; width:84%"class="table table-hover"&lt;tr&gt;&lt;td&gt;Brand&lt;/td&gt;&lt;td&gt;Samsung&lt;/td&gt;&lt;/tr&gt;&lt;tr&gt;&lt;td&gt;Series&lt;/td&gt;&lt;td&gt;ATIV Book 5&lt;/td&gt;&lt;/tr&gt;&lt;tr&gt;&lt;td&gt;Model&lt;/td&gt;&lt;td&gt;NP540U4E-K03US&lt;/td&gt;&lt;/tr&gt;&lt;tr&gt;&lt;td&gt;Price&lt;/td&gt;&lt;td&gt;854.94&lt;/td&gt;&lt;/tr&gt;&lt;tr&gt;&lt;td&gt;Touch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&lt;/td&gt;&lt;td&gt;5400rpm&lt;/td&gt;&lt;/tr&gt;&lt;tr&gt;&lt;td&gt;Weight&lt;/td&gt;&lt;td&gt;4.4 Lbs&lt;/td&gt;&lt;/tr&gt;&lt;tr&gt;&lt;td&gt;Battery Life&lt;/td&gt;&lt;td&gt;Up to 8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Computer&lt;/td&gt;&lt;td&gt;http://www.newegg.com/Product/Product.aspx?Item=9SIA24G15X7245&lt;/td&gt;&lt;/tr&gt;&lt;/table&gt;&lt;/div&gt;&lt;/div&gt;&lt;/div&gt;&lt;/div&gt;&lt;script&gt;(function(i,s,o,g,r,a,m){i['GoogleAnalyticsObject']=r;i[r]=i[r]||function(){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32" t="s">
        <v>821</v>
      </c>
    </row>
    <row r="33" spans="1:56">
      <c r="A33" s="1" t="s">
        <v>150</v>
      </c>
      <c r="B33" s="1" t="str">
        <f t="shared" si="1"/>
        <v>&lt;tr&gt;&lt;td&gt;Brand&lt;/td&gt;&lt;td&gt;Samsung&lt;/td&gt;&lt;/tr&gt;</v>
      </c>
      <c r="C33" s="1" t="s">
        <v>138</v>
      </c>
      <c r="D33" s="1" t="str">
        <f t="shared" si="2"/>
        <v>&lt;tr&gt;&lt;td&gt;Series&lt;/td&gt;&lt;td&gt;ATIV Book 9&lt;/td&gt;&lt;/tr&gt;</v>
      </c>
      <c r="E33" s="1" t="s">
        <v>98</v>
      </c>
      <c r="F33" s="1" t="str">
        <f t="shared" si="3"/>
        <v>&lt;tr&gt;&lt;td&gt;Model&lt;/td&gt;&lt;td&gt;NP940X3G-K04US&lt;/td&gt;&lt;/tr&gt;</v>
      </c>
      <c r="G33" s="9">
        <v>1910.19</v>
      </c>
      <c r="H33" s="1" t="str">
        <f t="shared" si="4"/>
        <v>&lt;tr&gt;&lt;td&gt;Price&lt;/td&gt;&lt;td&gt;1910.19&lt;/td&gt;&lt;/tr&gt;</v>
      </c>
      <c r="I33" t="s">
        <v>217</v>
      </c>
      <c r="J33" s="1" t="str">
        <f t="shared" si="5"/>
        <v>&lt;tr&gt;&lt;td&gt;Touch Screen?&lt;/td&gt;&lt;td&gt;Has a Touchscreen&lt;/td&gt;&lt;/tr&gt;</v>
      </c>
      <c r="K33" s="1" t="s">
        <v>64</v>
      </c>
      <c r="L33" s="1" t="str">
        <f t="shared" si="6"/>
        <v>&lt;tr&gt;&lt;td&gt;Operating System&lt;/td&gt;&lt;td&gt;Windows 8.1&lt;/td&gt;&lt;/tr&gt;</v>
      </c>
      <c r="M33" s="1" t="s">
        <v>47</v>
      </c>
      <c r="N33" s="1" t="str">
        <f t="shared" si="7"/>
        <v>&lt;tr&gt;&lt;td&gt; CPU Type &lt;/td&gt;&lt;td&gt;Intel Core i7 4500U 1.8GHz&lt;/td&gt;&lt;/tr&gt;</v>
      </c>
      <c r="O33" s="1" t="s">
        <v>545</v>
      </c>
      <c r="P33" s="1" t="str">
        <f t="shared" si="8"/>
        <v>&lt;tr&gt;&lt;td&gt;CPU Processor&lt;/td&gt;&lt;td&gt;1.8GHz&lt;/td&gt;&lt;/tr&gt;</v>
      </c>
      <c r="Q33" s="1" t="s">
        <v>566</v>
      </c>
      <c r="R33" s="1" t="str">
        <f t="shared" si="9"/>
        <v>&lt;tr&gt;&lt;td&gt;Memory Size&lt;/td&gt;&lt;td&gt;8 GB&lt;/td&gt;&lt;/tr&gt;</v>
      </c>
      <c r="S33" s="1" t="s">
        <v>643</v>
      </c>
      <c r="T33" s="1" t="str">
        <f t="shared" si="10"/>
        <v>&lt;tr&gt;&lt;td&gt;Cache&lt;/td&gt;&lt;td&gt;4MB L3&lt;/td&gt;&lt;/tr&gt;</v>
      </c>
      <c r="U33" t="s">
        <v>181</v>
      </c>
      <c r="V33" s="1" t="str">
        <f t="shared" si="11"/>
        <v>&lt;tr&gt;&lt;td&gt;Video Memory &lt;/td&gt;&lt;td&gt;Shared memory&lt;/td&gt;&lt;/tr&gt;</v>
      </c>
      <c r="W33" s="1" t="s">
        <v>158</v>
      </c>
      <c r="X33" s="1" t="str">
        <f t="shared" si="12"/>
        <v>&lt;tr&gt;&lt;td&gt; Graphics Card &lt;/td&gt;&lt;td&gt;Intel HD Graphics 4400&lt;/td&gt;&lt;/tr&gt;</v>
      </c>
      <c r="Y33" s="1" t="s">
        <v>154</v>
      </c>
      <c r="Z33" s="1" t="str">
        <f t="shared" si="13"/>
        <v>&lt;tr&gt;&lt;td&gt;Solid State Drive (SSD)?&lt;/td&gt;&lt;td&gt;256GB SSD&lt;/td&gt;&lt;/tr&gt;</v>
      </c>
      <c r="AA33" s="1" t="s">
        <v>573</v>
      </c>
      <c r="AB33" s="1" t="str">
        <f t="shared" si="14"/>
        <v>&lt;tr&gt;&lt;td&gt;Hard Drive Size&lt;/td&gt;&lt;td&gt;256 GB&lt;/td&gt;&lt;/tr&gt;</v>
      </c>
      <c r="AC33" s="1" t="s">
        <v>659</v>
      </c>
      <c r="AD33" s="1" t="str">
        <f t="shared" si="15"/>
        <v>&lt;tr&gt;&lt;td&gt;Hard Drive RPM &lt;/td&gt;&lt;td&gt;5400rpm&lt;/td&gt;&lt;/tr&gt;</v>
      </c>
      <c r="AE33" s="1" t="s">
        <v>605</v>
      </c>
      <c r="AF33" s="1" t="str">
        <f t="shared" si="16"/>
        <v>&lt;tr&gt;&lt;td&gt;Weight&lt;/td&gt;&lt;td&gt;3 Lbs&lt;/td&gt;&lt;/tr&gt;</v>
      </c>
      <c r="AG33" s="1" t="s">
        <v>635</v>
      </c>
      <c r="AH33" s="1" t="str">
        <f t="shared" si="17"/>
        <v>&lt;tr&gt;&lt;td&gt;Battery Life&lt;/td&gt;&lt;td&gt;Up to 7.5 Hours&lt;/td&gt;&lt;/tr&gt;</v>
      </c>
      <c r="AI33" s="1" t="s">
        <v>557</v>
      </c>
      <c r="AJ33" s="1" t="str">
        <f t="shared" si="18"/>
        <v>&lt;tr&gt;&lt;td&gt; Screen Size&lt;/td&gt;&lt;td&gt;13.3"&lt;/td&gt;&lt;/tr&gt;</v>
      </c>
      <c r="AK33" s="1" t="s">
        <v>656</v>
      </c>
      <c r="AL33" s="1" t="str">
        <f t="shared" si="19"/>
        <v>&lt;tr&gt;&lt;td&gt;Resolution of Max Dimension &lt;/td&gt;&lt;td&gt;3200 x 1800&lt;/td&gt;&lt;/tr&gt;</v>
      </c>
      <c r="AM33" t="s">
        <v>221</v>
      </c>
      <c r="AN33" s="1" t="str">
        <f t="shared" si="20"/>
        <v>&lt;tr&gt;&lt;td&gt;HDMI?&lt;/td&gt;&lt;td&gt;Has HDMI&lt;/td&gt;&lt;/tr&gt;</v>
      </c>
      <c r="AO33" t="s">
        <v>224</v>
      </c>
      <c r="AP33" s="1" t="str">
        <f t="shared" si="21"/>
        <v>&lt;tr&gt;&lt;td&gt;VGA?&lt;/td&gt;&lt;td&gt;Does Not Have VGA&lt;/td&gt;&lt;/tr&gt;</v>
      </c>
      <c r="AQ33" t="s">
        <v>225</v>
      </c>
      <c r="AR33" s="1" t="str">
        <f t="shared" si="22"/>
        <v>&lt;tr&gt;&lt;td&gt;Bluetooth?&lt;/td&gt;&lt;td&gt;Has Bluetooth&lt;/td&gt;&lt;/tr&gt;</v>
      </c>
      <c r="AS33" s="1" t="s">
        <v>257</v>
      </c>
      <c r="AT33" s="14" t="str">
        <f t="shared" si="23"/>
        <v>&lt;tr&gt;&lt;td&gt; URL to Purchase Computer&lt;/td&gt;&lt;td&gt;http://www.newegg.com/Product/Product.aspx?Item=N82E16834131631&lt;/td&gt;&lt;/tr&gt;</v>
      </c>
      <c r="AU33" s="15" t="s">
        <v>738</v>
      </c>
      <c r="AV33" s="14"/>
      <c r="AW33" s="14" t="str">
        <f t="shared" si="0"/>
        <v>&lt;tr&gt;&lt;td&gt;Brand&lt;/td&gt;&lt;td&gt;Samsung&lt;/td&gt;&lt;/tr&gt;&lt;tr&gt;&lt;td&gt;Series&lt;/td&gt;&lt;td&gt;ATIV Book 9&lt;/td&gt;&lt;/tr&gt;&lt;tr&gt;&lt;td&gt;Model&lt;/td&gt;&lt;td&gt;NP940X3G-K04US&lt;/td&gt;&lt;/tr&gt;&lt;tr&gt;&lt;td&gt;Price&lt;/td&gt;&lt;td&gt;1910.19&lt;/td&gt;&lt;/tr&gt;&lt;tr&gt;&lt;td&gt;Touch Screen?&lt;/td&gt;&lt;td&gt;Has a Touchscreen&lt;/td&gt;&lt;/tr&gt;&lt;tr&gt;&lt;td&gt;Operating System&lt;/td&gt;&lt;td&gt;Windows 8.1&lt;/td&gt;&lt;/tr&gt;&lt;tr&gt;&lt;td&gt; CPU Type &lt;/td&gt;&lt;td&gt;Intel Core i7 4500U 1.8GHz&lt;/td&gt;&lt;/tr&gt;&lt;tr&gt;&lt;td&gt;CPU Processor&lt;/td&gt;&lt;td&gt;1.8GHz&lt;/td&gt;&lt;/tr&gt;&lt;tr&gt;&lt;td&gt;Memory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Computer&lt;/td&gt;&lt;td&gt;http://www.newegg.com/Product/Product.aspx?Item=N82E16834131631&lt;/td&gt;&lt;/tr&gt;</v>
      </c>
      <c r="AX33" s="14"/>
      <c r="AY33" s="14" t="s">
        <v>716</v>
      </c>
      <c r="AZ33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text-align:center"&gt;Samsung ATIV Book 9 NP940X3G-K04US&lt;/h1&gt;_x000D_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onclick="window.open('http://google.com/#q=Samsung ATIV Book 9 NP940X3G-K04US')"style="font-size:40%"&gt;_x000D_ &lt;input type="button" value="Buy this Computer Now" onclick="window.open('http://www.newegg.com/Product/Product.aspx?Item=N82E16834131631')" style="font-size:40%"&gt;_x000D_&lt;/h2&gt;_x000D_ &lt;h2&gt;Specifications&lt;/h2&gt;_x000D_ &lt;table style="margin-left:100px; margin-right:100px; width:84%"class="table table-hover"</v>
      </c>
      <c r="BA33" s="14" t="str">
        <f>"&lt;h1&gt; space&lt;/h1&gt;&lt;h1&gt;"&amp;A33&amp;" "&amp;C33&amp;" "&amp;E33&amp;"&lt;/h1&gt;&lt;h2&gt;&lt;input type="&amp;CHAR(34)&amp;"button"&amp;CHAR(34)&amp;" value="&amp;CHAR(34)&amp;"Search for this Computer on Google"&amp;CHAR(34)&amp;"onclick="&amp;CHAR(34)&amp;"window.open('http://google.com/#q="&amp;A33&amp;" "&amp;C33&amp;" "&amp;E33&amp;"')"&amp;CHAR(34)&amp;"&gt;&lt;input type="&amp;CHAR(34)&amp;"button"&amp;CHAR(34)&amp;" value="&amp;CHAR(34)&amp;"Buy this Computer Now"&amp;CHAR(34)&amp;"onclick="&amp;CHAR(34)&amp;"window.open('"&amp;AS33&amp;"')"&amp;CHAR(34)&amp;"&gt;&lt;/h2&gt;&lt;h2&gt;Specifications&lt;/h2&gt;&lt;table class="&amp;CHAR(34)&amp;"table table-hover"&amp;CHAR(34)&amp;""</f>
        <v>&lt;h1&gt; space&lt;/h1&gt;&lt;h1&gt;Samsung ATIV Book 9 NP940X3G-K04US&lt;/h1&gt;&lt;h2&gt;&lt;input type="button" value="Search for this Computer on Google"onclick="window.open('http://google.com/#q=Samsung ATIV Book 9 NP940X3G-K04US')"&gt;&lt;input type="button" value="Buy this Computer Now"onclick="window.open('http://www.newegg.com/Product/Product.aspx?Item=N82E16834131631')"&gt;&lt;/h2&gt;&lt;h2&gt;Specifications&lt;/h2&gt;&lt;table class="table table-hover"</v>
      </c>
      <c r="BB33" s="14" t="s">
        <v>771</v>
      </c>
      <c r="BC33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text-align:center"&gt;Samsung ATIV Book 9 NP940X3G-K04US&lt;/h1&gt;_x000D_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onclick="window.open('http://google.com/#q=Samsung ATIV Book 9 NP940X3G-K04US')"style="font-size:40%"&gt;_x000D_ &lt;input type="button" value="Buy this Computer Now" onclick="window.open('http://www.newegg.com/Product/Product.aspx?Item=N82E16834131631')" style="font-size:40%"&gt;_x000D_&lt;/h2&gt;_x000D_ &lt;h2&gt;Specifications&lt;/h2&gt;_x000D_ &lt;table style="margin-left:100px; margin-right:100px; width:84%"class="table table-hover"&lt;tr&gt;&lt;td&gt;Brand&lt;/td&gt;&lt;td&gt;Samsung&lt;/td&gt;&lt;/tr&gt;&lt;tr&gt;&lt;td&gt;Series&lt;/td&gt;&lt;td&gt;ATIV Book 9&lt;/td&gt;&lt;/tr&gt;&lt;tr&gt;&lt;td&gt;Model&lt;/td&gt;&lt;td&gt;NP940X3G-K04US&lt;/td&gt;&lt;/tr&gt;&lt;tr&gt;&lt;td&gt;Price&lt;/td&gt;&lt;td&gt;1910.19&lt;/td&gt;&lt;/tr&gt;&lt;tr&gt;&lt;td&gt;Touch Screen?&lt;/td&gt;&lt;td&gt;Has a Touchscreen&lt;/td&gt;&lt;/tr&gt;&lt;tr&gt;&lt;td&gt;Operating System&lt;/td&gt;&lt;td&gt;Windows 8.1&lt;/td&gt;&lt;/tr&gt;&lt;tr&gt;&lt;td&gt; CPU Type &lt;/td&gt;&lt;td&gt;Intel Core i7 4500U 1.8GHz&lt;/td&gt;&lt;/tr&gt;&lt;tr&gt;&lt;td&gt;CPU Processor&lt;/td&gt;&lt;td&gt;1.8GHz&lt;/td&gt;&lt;/tr&gt;&lt;tr&gt;&lt;td&gt;Memory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Computer&lt;/td&gt;&lt;td&gt;http://www.newegg.com/Product/Product.aspx?Item=N82E16834131631&lt;/td&gt;&lt;/tr&gt;&lt;/table&gt;&lt;/div&gt;&lt;/div&gt;&lt;/div&gt;&lt;/div&gt;&lt;script&gt;(function(i,s,o,g,r,a,m){i['GoogleAnalyticsObject']=r;i[r]=i[r]||function(){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33" t="s">
        <v>822</v>
      </c>
    </row>
    <row r="34" spans="1:56">
      <c r="A34" s="1" t="s">
        <v>150</v>
      </c>
      <c r="B34" s="1" t="str">
        <f t="shared" si="1"/>
        <v>&lt;tr&gt;&lt;td&gt;Brand&lt;/td&gt;&lt;td&gt;Samsung&lt;/td&gt;&lt;/tr&gt;</v>
      </c>
      <c r="C34" s="1" t="s">
        <v>139</v>
      </c>
      <c r="D34" s="1" t="str">
        <f t="shared" si="2"/>
        <v>&lt;tr&gt;&lt;td&gt;Series&lt;/td&gt;&lt;td&gt;ATIV Book 6&lt;/td&gt;&lt;/tr&gt;</v>
      </c>
      <c r="E34" s="1" t="s">
        <v>99</v>
      </c>
      <c r="F34" s="1" t="str">
        <f t="shared" si="3"/>
        <v>&lt;tr&gt;&lt;td&gt;Model&lt;/td&gt;&lt;td&gt;NP680Z5E-X01US&lt;/td&gt;&lt;/tr&gt;</v>
      </c>
      <c r="G34" s="9">
        <v>1066.99</v>
      </c>
      <c r="H34" s="1" t="str">
        <f t="shared" si="4"/>
        <v>&lt;tr&gt;&lt;td&gt;Price&lt;/td&gt;&lt;td&gt;1066.99&lt;/td&gt;&lt;/tr&gt;</v>
      </c>
      <c r="I34" t="s">
        <v>217</v>
      </c>
      <c r="J34" s="1" t="str">
        <f t="shared" si="5"/>
        <v>&lt;tr&gt;&lt;td&gt;Touch Screen?&lt;/td&gt;&lt;td&gt;Has a Touchscreen&lt;/td&gt;&lt;/tr&gt;</v>
      </c>
      <c r="K34" s="1" t="s">
        <v>63</v>
      </c>
      <c r="L34" s="1" t="str">
        <f t="shared" si="6"/>
        <v>&lt;tr&gt;&lt;td&gt;Operating System&lt;/td&gt;&lt;td&gt;Windows 8&lt;/td&gt;&lt;/tr&gt;</v>
      </c>
      <c r="M34" s="1" t="s">
        <v>48</v>
      </c>
      <c r="N34" s="1" t="str">
        <f t="shared" si="7"/>
        <v>&lt;tr&gt;&lt;td&gt; CPU Type &lt;/td&gt;&lt;td&gt;Intel Core i7-3635QM 2.4GHz&lt;/td&gt;&lt;/tr&gt;</v>
      </c>
      <c r="O34" s="1" t="s">
        <v>547</v>
      </c>
      <c r="P34" s="1" t="str">
        <f t="shared" si="8"/>
        <v>&lt;tr&gt;&lt;td&gt;CPU Processor&lt;/td&gt;&lt;td&gt;2.4GHz&lt;/td&gt;&lt;/tr&gt;</v>
      </c>
      <c r="Q34" s="1" t="s">
        <v>566</v>
      </c>
      <c r="R34" s="1" t="str">
        <f t="shared" si="9"/>
        <v>&lt;tr&gt;&lt;td&gt;Memory Size&lt;/td&gt;&lt;td&gt;8 GB&lt;/td&gt;&lt;/tr&gt;</v>
      </c>
      <c r="S34" s="1" t="s">
        <v>639</v>
      </c>
      <c r="T34" s="1" t="str">
        <f t="shared" si="10"/>
        <v>&lt;tr&gt;&lt;td&gt;Cache&lt;/td&gt;&lt;td&gt;6MB L3&lt;/td&gt;&lt;/tr&gt;</v>
      </c>
      <c r="U34" t="s">
        <v>182</v>
      </c>
      <c r="V34" s="1" t="str">
        <f t="shared" si="11"/>
        <v>&lt;tr&gt;&lt;td&gt;Video Memory &lt;/td&gt;&lt;td&gt;1GB&lt;/td&gt;&lt;/tr&gt;</v>
      </c>
      <c r="W34" s="1" t="s">
        <v>171</v>
      </c>
      <c r="X34" s="1" t="str">
        <f t="shared" si="12"/>
        <v>&lt;tr&gt;&lt;td&gt; Graphics Card &lt;/td&gt;&lt;td&gt;AMD Radeon HD 8770M&lt;/td&gt;&lt;/tr&gt;</v>
      </c>
      <c r="Y34" s="1" t="s">
        <v>665</v>
      </c>
      <c r="Z34" s="1" t="str">
        <f t="shared" si="13"/>
        <v>&lt;tr&gt;&lt;td&gt;Solid State Drive (SSD)?&lt;/td&gt;&lt;td&gt;No&lt;/td&gt;&lt;/tr&gt;</v>
      </c>
      <c r="AA34" s="1" t="s">
        <v>578</v>
      </c>
      <c r="AB34" s="1" t="str">
        <f t="shared" si="14"/>
        <v>&lt;tr&gt;&lt;td&gt;Hard Drive Size&lt;/td&gt;&lt;td&gt;1 TB&lt;/td&gt;&lt;/tr&gt;</v>
      </c>
      <c r="AC34" s="1" t="s">
        <v>659</v>
      </c>
      <c r="AD34" s="1" t="str">
        <f t="shared" si="15"/>
        <v>&lt;tr&gt;&lt;td&gt;Hard Drive RPM &lt;/td&gt;&lt;td&gt;5400rpm&lt;/td&gt;&lt;/tr&gt;</v>
      </c>
      <c r="AE34" s="1" t="s">
        <v>609</v>
      </c>
      <c r="AF34" s="1" t="str">
        <f t="shared" si="16"/>
        <v>&lt;tr&gt;&lt;td&gt;Weight&lt;/td&gt;&lt;td&gt;5.38 Lbs&lt;/td&gt;&lt;/tr&gt;</v>
      </c>
      <c r="AG34" s="1" t="s">
        <v>625</v>
      </c>
      <c r="AH34" s="1" t="str">
        <f t="shared" si="17"/>
        <v>&lt;tr&gt;&lt;td&gt;Battery Life&lt;/td&gt;&lt;td&gt;Up to 5 Hours&lt;/td&gt;&lt;/tr&gt;</v>
      </c>
      <c r="AI34" s="1" t="s">
        <v>559</v>
      </c>
      <c r="AJ34" s="1" t="str">
        <f t="shared" si="18"/>
        <v>&lt;tr&gt;&lt;td&gt; Screen Size&lt;/td&gt;&lt;td&gt;15.6"&lt;/td&gt;&lt;/tr&gt;</v>
      </c>
      <c r="AK34" s="1" t="s">
        <v>650</v>
      </c>
      <c r="AL34" s="1" t="str">
        <f t="shared" si="19"/>
        <v>&lt;tr&gt;&lt;td&gt;Resolution of Max Dimension &lt;/td&gt;&lt;td&gt;1920 x 1080&lt;/td&gt;&lt;/tr&gt;</v>
      </c>
      <c r="AM34" t="s">
        <v>221</v>
      </c>
      <c r="AN34" s="1" t="str">
        <f t="shared" si="20"/>
        <v>&lt;tr&gt;&lt;td&gt;HDMI?&lt;/td&gt;&lt;td&gt;Has HDMI&lt;/td&gt;&lt;/tr&gt;</v>
      </c>
      <c r="AO34" t="s">
        <v>223</v>
      </c>
      <c r="AP34" s="1" t="str">
        <f t="shared" si="21"/>
        <v>&lt;tr&gt;&lt;td&gt;VGA?&lt;/td&gt;&lt;td&gt;Has VGA&lt;/td&gt;&lt;/tr&gt;</v>
      </c>
      <c r="AQ34" t="s">
        <v>225</v>
      </c>
      <c r="AR34" s="1" t="str">
        <f t="shared" si="22"/>
        <v>&lt;tr&gt;&lt;td&gt;Bluetooth?&lt;/td&gt;&lt;td&gt;Has Bluetooth&lt;/td&gt;&lt;/tr&gt;</v>
      </c>
      <c r="AS34" s="1" t="s">
        <v>258</v>
      </c>
      <c r="AT34" s="14" t="str">
        <f t="shared" si="23"/>
        <v>&lt;tr&gt;&lt;td&gt; URL to Purchase Computer&lt;/td&gt;&lt;td&gt;http://www.newegg.com/Product/Product.aspx?Item=N82E16834131487&lt;/td&gt;&lt;/tr&gt;</v>
      </c>
      <c r="AU34" s="15" t="s">
        <v>738</v>
      </c>
      <c r="AV34" s="14"/>
      <c r="AW34" s="14" t="str">
        <f t="shared" ref="AW34:AW54" si="26">B34&amp;D34&amp;F34&amp;H34&amp;J34&amp;L34&amp;N34&amp;P34&amp;R34&amp;T34&amp;V34&amp;X34&amp;Z34&amp;AB34&amp;AD34&amp;AF34&amp;AH34&amp;AJ34&amp;AL34&amp;AN34&amp;AP34&amp;AR34&amp;AT34</f>
        <v>&lt;tr&gt;&lt;td&gt;Brand&lt;/td&gt;&lt;td&gt;Samsung&lt;/td&gt;&lt;/tr&gt;&lt;tr&gt;&lt;td&gt;Series&lt;/td&gt;&lt;td&gt;ATIV Book 6&lt;/td&gt;&lt;/tr&gt;&lt;tr&gt;&lt;td&gt;Model&lt;/td&gt;&lt;td&gt;NP680Z5E-X01US&lt;/td&gt;&lt;/tr&gt;&lt;tr&gt;&lt;td&gt;Price&lt;/td&gt;&lt;td&gt;1066.99&lt;/td&gt;&lt;/tr&gt;&lt;tr&gt;&lt;td&gt;Touch Screen?&lt;/td&gt;&lt;td&gt;Has a Touchscreen&lt;/td&gt;&lt;/tr&gt;&lt;tr&gt;&lt;td&gt;Operating System&lt;/td&gt;&lt;td&gt;Windows 8&lt;/td&gt;&lt;/tr&gt;&lt;tr&gt;&lt;td&gt; CPU Type &lt;/td&gt;&lt;td&gt;Intel Core i7-3635QM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&lt;/td&gt;&lt;td&gt;AMD Radeon HD 8770M&lt;/td&gt;&lt;/tr&gt;&lt;tr&gt;&lt;td&gt;Solid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&lt;/td&gt;&lt;td&gt;5400rpm&lt;/td&gt;&lt;/tr&gt;&lt;tr&gt;&lt;td&gt;Weight&lt;/td&gt;&lt;td&gt;5.38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Computer&lt;/td&gt;&lt;td&gt;http://www.newegg.com/Product/Product.aspx?Item=N82E16834131487&lt;/td&gt;&lt;/tr&gt;</v>
      </c>
      <c r="AX34" s="14"/>
      <c r="AY34" s="14" t="s">
        <v>717</v>
      </c>
      <c r="AZ34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text-align:center"&gt;Samsung ATIV Book 6 NP680Z5E-X01US&lt;/h1&gt;_x000D_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onclick="window.open('http://google.com/#q=Samsung ATIV Book 6 NP680Z5E-X01US')"style="font-size:40%"&gt;_x000D_ &lt;input type="button" value="Buy this Computer Now" onclick="window.open('http://www.newegg.com/Product/Product.aspx?Item=N82E16834131487')" style="font-size:40%"&gt;_x000D_&lt;/h2&gt;_x000D_ &lt;h2&gt;Specifications&lt;/h2&gt;_x000D_ &lt;table style="margin-left:100px; margin-right:100px; width:84%"class="table table-hover"</v>
      </c>
      <c r="BA34" s="14" t="str">
        <f>"&lt;h1&gt; space&lt;/h1&gt;&lt;h1&gt;"&amp;A34&amp;" "&amp;C34&amp;" "&amp;E34&amp;"&lt;/h1&gt;&lt;h2&gt;&lt;input type="&amp;CHAR(34)&amp;"button"&amp;CHAR(34)&amp;" value="&amp;CHAR(34)&amp;"Search for this Computer on Google"&amp;CHAR(34)&amp;"onclick="&amp;CHAR(34)&amp;"window.open('http://google.com/#q="&amp;A34&amp;" "&amp;C34&amp;" "&amp;E34&amp;"')"&amp;CHAR(34)&amp;"&gt;&lt;input type="&amp;CHAR(34)&amp;"button"&amp;CHAR(34)&amp;" value="&amp;CHAR(34)&amp;"Buy this Computer Now"&amp;CHAR(34)&amp;"onclick="&amp;CHAR(34)&amp;"window.open('"&amp;AS34&amp;"')"&amp;CHAR(34)&amp;"&gt;&lt;/h2&gt;&lt;h2&gt;Specifications&lt;/h2&gt;&lt;table class="&amp;CHAR(34)&amp;"table table-hover"&amp;CHAR(34)&amp;""</f>
        <v>&lt;h1&gt; space&lt;/h1&gt;&lt;h1&gt;Samsung ATIV Book 6 NP680Z5E-X01US&lt;/h1&gt;&lt;h2&gt;&lt;input type="button" value="Search for this Computer on Google"onclick="window.open('http://google.com/#q=Samsung ATIV Book 6 NP680Z5E-X01US')"&gt;&lt;input type="button" value="Buy this Computer Now"onclick="window.open('http://www.newegg.com/Product/Product.aspx?Item=N82E16834131487')"&gt;&lt;/h2&gt;&lt;h2&gt;Specifications&lt;/h2&gt;&lt;table class="table table-hover"</v>
      </c>
      <c r="BB34" s="14" t="s">
        <v>772</v>
      </c>
      <c r="BC34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text-align:center"&gt;Samsung ATIV Book 6 NP680Z5E-X01US&lt;/h1&gt;_x000D_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onclick="window.open('http://google.com/#q=Samsung ATIV Book 6 NP680Z5E-X01US')"style="font-size:40%"&gt;_x000D_ &lt;input type="button" value="Buy this Computer Now" onclick="window.open('http://www.newegg.com/Product/Product.aspx?Item=N82E16834131487')" style="font-size:40%"&gt;_x000D_&lt;/h2&gt;_x000D_ &lt;h2&gt;Specifications&lt;/h2&gt;_x000D_ &lt;table style="margin-left:100px; margin-right:100px; width:84%"class="table table-hover"&lt;tr&gt;&lt;td&gt;Brand&lt;/td&gt;&lt;td&gt;Samsung&lt;/td&gt;&lt;/tr&gt;&lt;tr&gt;&lt;td&gt;Series&lt;/td&gt;&lt;td&gt;ATIV Book 6&lt;/td&gt;&lt;/tr&gt;&lt;tr&gt;&lt;td&gt;Model&lt;/td&gt;&lt;td&gt;NP680Z5E-X01US&lt;/td&gt;&lt;/tr&gt;&lt;tr&gt;&lt;td&gt;Price&lt;/td&gt;&lt;td&gt;1066.99&lt;/td&gt;&lt;/tr&gt;&lt;tr&gt;&lt;td&gt;Touch Screen?&lt;/td&gt;&lt;td&gt;Has a Touchscreen&lt;/td&gt;&lt;/tr&gt;&lt;tr&gt;&lt;td&gt;Operating System&lt;/td&gt;&lt;td&gt;Windows 8&lt;/td&gt;&lt;/tr&gt;&lt;tr&gt;&lt;td&gt; CPU Type &lt;/td&gt;&lt;td&gt;Intel Core i7-3635QM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&lt;/td&gt;&lt;td&gt;AMD Radeon HD 8770M&lt;/td&gt;&lt;/tr&gt;&lt;tr&gt;&lt;td&gt;Solid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&lt;/td&gt;&lt;td&gt;5400rpm&lt;/td&gt;&lt;/tr&gt;&lt;tr&gt;&lt;td&gt;Weight&lt;/td&gt;&lt;td&gt;5.38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Computer&lt;/td&gt;&lt;td&gt;http://www.newegg.com/Product/Product.aspx?Item=N82E16834131487&lt;/td&gt;&lt;/tr&gt;&lt;/table&gt;&lt;/div&gt;&lt;/div&gt;&lt;/div&gt;&lt;/div&gt;&lt;script&gt;(function(i,s,o,g,r,a,m){i['GoogleAnalyticsObject']=r;i[r]=i[r]||function(){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34" t="s">
        <v>823</v>
      </c>
    </row>
    <row r="35" spans="1:56">
      <c r="A35" s="1" t="s">
        <v>150</v>
      </c>
      <c r="B35" s="1" t="str">
        <f t="shared" si="1"/>
        <v>&lt;tr&gt;&lt;td&gt;Brand&lt;/td&gt;&lt;td&gt;Samsung&lt;/td&gt;&lt;/tr&gt;</v>
      </c>
      <c r="C35" s="1"/>
      <c r="D35" s="1" t="str">
        <f t="shared" si="2"/>
        <v>&lt;tr&gt;&lt;td&gt;Series&lt;/td&gt;&lt;td&gt;&lt;/td&gt;&lt;/tr&gt;</v>
      </c>
      <c r="E35" s="1" t="s">
        <v>100</v>
      </c>
      <c r="F35" s="1" t="str">
        <f t="shared" si="3"/>
        <v>&lt;tr&gt;&lt;td&gt;Model&lt;/td&gt;&lt;td&gt;XE303C12-A01US&lt;/td&gt;&lt;/tr&gt;</v>
      </c>
      <c r="G35" s="9">
        <v>249</v>
      </c>
      <c r="H35" s="1" t="str">
        <f t="shared" si="4"/>
        <v>&lt;tr&gt;&lt;td&gt;Price&lt;/td&gt;&lt;td&gt;249&lt;/td&gt;&lt;/tr&gt;</v>
      </c>
      <c r="I35" t="s">
        <v>216</v>
      </c>
      <c r="J35" s="1" t="str">
        <f t="shared" si="5"/>
        <v>&lt;tr&gt;&lt;td&gt;Touch Screen?&lt;/td&gt;&lt;td&gt;Does Not Have a Touchscreen&lt;/td&gt;&lt;/tr&gt;</v>
      </c>
      <c r="K35" s="1" t="s">
        <v>65</v>
      </c>
      <c r="L35" s="1" t="str">
        <f t="shared" si="6"/>
        <v>&lt;tr&gt;&lt;td&gt;Operating System&lt;/td&gt;&lt;td&gt;Google Chrome OS&lt;/td&gt;&lt;/tr&gt;</v>
      </c>
      <c r="M35" s="1" t="s">
        <v>49</v>
      </c>
      <c r="N35" s="1" t="str">
        <f t="shared" si="7"/>
        <v>&lt;tr&gt;&lt;td&gt; CPU Type &lt;/td&gt;&lt;td&gt;Samsung Exynos 5 Dual Core 1.7GHz&lt;/td&gt;&lt;/tr&gt;</v>
      </c>
      <c r="O35" s="1" t="s">
        <v>544</v>
      </c>
      <c r="P35" s="1" t="str">
        <f t="shared" si="8"/>
        <v>&lt;tr&gt;&lt;td&gt;CPU Processor&lt;/td&gt;&lt;td&gt;1.7GHz&lt;/td&gt;&lt;/tr&gt;</v>
      </c>
      <c r="Q35" s="1" t="s">
        <v>569</v>
      </c>
      <c r="R35" s="1" t="str">
        <f t="shared" si="9"/>
        <v>&lt;tr&gt;&lt;td&gt;Memory Size&lt;/td&gt;&lt;td&gt;2 GB&lt;/td&gt;&lt;/tr&gt;</v>
      </c>
      <c r="S35" s="1" t="s">
        <v>642</v>
      </c>
      <c r="T35" s="1" t="str">
        <f t="shared" si="10"/>
        <v>&lt;tr&gt;&lt;td&gt;Cache&lt;/td&gt;&lt;td&gt;1MB L3&lt;/td&gt;&lt;/tr&gt;</v>
      </c>
      <c r="U35" t="s">
        <v>181</v>
      </c>
      <c r="V35" s="1" t="str">
        <f t="shared" si="11"/>
        <v>&lt;tr&gt;&lt;td&gt;Video Memory &lt;/td&gt;&lt;td&gt;Shared memory&lt;/td&gt;&lt;/tr&gt;</v>
      </c>
      <c r="W35" s="1" t="s">
        <v>204</v>
      </c>
      <c r="X35" s="1" t="str">
        <f t="shared" si="12"/>
        <v>&lt;tr&gt;&lt;td&gt; Graphics Card &lt;/td&gt;&lt;td&gt;Integrated Graphics Card&lt;/td&gt;&lt;/tr&gt;</v>
      </c>
      <c r="Y35" s="1" t="s">
        <v>156</v>
      </c>
      <c r="Z35" s="1" t="str">
        <f t="shared" si="13"/>
        <v>&lt;tr&gt;&lt;td&gt;Solid State Drive (SSD)?&lt;/td&gt;&lt;td&gt;16GB SSD&lt;/td&gt;&lt;/tr&gt;</v>
      </c>
      <c r="AA35" s="1" t="s">
        <v>568</v>
      </c>
      <c r="AB35" s="1" t="str">
        <f t="shared" si="14"/>
        <v>&lt;tr&gt;&lt;td&gt;Hard Drive Size&lt;/td&gt;&lt;td&gt;16 GB&lt;/td&gt;&lt;/tr&gt;</v>
      </c>
      <c r="AC35" s="1" t="s">
        <v>659</v>
      </c>
      <c r="AD35" s="1" t="str">
        <f t="shared" si="15"/>
        <v>&lt;tr&gt;&lt;td&gt;Hard Drive RPM &lt;/td&gt;&lt;td&gt;5400rpm&lt;/td&gt;&lt;/tr&gt;</v>
      </c>
      <c r="AE35" s="1" t="s">
        <v>610</v>
      </c>
      <c r="AF35" s="1" t="str">
        <f t="shared" si="16"/>
        <v>&lt;tr&gt;&lt;td&gt;Weight&lt;/td&gt;&lt;td&gt;2.43 Lbs&lt;/td&gt;&lt;/tr&gt;</v>
      </c>
      <c r="AG35" s="1" t="s">
        <v>634</v>
      </c>
      <c r="AH35" s="1" t="str">
        <f t="shared" si="17"/>
        <v>&lt;tr&gt;&lt;td&gt;Battery Life&lt;/td&gt;&lt;td&gt;Up to 6.3 Hours&lt;/td&gt;&lt;/tr&gt;</v>
      </c>
      <c r="AI35" s="1" t="s">
        <v>558</v>
      </c>
      <c r="AJ35" s="1" t="str">
        <f t="shared" si="18"/>
        <v>&lt;tr&gt;&lt;td&gt; Screen Size&lt;/td&gt;&lt;td&gt;11.6"&lt;/td&gt;&lt;/tr&gt;</v>
      </c>
      <c r="AK35" s="1" t="s">
        <v>651</v>
      </c>
      <c r="AL35" s="1" t="str">
        <f t="shared" si="19"/>
        <v>&lt;tr&gt;&lt;td&gt;Resolution of Max Dimension &lt;/td&gt;&lt;td&gt;1366 x 768&lt;/td&gt;&lt;/tr&gt;</v>
      </c>
      <c r="AM35" t="s">
        <v>221</v>
      </c>
      <c r="AN35" s="1" t="str">
        <f t="shared" si="20"/>
        <v>&lt;tr&gt;&lt;td&gt;HDMI?&lt;/td&gt;&lt;td&gt;Has HDMI&lt;/td&gt;&lt;/tr&gt;</v>
      </c>
      <c r="AO35" t="s">
        <v>224</v>
      </c>
      <c r="AP35" s="1" t="str">
        <f t="shared" si="21"/>
        <v>&lt;tr&gt;&lt;td&gt;VGA?&lt;/td&gt;&lt;td&gt;Does Not Have VGA&lt;/td&gt;&lt;/tr&gt;</v>
      </c>
      <c r="AQ35" t="s">
        <v>225</v>
      </c>
      <c r="AR35" s="1" t="str">
        <f t="shared" si="22"/>
        <v>&lt;tr&gt;&lt;td&gt;Bluetooth?&lt;/td&gt;&lt;td&gt;Has Bluetooth&lt;/td&gt;&lt;/tr&gt;</v>
      </c>
      <c r="AS35" s="1" t="s">
        <v>259</v>
      </c>
      <c r="AT35" s="14" t="str">
        <f t="shared" si="23"/>
        <v>&lt;tr&gt;&lt;td&gt; URL to Purchase Computer&lt;/td&gt;&lt;td&gt;http://www.newegg.com/Product/Product.aspx?Item=34-131-403&lt;/td&gt;&lt;/tr&gt;</v>
      </c>
      <c r="AU35" s="15" t="s">
        <v>738</v>
      </c>
      <c r="AV35" s="14"/>
      <c r="AW35" s="14" t="str">
        <f t="shared" si="26"/>
        <v>&lt;tr&gt;&lt;td&gt;Brand&lt;/td&gt;&lt;td&gt;Samsung&lt;/td&gt;&lt;/tr&gt;&lt;tr&gt;&lt;td&gt;Series&lt;/td&gt;&lt;td&gt;&lt;/td&gt;&lt;/tr&gt;&lt;tr&gt;&lt;td&gt;Model&lt;/td&gt;&lt;td&gt;XE303C12-A01US&lt;/td&gt;&lt;/tr&gt;&lt;tr&gt;&lt;td&gt;Price&lt;/td&gt;&lt;td&gt;249&lt;/td&gt;&lt;/tr&gt;&lt;tr&gt;&lt;td&gt;Touch Screen?&lt;/td&gt;&lt;td&gt;Does Not Have a Touchscreen&lt;/td&gt;&lt;/tr&gt;&lt;tr&gt;&lt;td&gt;Operating System&lt;/td&gt;&lt;td&gt;Google Chrome OS&lt;/td&gt;&lt;/tr&gt;&lt;tr&gt;&lt;td&gt; CPU Type &lt;/td&gt;&lt;td&gt;Samsung Exynos 5 Dual Core 1.7GHz&lt;/td&gt;&lt;/tr&gt;&lt;tr&gt;&lt;td&gt;CPU Processor&lt;/td&gt;&lt;td&gt;1.7GHz&lt;/td&gt;&lt;/tr&gt;&lt;tr&gt;&lt;td&gt;Memory Size&lt;/td&gt;&lt;td&gt;2 GB&lt;/td&gt;&lt;/tr&gt;&lt;tr&gt;&lt;td&gt;Cache&lt;/td&gt;&lt;td&gt;1MB L3&lt;/td&gt;&lt;/tr&gt;&lt;tr&gt;&lt;td&gt;Video Memory &lt;/td&gt;&lt;td&gt;Shared memory&lt;/td&gt;&lt;/tr&gt;&lt;tr&gt;&lt;td&gt; Graphics Card &lt;/td&gt;&lt;td&gt;Integrated Graphics Card&lt;/td&gt;&lt;/tr&gt;&lt;tr&gt;&lt;td&gt;Solid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&lt;/td&gt;&lt;td&gt;5400rpm&lt;/td&gt;&lt;/tr&gt;&lt;tr&gt;&lt;td&gt;Weight&lt;/td&gt;&lt;td&gt;2.43 Lbs&lt;/td&gt;&lt;/tr&gt;&lt;tr&gt;&lt;td&gt;Battery Life&lt;/td&gt;&lt;td&gt;Up to 6.3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Computer&lt;/td&gt;&lt;td&gt;http://www.newegg.com/Product/Product.aspx?Item=34-131-403&lt;/td&gt;&lt;/tr&gt;</v>
      </c>
      <c r="AX35" s="14"/>
      <c r="AY35" s="14" t="s">
        <v>718</v>
      </c>
      <c r="AZ35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text-align:center"&gt;Samsung  XE303C12-A01US&lt;/h1&gt;_x000D_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onclick="window.open('http://google.com/#q=Samsung  XE303C12-A01US')"style="font-size:40%"&gt;_x000D_ &lt;input type="button" value="Buy this Computer Now" onclick="window.open('http://www.newegg.com/Product/Product.aspx?Item=34-131-403')" style="font-size:40%"&gt;_x000D_&lt;/h2&gt;_x000D_ &lt;h2&gt;Specifications&lt;/h2&gt;_x000D_ &lt;table style="margin-left:100px; margin-right:100px; width:84%"class="table table-hover"</v>
      </c>
      <c r="BA35" s="14" t="str">
        <f>"&lt;h1&gt; space&lt;/h1&gt;&lt;h1&gt;"&amp;A35&amp;" "&amp;C35&amp;" "&amp;E35&amp;"&lt;/h1&gt;&lt;h2&gt;&lt;input type="&amp;CHAR(34)&amp;"button"&amp;CHAR(34)&amp;" value="&amp;CHAR(34)&amp;"Search for this Computer on Google"&amp;CHAR(34)&amp;"onclick="&amp;CHAR(34)&amp;"window.open('http://google.com/#q="&amp;A35&amp;" "&amp;C35&amp;" "&amp;E35&amp;"')"&amp;CHAR(34)&amp;"&gt;&lt;input type="&amp;CHAR(34)&amp;"button"&amp;CHAR(34)&amp;" value="&amp;CHAR(34)&amp;"Buy this Computer Now"&amp;CHAR(34)&amp;"onclick="&amp;CHAR(34)&amp;"window.open('"&amp;AS35&amp;"')"&amp;CHAR(34)&amp;"&gt;&lt;/h2&gt;&lt;h2&gt;Specifications&lt;/h2&gt;&lt;table class="&amp;CHAR(34)&amp;"table table-hover"&amp;CHAR(34)&amp;""</f>
        <v>&lt;h1&gt; space&lt;/h1&gt;&lt;h1&gt;Samsung  XE303C12-A01US&lt;/h1&gt;&lt;h2&gt;&lt;input type="button" value="Search for this Computer on Google"onclick="window.open('http://google.com/#q=Samsung  XE303C12-A01US')"&gt;&lt;input type="button" value="Buy this Computer Now"onclick="window.open('http://www.newegg.com/Product/Product.aspx?Item=34-131-403')"&gt;&lt;/h2&gt;&lt;h2&gt;Specifications&lt;/h2&gt;&lt;table class="table table-hover"</v>
      </c>
      <c r="BB35" s="14" t="s">
        <v>773</v>
      </c>
      <c r="BC35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text-align:center"&gt;Samsung  XE303C12-A01US&lt;/h1&gt;_x000D_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onclick="window.open('http://google.com/#q=Samsung  XE303C12-A01US')"style="font-size:40%"&gt;_x000D_ &lt;input type="button" value="Buy this Computer Now" onclick="window.open('http://www.newegg.com/Product/Product.aspx?Item=34-131-403')" style="font-size:40%"&gt;_x000D_&lt;/h2&gt;_x000D_ &lt;h2&gt;Specifications&lt;/h2&gt;_x000D_ &lt;table style="margin-left:100px; margin-right:100px; width:84%"class="table table-hover"&lt;tr&gt;&lt;td&gt;Brand&lt;/td&gt;&lt;td&gt;Samsung&lt;/td&gt;&lt;/tr&gt;&lt;tr&gt;&lt;td&gt;Series&lt;/td&gt;&lt;td&gt;None&lt;/td&gt;&lt;/tr&gt;&lt;tr&gt;&lt;td&gt;Model&lt;/td&gt;&lt;td&gt;XE303C12-A01US&lt;/td&gt;&lt;/tr&gt;&lt;tr&gt;&lt;td&gt;Price&lt;/td&gt;&lt;td&gt;249&lt;/td&gt;&lt;/tr&gt;&lt;tr&gt;&lt;td&gt;Touch Screen?&lt;/td&gt;&lt;td&gt;Does Not Have a Touchscreen&lt;/td&gt;&lt;/tr&gt;&lt;tr&gt;&lt;td&gt;Operating System&lt;/td&gt;&lt;td&gt;Google Chrome OS&lt;/td&gt;&lt;/tr&gt;&lt;tr&gt;&lt;td&gt; CPU Type &lt;/td&gt;&lt;td&gt;Samsung Exynos 5 Dual Core 1.7GHz&lt;/td&gt;&lt;/tr&gt;&lt;tr&gt;&lt;td&gt;CPU Processor&lt;/td&gt;&lt;td&gt;1.7GHz&lt;/td&gt;&lt;/tr&gt;&lt;tr&gt;&lt;td&gt;Memory Size&lt;/td&gt;&lt;td&gt;2 GB&lt;/td&gt;&lt;/tr&gt;&lt;tr&gt;&lt;td&gt;Cache&lt;/td&gt;&lt;td&gt;1MB L3&lt;/td&gt;&lt;/tr&gt;&lt;tr&gt;&lt;td&gt;Video Memory &lt;/td&gt;&lt;td&gt;Shared memory&lt;/td&gt;&lt;/tr&gt;&lt;tr&gt;&lt;td&gt; Graphics Card &lt;/td&gt;&lt;td&gt;Integrated Graphics Card&lt;/td&gt;&lt;/tr&gt;&lt;tr&gt;&lt;td&gt;Solid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&lt;/td&gt;&lt;td&gt;5400rpm&lt;/td&gt;&lt;/tr&gt;&lt;tr&gt;&lt;td&gt;Weight&lt;/td&gt;&lt;td&gt;2.43 Lbs&lt;/td&gt;&lt;/tr&gt;&lt;tr&gt;&lt;td&gt;Battery Life&lt;/td&gt;&lt;td&gt;Up to 6.3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Computer&lt;/td&gt;&lt;td&gt;http://www.newegg.com/Product/Product.aspx?Item=34-131-403&lt;/td&gt;&lt;/tr&gt;&lt;/table&gt;&lt;/div&gt;&lt;/div&gt;&lt;/div&gt;&lt;/div&gt;&lt;script&gt;(function(i,s,o,g,r,a,m){i['GoogleAnalyticsObject']=r;i[r]=i[r]||function(){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35" t="s">
        <v>824</v>
      </c>
    </row>
    <row r="36" spans="1:56">
      <c r="A36" s="1" t="s">
        <v>151</v>
      </c>
      <c r="B36" s="1" t="str">
        <f t="shared" si="1"/>
        <v>&lt;tr&gt;&lt;td&gt;Brand&lt;/td&gt;&lt;td&gt;Toshiba&lt;/td&gt;&lt;/tr&gt;</v>
      </c>
      <c r="C36" s="1" t="s">
        <v>140</v>
      </c>
      <c r="D36" s="1" t="str">
        <f t="shared" si="2"/>
        <v>&lt;tr&gt;&lt;td&gt;Series&lt;/td&gt;&lt;td&gt;Qosmio&lt;/td&gt;&lt;/tr&gt;</v>
      </c>
      <c r="E36" s="1" t="s">
        <v>101</v>
      </c>
      <c r="F36" s="1" t="str">
        <f t="shared" si="3"/>
        <v>&lt;tr&gt;&lt;td&gt;Model&lt;/td&gt;&lt;td&gt;X75-A7295&lt;/td&gt;&lt;/tr&gt;</v>
      </c>
      <c r="G36" s="9">
        <v>1399.99</v>
      </c>
      <c r="H36" s="1" t="str">
        <f t="shared" si="4"/>
        <v>&lt;tr&gt;&lt;td&gt;Price&lt;/td&gt;&lt;td&gt;1399.99&lt;/td&gt;&lt;/tr&gt;</v>
      </c>
      <c r="I36" t="s">
        <v>216</v>
      </c>
      <c r="J36" s="1" t="str">
        <f t="shared" si="5"/>
        <v>&lt;tr&gt;&lt;td&gt;Touch Screen?&lt;/td&gt;&lt;td&gt;Does Not Have a Touchscreen&lt;/td&gt;&lt;/tr&gt;</v>
      </c>
      <c r="K36" s="1" t="s">
        <v>63</v>
      </c>
      <c r="L36" s="1" t="str">
        <f t="shared" si="6"/>
        <v>&lt;tr&gt;&lt;td&gt;Operating System&lt;/td&gt;&lt;td&gt;Windows 8&lt;/td&gt;&lt;/tr&gt;</v>
      </c>
      <c r="M36" s="1" t="s">
        <v>32</v>
      </c>
      <c r="N36" s="1" t="str">
        <f t="shared" si="7"/>
        <v>&lt;tr&gt;&lt;td&gt; CPU Type &lt;/td&gt;&lt;td&gt;Intel Core i7-4700MQ 2.4GHz&lt;/td&gt;&lt;/tr&gt;</v>
      </c>
      <c r="O36" s="1" t="s">
        <v>547</v>
      </c>
      <c r="P36" s="1" t="str">
        <f t="shared" si="8"/>
        <v>&lt;tr&gt;&lt;td&gt;CPU Processor&lt;/td&gt;&lt;td&gt;2.4GHz&lt;/td&gt;&lt;/tr&gt;</v>
      </c>
      <c r="Q36" s="1" t="s">
        <v>568</v>
      </c>
      <c r="R36" s="1" t="str">
        <f t="shared" si="9"/>
        <v>&lt;tr&gt;&lt;td&gt;Memory Size&lt;/td&gt;&lt;td&gt;16 GB&lt;/td&gt;&lt;/tr&gt;</v>
      </c>
      <c r="S36" s="1" t="s">
        <v>639</v>
      </c>
      <c r="T36" s="1" t="str">
        <f t="shared" si="10"/>
        <v>&lt;tr&gt;&lt;td&gt;Cache&lt;/td&gt;&lt;td&gt;6MB L3&lt;/td&gt;&lt;/tr&gt;</v>
      </c>
      <c r="U36" t="s">
        <v>647</v>
      </c>
      <c r="V36" s="1" t="str">
        <f t="shared" si="11"/>
        <v>&lt;tr&gt;&lt;td&gt;Video Memory &lt;/td&gt;&lt;td&gt;3GB GDDR5&lt;/td&gt;&lt;/tr&gt;</v>
      </c>
      <c r="W36" s="1" t="s">
        <v>165</v>
      </c>
      <c r="X36" s="1" t="str">
        <f t="shared" si="12"/>
        <v>&lt;tr&gt;&lt;td&gt; Graphics Card &lt;/td&gt;&lt;td&gt;NVIDIA Geforce GTX 770M&lt;/td&gt;&lt;/tr&gt;</v>
      </c>
      <c r="Y36" s="1" t="s">
        <v>665</v>
      </c>
      <c r="Z36" s="1" t="str">
        <f t="shared" si="13"/>
        <v>&lt;tr&gt;&lt;td&gt;Solid State Drive (SSD)?&lt;/td&gt;&lt;td&gt;No&lt;/td&gt;&lt;/tr&gt;</v>
      </c>
      <c r="AA36" s="1" t="s">
        <v>578</v>
      </c>
      <c r="AB36" s="1" t="str">
        <f t="shared" si="14"/>
        <v>&lt;tr&gt;&lt;td&gt;Hard Drive Size&lt;/td&gt;&lt;td&gt;1 TB&lt;/td&gt;&lt;/tr&gt;</v>
      </c>
      <c r="AC36" s="1" t="s">
        <v>660</v>
      </c>
      <c r="AD36" s="1" t="str">
        <f t="shared" si="15"/>
        <v>&lt;tr&gt;&lt;td&gt;Hard Drive RPM &lt;/td&gt;&lt;td&gt;7200rpm&lt;/td&gt;&lt;/tr&gt;</v>
      </c>
      <c r="AE36" s="1" t="s">
        <v>611</v>
      </c>
      <c r="AF36" s="1" t="str">
        <f t="shared" si="16"/>
        <v>&lt;tr&gt;&lt;td&gt;Weight&lt;/td&gt;&lt;td&gt;7.6 Lbs&lt;/td&gt;&lt;/tr&gt;</v>
      </c>
      <c r="AG36" s="1" t="s">
        <v>626</v>
      </c>
      <c r="AH36" s="1" t="str">
        <f t="shared" si="17"/>
        <v>&lt;tr&gt;&lt;td&gt;Battery Life&lt;/td&gt;&lt;td&gt;Up to 3 Hours&lt;/td&gt;&lt;/tr&gt;</v>
      </c>
      <c r="AI36" s="1" t="s">
        <v>556</v>
      </c>
      <c r="AJ36" s="1" t="str">
        <f t="shared" si="18"/>
        <v>&lt;tr&gt;&lt;td&gt; Screen Size&lt;/td&gt;&lt;td&gt;17.3"&lt;/td&gt;&lt;/tr&gt;</v>
      </c>
      <c r="AK36" s="1" t="s">
        <v>650</v>
      </c>
      <c r="AL36" s="1" t="str">
        <f t="shared" si="19"/>
        <v>&lt;tr&gt;&lt;td&gt;Resolution of Max Dimension &lt;/td&gt;&lt;td&gt;1920 x 1080&lt;/td&gt;&lt;/tr&gt;</v>
      </c>
      <c r="AM36" t="s">
        <v>221</v>
      </c>
      <c r="AN36" s="1" t="str">
        <f t="shared" si="20"/>
        <v>&lt;tr&gt;&lt;td&gt;HDMI?&lt;/td&gt;&lt;td&gt;Has HDMI&lt;/td&gt;&lt;/tr&gt;</v>
      </c>
      <c r="AO36" t="s">
        <v>223</v>
      </c>
      <c r="AP36" s="1" t="str">
        <f t="shared" si="21"/>
        <v>&lt;tr&gt;&lt;td&gt;VGA?&lt;/td&gt;&lt;td&gt;Has VGA&lt;/td&gt;&lt;/tr&gt;</v>
      </c>
      <c r="AQ36" t="s">
        <v>225</v>
      </c>
      <c r="AR36" s="1" t="str">
        <f t="shared" si="22"/>
        <v>&lt;tr&gt;&lt;td&gt;Bluetooth?&lt;/td&gt;&lt;td&gt;Has Bluetooth&lt;/td&gt;&lt;/tr&gt;</v>
      </c>
      <c r="AS36" s="1" t="s">
        <v>260</v>
      </c>
      <c r="AT36" s="14" t="str">
        <f t="shared" si="23"/>
        <v>&lt;tr&gt;&lt;td&gt; URL to Purchase Computer&lt;/td&gt;&lt;td&gt;http://www.newegg.com/Product/Product.aspx?Item=N82E16834216536&lt;/td&gt;&lt;/tr&gt;</v>
      </c>
      <c r="AU36" s="15" t="s">
        <v>738</v>
      </c>
      <c r="AV36" s="14"/>
      <c r="AW36" s="14" t="str">
        <f t="shared" si="26"/>
        <v>&lt;tr&gt;&lt;td&gt;Brand&lt;/td&gt;&lt;td&gt;Toshiba&lt;/td&gt;&lt;/tr&gt;&lt;tr&gt;&lt;td&gt;Series&lt;/td&gt;&lt;td&gt;Qosmio&lt;/td&gt;&lt;/tr&gt;&lt;tr&gt;&lt;td&gt;Model&lt;/td&gt;&lt;td&gt;X75-A7295&lt;/td&gt;&lt;/tr&gt;&lt;tr&gt;&lt;td&gt;Price&lt;/td&gt;&lt;td&gt;1399.99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&lt;/td&gt;&lt;td&gt;7200rpm&lt;/td&gt;&lt;/tr&gt;&lt;tr&gt;&lt;td&gt;Weight&lt;/td&gt;&lt;td&gt;7.6 Lbs&lt;/td&gt;&lt;/tr&gt;&lt;tr&gt;&lt;td&gt;Battery Life&lt;/td&gt;&lt;td&gt;Up to 3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Computer&lt;/td&gt;&lt;td&gt;http://www.newegg.com/Product/Product.aspx?Item=N82E16834216536&lt;/td&gt;&lt;/tr&gt;</v>
      </c>
      <c r="AX36" s="14"/>
      <c r="AY36" s="14" t="s">
        <v>719</v>
      </c>
      <c r="AZ36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text-align:center"&gt;Toshiba Qosmio X75-A7295&lt;/h1&gt;_x000D_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onclick="window.open('http://google.com/#q=Toshiba Qosmio X75-A7295')"style="font-size:40%"&gt;_x000D_ &lt;input type="button" value="Buy this Computer Now" onclick="window.open('http://www.newegg.com/Product/Product.aspx?Item=N82E16834216536')" style="font-size:40%"&gt;_x000D_&lt;/h2&gt;_x000D_ &lt;h2&gt;Specifications&lt;/h2&gt;_x000D_ &lt;table style="margin-left:100px; margin-right:100px; width:84%"class="table table-hover"</v>
      </c>
      <c r="BA36" s="14" t="str">
        <f>"&lt;h1&gt; space&lt;/h1&gt;&lt;h1&gt;"&amp;A36&amp;" "&amp;C36&amp;" "&amp;E36&amp;"&lt;/h1&gt;&lt;h2&gt;&lt;input type="&amp;CHAR(34)&amp;"button"&amp;CHAR(34)&amp;" value="&amp;CHAR(34)&amp;"Search for this Computer on Google"&amp;CHAR(34)&amp;"onclick="&amp;CHAR(34)&amp;"window.open('http://google.com/#q="&amp;A36&amp;" "&amp;C36&amp;" "&amp;E36&amp;"')"&amp;CHAR(34)&amp;"&gt;&lt;input type="&amp;CHAR(34)&amp;"button"&amp;CHAR(34)&amp;" value="&amp;CHAR(34)&amp;"Buy this Computer Now"&amp;CHAR(34)&amp;"onclick="&amp;CHAR(34)&amp;"window.open('"&amp;AS36&amp;"')"&amp;CHAR(34)&amp;"&gt;&lt;/h2&gt;&lt;h2&gt;Specifications&lt;/h2&gt;&lt;table class="&amp;CHAR(34)&amp;"table table-hover"&amp;CHAR(34)&amp;""</f>
        <v>&lt;h1&gt; space&lt;/h1&gt;&lt;h1&gt;Toshiba Qosmio X75-A7295&lt;/h1&gt;&lt;h2&gt;&lt;input type="button" value="Search for this Computer on Google"onclick="window.open('http://google.com/#q=Toshiba Qosmio X75-A7295')"&gt;&lt;input type="button" value="Buy this Computer Now"onclick="window.open('http://www.newegg.com/Product/Product.aspx?Item=N82E16834216536')"&gt;&lt;/h2&gt;&lt;h2&gt;Specifications&lt;/h2&gt;&lt;table class="table table-hover"</v>
      </c>
      <c r="BB36" s="14" t="s">
        <v>774</v>
      </c>
      <c r="BC36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text-align:center"&gt;Toshiba Qosmio X75-A7295&lt;/h1&gt;_x000D_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onclick="window.open('http://google.com/#q=Toshiba Qosmio X75-A7295')"style="font-size:40%"&gt;_x000D_ &lt;input type="button" value="Buy this Computer Now" onclick="window.open('http://www.newegg.com/Product/Product.aspx?Item=N82E16834216536')" style="font-size:40%"&gt;_x000D_&lt;/h2&gt;_x000D_ &lt;h2&gt;Specifications&lt;/h2&gt;_x000D_ &lt;table style="margin-left:100px; margin-right:100px; width:84%"class="table table-hover"&lt;tr&gt;&lt;td&gt;Brand&lt;/td&gt;&lt;td&gt;Toshiba&lt;/td&gt;&lt;/tr&gt;&lt;tr&gt;&lt;td&gt;Series&lt;/td&gt;&lt;td&gt;Qosmio&lt;/td&gt;&lt;/tr&gt;&lt;tr&gt;&lt;td&gt;Model&lt;/td&gt;&lt;td&gt;X75-A7295&lt;/td&gt;&lt;/tr&gt;&lt;tr&gt;&lt;td&gt;Price&lt;/td&gt;&lt;td&gt;1399.99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&lt;/td&gt;&lt;td&gt;7200rpm&lt;/td&gt;&lt;/tr&gt;&lt;tr&gt;&lt;td&gt;Weight&lt;/td&gt;&lt;td&gt;7.6 Lbs&lt;/td&gt;&lt;/tr&gt;&lt;tr&gt;&lt;td&gt;Battery Life&lt;/td&gt;&lt;td&gt;Up to 3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Computer&lt;/td&gt;&lt;td&gt;http://www.newegg.com/Product/Product.aspx?Item=N82E16834216536&lt;/td&gt;&lt;/tr&gt;&lt;/table&gt;&lt;/div&gt;&lt;/div&gt;&lt;/div&gt;&lt;/div&gt;&lt;script&gt;(function(i,s,o,g,r,a,m){i['GoogleAnalyticsObject']=r;i[r]=i[r]||function(){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36" t="s">
        <v>825</v>
      </c>
    </row>
    <row r="37" spans="1:56">
      <c r="A37" s="1" t="s">
        <v>151</v>
      </c>
      <c r="B37" s="1" t="str">
        <f t="shared" si="1"/>
        <v>&lt;tr&gt;&lt;td&gt;Brand&lt;/td&gt;&lt;td&gt;Toshiba&lt;/td&gt;&lt;/tr&gt;</v>
      </c>
      <c r="C37" s="1" t="s">
        <v>141</v>
      </c>
      <c r="D37" s="1" t="str">
        <f t="shared" si="2"/>
        <v>&lt;tr&gt;&lt;td&gt;Series&lt;/td&gt;&lt;td&gt;Satellite&lt;/td&gt;&lt;/tr&gt;</v>
      </c>
      <c r="E37" s="1" t="s">
        <v>102</v>
      </c>
      <c r="F37" s="1" t="str">
        <f t="shared" si="3"/>
        <v>&lt;tr&gt;&lt;td&gt;Model&lt;/td&gt;&lt;td&gt;L55Dt-A5253NR&lt;/td&gt;&lt;/tr&gt;</v>
      </c>
      <c r="G37" s="9">
        <v>685.11</v>
      </c>
      <c r="H37" s="1" t="str">
        <f t="shared" si="4"/>
        <v>&lt;tr&gt;&lt;td&gt;Price&lt;/td&gt;&lt;td&gt;685.11&lt;/td&gt;&lt;/tr&gt;</v>
      </c>
      <c r="I37" t="s">
        <v>217</v>
      </c>
      <c r="J37" s="1" t="str">
        <f t="shared" si="5"/>
        <v>&lt;tr&gt;&lt;td&gt;Touch Screen?&lt;/td&gt;&lt;td&gt;Has a Touchscreen&lt;/td&gt;&lt;/tr&gt;</v>
      </c>
      <c r="K37" s="1" t="s">
        <v>63</v>
      </c>
      <c r="L37" s="1" t="str">
        <f t="shared" si="6"/>
        <v>&lt;tr&gt;&lt;td&gt;Operating System&lt;/td&gt;&lt;td&gt;Windows 8&lt;/td&gt;&lt;/tr&gt;</v>
      </c>
      <c r="M37" s="1" t="s">
        <v>50</v>
      </c>
      <c r="N37" s="1" t="str">
        <f t="shared" si="7"/>
        <v>&lt;tr&gt;&lt;td&gt; CPU Type &lt;/td&gt;&lt;td&gt;AMD A6-5200 2.0GHz&lt;/td&gt;&lt;/tr&gt;</v>
      </c>
      <c r="O37" s="1" t="s">
        <v>551</v>
      </c>
      <c r="P37" s="1" t="str">
        <f t="shared" si="8"/>
        <v>&lt;tr&gt;&lt;td&gt;CPU Processor&lt;/td&gt;&lt;td&gt;2.0GHz&lt;/td&gt;&lt;/tr&gt;</v>
      </c>
      <c r="Q37" s="1" t="s">
        <v>567</v>
      </c>
      <c r="R37" s="1" t="str">
        <f t="shared" si="9"/>
        <v>&lt;tr&gt;&lt;td&gt;Memory Size&lt;/td&gt;&lt;td&gt;6 GB&lt;/td&gt;&lt;/tr&gt;</v>
      </c>
      <c r="S37" s="1" t="s">
        <v>641</v>
      </c>
      <c r="T37" s="1" t="str">
        <f t="shared" si="10"/>
        <v>&lt;tr&gt;&lt;td&gt;Cache&lt;/td&gt;&lt;td&gt;2MB L3&lt;/td&gt;&lt;/tr&gt;</v>
      </c>
      <c r="U37" t="s">
        <v>181</v>
      </c>
      <c r="V37" s="1" t="str">
        <f t="shared" si="11"/>
        <v>&lt;tr&gt;&lt;td&gt;Video Memory &lt;/td&gt;&lt;td&gt;Shared memory&lt;/td&gt;&lt;/tr&gt;</v>
      </c>
      <c r="W37" s="1" t="s">
        <v>172</v>
      </c>
      <c r="X37" s="1" t="str">
        <f t="shared" si="12"/>
        <v>&lt;tr&gt;&lt;td&gt; Graphics Card &lt;/td&gt;&lt;td&gt;AMD Radeon HD 8400&lt;/td&gt;&lt;/tr&gt;</v>
      </c>
      <c r="Y37" s="1" t="s">
        <v>665</v>
      </c>
      <c r="Z37" s="1" t="str">
        <f t="shared" si="13"/>
        <v>&lt;tr&gt;&lt;td&gt;Solid State Drive (SSD)?&lt;/td&gt;&lt;td&gt;No&lt;/td&gt;&lt;/tr&gt;</v>
      </c>
      <c r="AA37" s="1" t="s">
        <v>574</v>
      </c>
      <c r="AB37" s="1" t="str">
        <f t="shared" si="14"/>
        <v>&lt;tr&gt;&lt;td&gt;Hard Drive Size&lt;/td&gt;&lt;td&gt;750 GB&lt;/td&gt;&lt;/tr&gt;</v>
      </c>
      <c r="AC37" s="1" t="s">
        <v>659</v>
      </c>
      <c r="AD37" s="1" t="str">
        <f t="shared" si="15"/>
        <v>&lt;tr&gt;&lt;td&gt;Hard Drive RPM &lt;/td&gt;&lt;td&gt;5400rpm&lt;/td&gt;&lt;/tr&gt;</v>
      </c>
      <c r="AE37" s="1" t="s">
        <v>594</v>
      </c>
      <c r="AF37" s="1" t="str">
        <f t="shared" si="16"/>
        <v>&lt;tr&gt;&lt;td&gt;Weight&lt;/td&gt;&lt;td&gt;5.6 Lbs&lt;/td&gt;&lt;/tr&gt;</v>
      </c>
      <c r="AG37" s="1" t="s">
        <v>625</v>
      </c>
      <c r="AH37" s="1" t="str">
        <f t="shared" si="17"/>
        <v>&lt;tr&gt;&lt;td&gt;Battery Life&lt;/td&gt;&lt;td&gt;Up to 5 Hours&lt;/td&gt;&lt;/tr&gt;</v>
      </c>
      <c r="AI37" s="1" t="s">
        <v>559</v>
      </c>
      <c r="AJ37" s="1" t="str">
        <f t="shared" si="18"/>
        <v>&lt;tr&gt;&lt;td&gt; Screen Size&lt;/td&gt;&lt;td&gt;15.6"&lt;/td&gt;&lt;/tr&gt;</v>
      </c>
      <c r="AK37" s="1" t="s">
        <v>651</v>
      </c>
      <c r="AL37" s="1" t="str">
        <f t="shared" si="19"/>
        <v>&lt;tr&gt;&lt;td&gt;Resolution of Max Dimension &lt;/td&gt;&lt;td&gt;1366 x 768&lt;/td&gt;&lt;/tr&gt;</v>
      </c>
      <c r="AM37" t="s">
        <v>221</v>
      </c>
      <c r="AN37" s="1" t="str">
        <f t="shared" si="20"/>
        <v>&lt;tr&gt;&lt;td&gt;HDMI?&lt;/td&gt;&lt;td&gt;Has HDMI&lt;/td&gt;&lt;/tr&gt;</v>
      </c>
      <c r="AO37" t="s">
        <v>223</v>
      </c>
      <c r="AP37" s="1" t="str">
        <f t="shared" si="21"/>
        <v>&lt;tr&gt;&lt;td&gt;VGA?&lt;/td&gt;&lt;td&gt;Has VGA&lt;/td&gt;&lt;/tr&gt;</v>
      </c>
      <c r="AQ37" t="s">
        <v>226</v>
      </c>
      <c r="AR37" s="1" t="str">
        <f t="shared" si="22"/>
        <v>&lt;tr&gt;&lt;td&gt;Bluetooth?&lt;/td&gt;&lt;td&gt;Does Not Have Bluetooth&lt;/td&gt;&lt;/tr&gt;</v>
      </c>
      <c r="AS37" s="1" t="s">
        <v>261</v>
      </c>
      <c r="AT37" s="14" t="str">
        <f t="shared" si="23"/>
        <v>&lt;tr&gt;&lt;td&gt; URL to Purchase Computer&lt;/td&gt;&lt;td&gt;http://www.newegg.com/Product/Product.aspx?Item=9SIA24G15X7755&lt;/td&gt;&lt;/tr&gt;</v>
      </c>
      <c r="AU37" s="15" t="s">
        <v>738</v>
      </c>
      <c r="AV37" s="14"/>
      <c r="AW37" s="14" t="str">
        <f t="shared" si="26"/>
        <v>&lt;tr&gt;&lt;td&gt;Brand&lt;/td&gt;&lt;td&gt;Toshiba&lt;/td&gt;&lt;/tr&gt;&lt;tr&gt;&lt;td&gt;Series&lt;/td&gt;&lt;td&gt;Satellite&lt;/td&gt;&lt;/tr&gt;&lt;tr&gt;&lt;td&gt;Model&lt;/td&gt;&lt;td&gt;L55Dt-A5253NR&lt;/td&gt;&lt;/tr&gt;&lt;tr&gt;&lt;td&gt;Price&lt;/td&gt;&lt;td&gt;685.11&lt;/td&gt;&lt;/tr&gt;&lt;tr&gt;&lt;td&gt;Touch Screen?&lt;/td&gt;&lt;td&gt;Has a Touchscreen&lt;/td&gt;&lt;/tr&gt;&lt;tr&gt;&lt;td&gt;Operating System&lt;/td&gt;&lt;td&gt;Windows 8&lt;/td&gt;&lt;/tr&gt;&lt;tr&gt;&lt;td&gt; CPU Type &lt;/td&gt;&lt;td&gt;AMD A6-5200 2.0GHz&lt;/td&gt;&lt;/tr&gt;&lt;tr&gt;&lt;td&gt;CPU Processor&lt;/td&gt;&lt;td&gt;2.0GHz&lt;/td&gt;&lt;/tr&gt;&lt;tr&gt;&lt;td&gt;Memory Size&lt;/td&gt;&lt;td&gt;6 GB&lt;/td&gt;&lt;/tr&gt;&lt;tr&gt;&lt;td&gt;Cache&lt;/td&gt;&lt;td&gt;2MB L3&lt;/td&gt;&lt;/tr&gt;&lt;tr&gt;&lt;td&gt;Video Memory &lt;/td&gt;&lt;td&gt;Shared memory&lt;/td&gt;&lt;/tr&gt;&lt;tr&gt;&lt;td&gt; Graphics Card &lt;/td&gt;&lt;td&gt;AMD Radeon HD 8400&lt;/td&gt;&lt;/tr&gt;&lt;tr&gt;&lt;td&gt;Solid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Computer&lt;/td&gt;&lt;td&gt;http://www.newegg.com/Product/Product.aspx?Item=9SIA24G15X7755&lt;/td&gt;&lt;/tr&gt;</v>
      </c>
      <c r="AX37" s="14"/>
      <c r="AY37" s="14" t="s">
        <v>720</v>
      </c>
      <c r="AZ37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text-align:center"&gt;Toshiba Satellite L55Dt-A5253NR&lt;/h1&gt;_x000D_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onclick="window.open('http://google.com/#q=Toshiba Satellite L55Dt-A5253NR')"style="font-size:40%"&gt;_x000D_ &lt;input type="button" value="Buy this Computer Now" onclick="window.open('http://www.newegg.com/Product/Product.aspx?Item=9SIA24G15X7755')" style="font-size:40%"&gt;_x000D_&lt;/h2&gt;_x000D_ &lt;h2&gt;Specifications&lt;/h2&gt;_x000D_ &lt;table style="margin-left:100px; margin-right:100px; width:84%"class="table table-hover"</v>
      </c>
      <c r="BA37" s="14" t="str">
        <f>"&lt;h1&gt; space&lt;/h1&gt;&lt;h1&gt;"&amp;A37&amp;" "&amp;C37&amp;" "&amp;E37&amp;"&lt;/h1&gt;&lt;h2&gt;&lt;input type="&amp;CHAR(34)&amp;"button"&amp;CHAR(34)&amp;" value="&amp;CHAR(34)&amp;"Search for this Computer on Google"&amp;CHAR(34)&amp;"onclick="&amp;CHAR(34)&amp;"window.open('http://google.com/#q="&amp;A37&amp;" "&amp;C37&amp;" "&amp;E37&amp;"')"&amp;CHAR(34)&amp;"&gt;&lt;input type="&amp;CHAR(34)&amp;"button"&amp;CHAR(34)&amp;" value="&amp;CHAR(34)&amp;"Buy this Computer Now"&amp;CHAR(34)&amp;"onclick="&amp;CHAR(34)&amp;"window.open('"&amp;AS37&amp;"')"&amp;CHAR(34)&amp;"&gt;&lt;/h2&gt;&lt;h2&gt;Specifications&lt;/h2&gt;&lt;table class="&amp;CHAR(34)&amp;"table table-hover"&amp;CHAR(34)&amp;""</f>
        <v>&lt;h1&gt; space&lt;/h1&gt;&lt;h1&gt;Toshiba Satellite L55Dt-A5253NR&lt;/h1&gt;&lt;h2&gt;&lt;input type="button" value="Search for this Computer on Google"onclick="window.open('http://google.com/#q=Toshiba Satellite L55Dt-A5253NR')"&gt;&lt;input type="button" value="Buy this Computer Now"onclick="window.open('http://www.newegg.com/Product/Product.aspx?Item=9SIA24G15X7755')"&gt;&lt;/h2&gt;&lt;h2&gt;Specifications&lt;/h2&gt;&lt;table class="table table-hover"</v>
      </c>
      <c r="BB37" s="14" t="s">
        <v>775</v>
      </c>
      <c r="BC37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text-align:center"&gt;Toshiba Satellite L55Dt-A5253NR&lt;/h1&gt;_x000D_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onclick="window.open('http://google.com/#q=Toshiba Satellite L55Dt-A5253NR')"style="font-size:40%"&gt;_x000D_ &lt;input type="button" value="Buy this Computer Now" onclick="window.open('http://www.newegg.com/Product/Product.aspx?Item=9SIA24G15X7755')" style="font-size:40%"&gt;_x000D_&lt;/h2&gt;_x000D_ &lt;h2&gt;Specifications&lt;/h2&gt;_x000D_ &lt;table style="margin-left:100px; margin-right:100px; width:84%"class="table table-hover"&lt;tr&gt;&lt;td&gt;Brand&lt;/td&gt;&lt;td&gt;Toshiba&lt;/td&gt;&lt;/tr&gt;&lt;tr&gt;&lt;td&gt;Series&lt;/td&gt;&lt;td&gt;Satellite&lt;/td&gt;&lt;/tr&gt;&lt;tr&gt;&lt;td&gt;Model&lt;/td&gt;&lt;td&gt;L55Dt-A5253NR&lt;/td&gt;&lt;/tr&gt;&lt;tr&gt;&lt;td&gt;Price&lt;/td&gt;&lt;td&gt;685.11&lt;/td&gt;&lt;/tr&gt;&lt;tr&gt;&lt;td&gt;Touch Screen?&lt;/td&gt;&lt;td&gt;Has a Touchscreen&lt;/td&gt;&lt;/tr&gt;&lt;tr&gt;&lt;td&gt;Operating System&lt;/td&gt;&lt;td&gt;Windows 8&lt;/td&gt;&lt;/tr&gt;&lt;tr&gt;&lt;td&gt; CPU Type &lt;/td&gt;&lt;td&gt;AMD A6-5200 2.0GHz&lt;/td&gt;&lt;/tr&gt;&lt;tr&gt;&lt;td&gt;CPU Processor&lt;/td&gt;&lt;td&gt;2.0GHz&lt;/td&gt;&lt;/tr&gt;&lt;tr&gt;&lt;td&gt;Memory Size&lt;/td&gt;&lt;td&gt;6 GB&lt;/td&gt;&lt;/tr&gt;&lt;tr&gt;&lt;td&gt;Cache&lt;/td&gt;&lt;td&gt;2MB L3&lt;/td&gt;&lt;/tr&gt;&lt;tr&gt;&lt;td&gt;Video Memory &lt;/td&gt;&lt;td&gt;Shared memory&lt;/td&gt;&lt;/tr&gt;&lt;tr&gt;&lt;td&gt; Graphics Card &lt;/td&gt;&lt;td&gt;AMD Radeon HD 8400&lt;/td&gt;&lt;/tr&gt;&lt;tr&gt;&lt;td&gt;Solid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Computer&lt;/td&gt;&lt;td&gt;http://www.newegg.com/Product/Product.aspx?Item=9SIA24G15X7755&lt;/td&gt;&lt;/tr&gt;&lt;/table&gt;&lt;/div&gt;&lt;/div&gt;&lt;/div&gt;&lt;/div&gt;&lt;script&gt;(function(i,s,o,g,r,a,m){i['GoogleAnalyticsObject']=r;i[r]=i[r]||function(){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37" t="s">
        <v>826</v>
      </c>
    </row>
    <row r="38" spans="1:56">
      <c r="A38" s="1" t="s">
        <v>151</v>
      </c>
      <c r="B38" s="1" t="str">
        <f t="shared" si="1"/>
        <v>&lt;tr&gt;&lt;td&gt;Brand&lt;/td&gt;&lt;td&gt;Toshiba&lt;/td&gt;&lt;/tr&gt;</v>
      </c>
      <c r="C38" s="1" t="s">
        <v>140</v>
      </c>
      <c r="D38" s="1" t="str">
        <f t="shared" si="2"/>
        <v>&lt;tr&gt;&lt;td&gt;Series&lt;/td&gt;&lt;td&gt;Qosmio&lt;/td&gt;&lt;/tr&gt;</v>
      </c>
      <c r="E38" s="1" t="s">
        <v>103</v>
      </c>
      <c r="F38" s="1" t="str">
        <f t="shared" si="3"/>
        <v>&lt;tr&gt;&lt;td&gt;Model&lt;/td&gt;&lt;td&gt;X875-Q7390&lt;/td&gt;&lt;/tr&gt;</v>
      </c>
      <c r="G38" s="9">
        <v>1599.99</v>
      </c>
      <c r="H38" s="1" t="str">
        <f t="shared" si="4"/>
        <v>&lt;tr&gt;&lt;td&gt;Price&lt;/td&gt;&lt;td&gt;1599.99&lt;/td&gt;&lt;/tr&gt;</v>
      </c>
      <c r="I38" t="s">
        <v>216</v>
      </c>
      <c r="J38" s="1" t="str">
        <f t="shared" si="5"/>
        <v>&lt;tr&gt;&lt;td&gt;Touch Screen?&lt;/td&gt;&lt;td&gt;Does Not Have a Touchscreen&lt;/td&gt;&lt;/tr&gt;</v>
      </c>
      <c r="K38" s="1" t="s">
        <v>63</v>
      </c>
      <c r="L38" s="1" t="str">
        <f t="shared" si="6"/>
        <v>&lt;tr&gt;&lt;td&gt;Operating System&lt;/td&gt;&lt;td&gt;Windows 8&lt;/td&gt;&lt;/tr&gt;</v>
      </c>
      <c r="M38" s="1" t="s">
        <v>51</v>
      </c>
      <c r="N38" s="1" t="str">
        <f t="shared" si="7"/>
        <v>&lt;tr&gt;&lt;td&gt; CPU Type &lt;/td&gt;&lt;td&gt;Intel Core i7-3630QM 2.4GHz&lt;/td&gt;&lt;/tr&gt;</v>
      </c>
      <c r="O38" s="1" t="s">
        <v>547</v>
      </c>
      <c r="P38" s="1" t="str">
        <f t="shared" si="8"/>
        <v>&lt;tr&gt;&lt;td&gt;CPU Processor&lt;/td&gt;&lt;td&gt;2.4GHz&lt;/td&gt;&lt;/tr&gt;</v>
      </c>
      <c r="Q38" s="1" t="s">
        <v>568</v>
      </c>
      <c r="R38" s="1" t="str">
        <f t="shared" si="9"/>
        <v>&lt;tr&gt;&lt;td&gt;Memory Size&lt;/td&gt;&lt;td&gt;16 GB&lt;/td&gt;&lt;/tr&gt;</v>
      </c>
      <c r="S38" s="1" t="s">
        <v>639</v>
      </c>
      <c r="T38" s="1" t="str">
        <f t="shared" si="10"/>
        <v>&lt;tr&gt;&lt;td&gt;Cache&lt;/td&gt;&lt;td&gt;6MB L3&lt;/td&gt;&lt;/tr&gt;</v>
      </c>
      <c r="U38" t="s">
        <v>183</v>
      </c>
      <c r="V38" s="1" t="str">
        <f t="shared" si="11"/>
        <v>&lt;tr&gt;&lt;td&gt;Video Memory &lt;/td&gt;&lt;td&gt;3GB&lt;/td&gt;&lt;/tr&gt;</v>
      </c>
      <c r="W38" s="1" t="s">
        <v>173</v>
      </c>
      <c r="X38" s="1" t="str">
        <f t="shared" si="12"/>
        <v>&lt;tr&gt;&lt;td&gt; Graphics Card &lt;/td&gt;&lt;td&gt;NVIDIA Geforce GTX 670(3D Vision)&lt;/td&gt;&lt;/tr&gt;</v>
      </c>
      <c r="Y38" s="1" t="s">
        <v>665</v>
      </c>
      <c r="Z38" s="1" t="str">
        <f t="shared" si="13"/>
        <v>&lt;tr&gt;&lt;td&gt;Solid State Drive (SSD)?&lt;/td&gt;&lt;td&gt;No&lt;/td&gt;&lt;/tr&gt;</v>
      </c>
      <c r="AA38" s="1" t="s">
        <v>579</v>
      </c>
      <c r="AB38" s="1" t="str">
        <f t="shared" si="14"/>
        <v>&lt;tr&gt;&lt;td&gt;Hard Drive Size&lt;/td&gt;&lt;td&gt;2 TB&lt;/td&gt;&lt;/tr&gt;</v>
      </c>
      <c r="AC38" s="1" t="s">
        <v>659</v>
      </c>
      <c r="AD38" s="1" t="str">
        <f t="shared" si="15"/>
        <v>&lt;tr&gt;&lt;td&gt;Hard Drive RPM &lt;/td&gt;&lt;td&gt;5400rpm&lt;/td&gt;&lt;/tr&gt;</v>
      </c>
      <c r="AE38" s="1" t="s">
        <v>612</v>
      </c>
      <c r="AF38" s="1" t="str">
        <f t="shared" si="16"/>
        <v>&lt;tr&gt;&lt;td&gt;Weight&lt;/td&gt;&lt;td&gt;7.5 Lbs&lt;/td&gt;&lt;/tr&gt;</v>
      </c>
      <c r="AG38" s="1" t="s">
        <v>636</v>
      </c>
      <c r="AH38" s="1" t="str">
        <f t="shared" si="17"/>
        <v>&lt;tr&gt;&lt;td&gt;Battery Life&lt;/td&gt;&lt;td&gt;Up to 2 Hours&lt;/td&gt;&lt;/tr&gt;</v>
      </c>
      <c r="AI38" s="1" t="s">
        <v>556</v>
      </c>
      <c r="AJ38" s="1" t="str">
        <f t="shared" si="18"/>
        <v>&lt;tr&gt;&lt;td&gt; Screen Size&lt;/td&gt;&lt;td&gt;17.3"&lt;/td&gt;&lt;/tr&gt;</v>
      </c>
      <c r="AK38" s="1" t="s">
        <v>650</v>
      </c>
      <c r="AL38" s="1" t="str">
        <f t="shared" si="19"/>
        <v>&lt;tr&gt;&lt;td&gt;Resolution of Max Dimension &lt;/td&gt;&lt;td&gt;1920 x 1080&lt;/td&gt;&lt;/tr&gt;</v>
      </c>
      <c r="AM38" t="s">
        <v>221</v>
      </c>
      <c r="AN38" s="1" t="str">
        <f t="shared" si="20"/>
        <v>&lt;tr&gt;&lt;td&gt;HDMI?&lt;/td&gt;&lt;td&gt;Has HDMI&lt;/td&gt;&lt;/tr&gt;</v>
      </c>
      <c r="AO38" t="s">
        <v>223</v>
      </c>
      <c r="AP38" s="1" t="str">
        <f t="shared" si="21"/>
        <v>&lt;tr&gt;&lt;td&gt;VGA?&lt;/td&gt;&lt;td&gt;Has VGA&lt;/td&gt;&lt;/tr&gt;</v>
      </c>
      <c r="AQ38" t="s">
        <v>225</v>
      </c>
      <c r="AR38" s="1" t="str">
        <f t="shared" si="22"/>
        <v>&lt;tr&gt;&lt;td&gt;Bluetooth?&lt;/td&gt;&lt;td&gt;Has Bluetooth&lt;/td&gt;&lt;/tr&gt;</v>
      </c>
      <c r="AS38" s="1" t="s">
        <v>262</v>
      </c>
      <c r="AT38" s="14" t="str">
        <f t="shared" si="23"/>
        <v>&lt;tr&gt;&lt;td&gt; URL to Purchase Computer&lt;/td&gt;&lt;td&gt;http://www.newegg.com/Product/Product.aspx?Item=N82E16834216023&lt;/td&gt;&lt;/tr&gt;</v>
      </c>
      <c r="AU38" s="15" t="s">
        <v>738</v>
      </c>
      <c r="AV38" s="14"/>
      <c r="AW38" s="14" t="str">
        <f t="shared" si="26"/>
        <v>&lt;tr&gt;&lt;td&gt;Brand&lt;/td&gt;&lt;td&gt;Toshiba&lt;/td&gt;&lt;/tr&gt;&lt;tr&gt;&lt;td&gt;Series&lt;/td&gt;&lt;td&gt;Qosmio&lt;/td&gt;&lt;/tr&gt;&lt;tr&gt;&lt;td&gt;Model&lt;/td&gt;&lt;td&gt;X875-Q7390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i7-3630QM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&lt;/td&gt;&lt;td&gt;3GB&lt;/td&gt;&lt;/tr&gt;&lt;tr&gt;&lt;td&gt; Graphics Card &lt;/td&gt;&lt;td&gt;NVIDIA Geforce GTX 670(3D Vision)&lt;/td&gt;&lt;/tr&gt;&lt;tr&gt;&lt;td&gt;Solid State Drive (SSD)?&lt;/td&gt;&lt;td&gt;No&lt;/td&gt;&lt;/tr&gt;&lt;tr&gt;&lt;td&gt;Hard Drive Size&lt;/td&gt;&lt;td&gt;2 TB&lt;/td&gt;&lt;/tr&gt;&lt;tr&gt;&lt;td&gt;Hard Drive RPM &lt;/td&gt;&lt;td&gt;5400rpm&lt;/td&gt;&lt;/tr&gt;&lt;tr&gt;&lt;td&gt;Weight&lt;/td&gt;&lt;td&gt;7.5 Lbs&lt;/td&gt;&lt;/tr&gt;&lt;tr&gt;&lt;td&gt;Battery Life&lt;/td&gt;&lt;td&gt;Up to 2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Computer&lt;/td&gt;&lt;td&gt;http://www.newegg.com/Product/Product.aspx?Item=N82E16834216023&lt;/td&gt;&lt;/tr&gt;</v>
      </c>
      <c r="AX38" s="14"/>
      <c r="AY38" s="14" t="s">
        <v>721</v>
      </c>
      <c r="AZ38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text-align:center"&gt;Toshiba Qosmio X875-Q7390&lt;/h1&gt;_x000D_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onclick="window.open('http://google.com/#q=Toshiba Qosmio X875-Q7390')"style="font-size:40%"&gt;_x000D_ &lt;input type="button" value="Buy this Computer Now" onclick="window.open('http://www.newegg.com/Product/Product.aspx?Item=N82E16834216023')" style="font-size:40%"&gt;_x000D_&lt;/h2&gt;_x000D_ &lt;h2&gt;Specifications&lt;/h2&gt;_x000D_ &lt;table style="margin-left:100px; margin-right:100px; width:84%"class="table table-hover"</v>
      </c>
      <c r="BA38" s="14" t="str">
        <f>"&lt;h1&gt; space&lt;/h1&gt;&lt;h1&gt;"&amp;A38&amp;" "&amp;C38&amp;" "&amp;E38&amp;"&lt;/h1&gt;&lt;h2&gt;&lt;input type="&amp;CHAR(34)&amp;"button"&amp;CHAR(34)&amp;" value="&amp;CHAR(34)&amp;"Search for this Computer on Google"&amp;CHAR(34)&amp;"onclick="&amp;CHAR(34)&amp;"window.open('http://google.com/#q="&amp;A38&amp;" "&amp;C38&amp;" "&amp;E38&amp;"')"&amp;CHAR(34)&amp;"&gt;&lt;input type="&amp;CHAR(34)&amp;"button"&amp;CHAR(34)&amp;" value="&amp;CHAR(34)&amp;"Buy this Computer Now"&amp;CHAR(34)&amp;"onclick="&amp;CHAR(34)&amp;"window.open('"&amp;AS38&amp;"')"&amp;CHAR(34)&amp;"&gt;&lt;/h2&gt;&lt;h2&gt;Specifications&lt;/h2&gt;&lt;table class="&amp;CHAR(34)&amp;"table table-hover"&amp;CHAR(34)&amp;""</f>
        <v>&lt;h1&gt; space&lt;/h1&gt;&lt;h1&gt;Toshiba Qosmio X875-Q7390&lt;/h1&gt;&lt;h2&gt;&lt;input type="button" value="Search for this Computer on Google"onclick="window.open('http://google.com/#q=Toshiba Qosmio X875-Q7390')"&gt;&lt;input type="button" value="Buy this Computer Now"onclick="window.open('http://www.newegg.com/Product/Product.aspx?Item=N82E16834216023')"&gt;&lt;/h2&gt;&lt;h2&gt;Specifications&lt;/h2&gt;&lt;table class="table table-hover"</v>
      </c>
      <c r="BB38" s="14" t="s">
        <v>776</v>
      </c>
      <c r="BC38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text-align:center"&gt;Toshiba Qosmio X875-Q7390&lt;/h1&gt;_x000D_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onclick="window.open('http://google.com/#q=Toshiba Qosmio X875-Q7390')"style="font-size:40%"&gt;_x000D_ &lt;input type="button" value="Buy this Computer Now" onclick="window.open('http://www.newegg.com/Product/Product.aspx?Item=N82E16834216023')" style="font-size:40%"&gt;_x000D_&lt;/h2&gt;_x000D_ &lt;h2&gt;Specifications&lt;/h2&gt;_x000D_ &lt;table style="margin-left:100px; margin-right:100px; width:84%"class="table table-hover"&lt;tr&gt;&lt;td&gt;Brand&lt;/td&gt;&lt;td&gt;Toshiba&lt;/td&gt;&lt;/tr&gt;&lt;tr&gt;&lt;td&gt;Series&lt;/td&gt;&lt;td&gt;Qosmio&lt;/td&gt;&lt;/tr&gt;&lt;tr&gt;&lt;td&gt;Model&lt;/td&gt;&lt;td&gt;X875-Q7390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i7-3630QM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&lt;/td&gt;&lt;td&gt;3GB&lt;/td&gt;&lt;/tr&gt;&lt;tr&gt;&lt;td&gt; Graphics Card &lt;/td&gt;&lt;td&gt;NVIDIA Geforce GTX 670(3D Vision)&lt;/td&gt;&lt;/tr&gt;&lt;tr&gt;&lt;td&gt;Solid State Drive (SSD)?&lt;/td&gt;&lt;td&gt;No&lt;/td&gt;&lt;/tr&gt;&lt;tr&gt;&lt;td&gt;Hard Drive Size&lt;/td&gt;&lt;td&gt;2 TB&lt;/td&gt;&lt;/tr&gt;&lt;tr&gt;&lt;td&gt;Hard Drive RPM &lt;/td&gt;&lt;td&gt;5400rpm&lt;/td&gt;&lt;/tr&gt;&lt;tr&gt;&lt;td&gt;Weight&lt;/td&gt;&lt;td&gt;7.5 Lbs&lt;/td&gt;&lt;/tr&gt;&lt;tr&gt;&lt;td&gt;Battery Life&lt;/td&gt;&lt;td&gt;Up to 2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Computer&lt;/td&gt;&lt;td&gt;http://www.newegg.com/Product/Product.aspx?Item=N82E16834216023&lt;/td&gt;&lt;/tr&gt;&lt;/table&gt;&lt;/div&gt;&lt;/div&gt;&lt;/div&gt;&lt;/div&gt;&lt;script&gt;(function(i,s,o,g,r,a,m){i['GoogleAnalyticsObject']=r;i[r]=i[r]||function(){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38" t="s">
        <v>827</v>
      </c>
    </row>
    <row r="39" spans="1:56">
      <c r="A39" s="1" t="s">
        <v>151</v>
      </c>
      <c r="B39" s="1" t="str">
        <f t="shared" si="1"/>
        <v>&lt;tr&gt;&lt;td&gt;Brand&lt;/td&gt;&lt;td&gt;Toshiba&lt;/td&gt;&lt;/tr&gt;</v>
      </c>
      <c r="C39" s="1" t="s">
        <v>141</v>
      </c>
      <c r="D39" s="1" t="str">
        <f t="shared" si="2"/>
        <v>&lt;tr&gt;&lt;td&gt;Series&lt;/td&gt;&lt;td&gt;Satellite&lt;/td&gt;&lt;/tr&gt;</v>
      </c>
      <c r="E39" s="1" t="s">
        <v>104</v>
      </c>
      <c r="F39" s="1" t="str">
        <f t="shared" si="3"/>
        <v>&lt;tr&gt;&lt;td&gt;Model&lt;/td&gt;&lt;td&gt;U845t-S4165&lt;/td&gt;&lt;/tr&gt;</v>
      </c>
      <c r="G39" s="9">
        <v>1099.95</v>
      </c>
      <c r="H39" s="1" t="str">
        <f t="shared" si="4"/>
        <v>&lt;tr&gt;&lt;td&gt;Price&lt;/td&gt;&lt;td&gt;1099.95&lt;/td&gt;&lt;/tr&gt;</v>
      </c>
      <c r="I39" t="s">
        <v>217</v>
      </c>
      <c r="J39" s="1" t="str">
        <f t="shared" si="5"/>
        <v>&lt;tr&gt;&lt;td&gt;Touch Screen?&lt;/td&gt;&lt;td&gt;Has a Touchscreen&lt;/td&gt;&lt;/tr&gt;</v>
      </c>
      <c r="K39" s="1" t="s">
        <v>63</v>
      </c>
      <c r="L39" s="1" t="str">
        <f t="shared" si="6"/>
        <v>&lt;tr&gt;&lt;td&gt;Operating System&lt;/td&gt;&lt;td&gt;Windows 8&lt;/td&gt;&lt;/tr&gt;</v>
      </c>
      <c r="M39" s="1" t="s">
        <v>44</v>
      </c>
      <c r="N39" s="1" t="str">
        <f t="shared" si="7"/>
        <v>&lt;tr&gt;&lt;td&gt; CPU Type &lt;/td&gt;&lt;td&gt;Intel Core i5-3337U 1.8GHz&lt;/td&gt;&lt;/tr&gt;</v>
      </c>
      <c r="O39" s="1" t="s">
        <v>545</v>
      </c>
      <c r="P39" s="1" t="str">
        <f t="shared" si="8"/>
        <v>&lt;tr&gt;&lt;td&gt;CPU Processor&lt;/td&gt;&lt;td&gt;1.8GHz&lt;/td&gt;&lt;/tr&gt;</v>
      </c>
      <c r="Q39" s="1" t="s">
        <v>567</v>
      </c>
      <c r="R39" s="1" t="str">
        <f t="shared" si="9"/>
        <v>&lt;tr&gt;&lt;td&gt;Memory Size&lt;/td&gt;&lt;td&gt;6 GB&lt;/td&gt;&lt;/tr&gt;</v>
      </c>
      <c r="S39" s="1" t="s">
        <v>640</v>
      </c>
      <c r="T39" s="1" t="str">
        <f t="shared" si="10"/>
        <v>&lt;tr&gt;&lt;td&gt;Cache&lt;/td&gt;&lt;td&gt;3MB L3&lt;/td&gt;&lt;/tr&gt;</v>
      </c>
      <c r="U39" t="s">
        <v>181</v>
      </c>
      <c r="V39" s="1" t="str">
        <f t="shared" si="11"/>
        <v>&lt;tr&gt;&lt;td&gt;Video Memory &lt;/td&gt;&lt;td&gt;Shared memory&lt;/td&gt;&lt;/tr&gt;</v>
      </c>
      <c r="W39" s="1" t="s">
        <v>160</v>
      </c>
      <c r="X39" s="1" t="str">
        <f t="shared" si="12"/>
        <v>&lt;tr&gt;&lt;td&gt; Graphics Card &lt;/td&gt;&lt;td&gt;Intel HD Graphics 4000&lt;/td&gt;&lt;/tr&gt;</v>
      </c>
      <c r="Y39" s="1" t="s">
        <v>153</v>
      </c>
      <c r="Z39" s="1" t="str">
        <f t="shared" si="13"/>
        <v>&lt;tr&gt;&lt;td&gt;Solid State Drive (SSD)?&lt;/td&gt;&lt;td&gt;128GB SSD&lt;/td&gt;&lt;/tr&gt;</v>
      </c>
      <c r="AA39" s="1" t="s">
        <v>570</v>
      </c>
      <c r="AB39" s="1" t="str">
        <f t="shared" si="14"/>
        <v>&lt;tr&gt;&lt;td&gt;Hard Drive Size&lt;/td&gt;&lt;td&gt;128 GB&lt;/td&gt;&lt;/tr&gt;</v>
      </c>
      <c r="AC39" s="1" t="s">
        <v>659</v>
      </c>
      <c r="AD39" s="1" t="str">
        <f t="shared" si="15"/>
        <v>&lt;tr&gt;&lt;td&gt;Hard Drive RPM &lt;/td&gt;&lt;td&gt;5400rpm&lt;/td&gt;&lt;/tr&gt;</v>
      </c>
      <c r="AE39" s="1" t="s">
        <v>603</v>
      </c>
      <c r="AF39" s="1" t="str">
        <f t="shared" si="16"/>
        <v>&lt;tr&gt;&lt;td&gt;Weight&lt;/td&gt;&lt;td&gt;3.8 Lbs&lt;/td&gt;&lt;/tr&gt;</v>
      </c>
      <c r="AG39" s="1" t="s">
        <v>632</v>
      </c>
      <c r="AH39" s="1" t="str">
        <f t="shared" si="17"/>
        <v>&lt;tr&gt;&lt;td&gt;Battery Life&lt;/td&gt;&lt;td&gt;Up to 6 Hours&lt;/td&gt;&lt;/tr&gt;</v>
      </c>
      <c r="AI39" s="1" t="s">
        <v>560</v>
      </c>
      <c r="AJ39" s="1" t="str">
        <f t="shared" si="18"/>
        <v>&lt;tr&gt;&lt;td&gt; Screen Size&lt;/td&gt;&lt;td&gt;14"&lt;/td&gt;&lt;/tr&gt;</v>
      </c>
      <c r="AK39" s="1" t="s">
        <v>651</v>
      </c>
      <c r="AL39" s="1" t="str">
        <f t="shared" si="19"/>
        <v>&lt;tr&gt;&lt;td&gt;Resolution of Max Dimension &lt;/td&gt;&lt;td&gt;1366 x 768&lt;/td&gt;&lt;/tr&gt;</v>
      </c>
      <c r="AM39" t="s">
        <v>221</v>
      </c>
      <c r="AN39" s="1" t="str">
        <f t="shared" si="20"/>
        <v>&lt;tr&gt;&lt;td&gt;HDMI?&lt;/td&gt;&lt;td&gt;Has HDMI&lt;/td&gt;&lt;/tr&gt;</v>
      </c>
      <c r="AO39" t="s">
        <v>224</v>
      </c>
      <c r="AP39" s="1" t="str">
        <f t="shared" si="21"/>
        <v>&lt;tr&gt;&lt;td&gt;VGA?&lt;/td&gt;&lt;td&gt;Does Not Have VGA&lt;/td&gt;&lt;/tr&gt;</v>
      </c>
      <c r="AQ39" t="s">
        <v>226</v>
      </c>
      <c r="AR39" s="1" t="str">
        <f t="shared" si="22"/>
        <v>&lt;tr&gt;&lt;td&gt;Bluetooth?&lt;/td&gt;&lt;td&gt;Does Not Have Bluetooth&lt;/td&gt;&lt;/tr&gt;</v>
      </c>
      <c r="AS39" s="1" t="s">
        <v>263</v>
      </c>
      <c r="AT39" s="14" t="str">
        <f t="shared" si="23"/>
        <v>&lt;tr&gt;&lt;td&gt; URL to Purchase Computer&lt;/td&gt;&lt;td&gt;http://www.newegg.com/Product/Product.aspx?Item=9SIA0AJ1300202&lt;/td&gt;&lt;/tr&gt;</v>
      </c>
      <c r="AU39" s="15" t="s">
        <v>738</v>
      </c>
      <c r="AV39" s="14"/>
      <c r="AW39" s="14" t="str">
        <f t="shared" si="26"/>
        <v>&lt;tr&gt;&lt;td&gt;Brand&lt;/td&gt;&lt;td&gt;Toshiba&lt;/td&gt;&lt;/tr&gt;&lt;tr&gt;&lt;td&gt;Series&lt;/td&gt;&lt;td&gt;Satellite&lt;/td&gt;&lt;/tr&gt;&lt;tr&gt;&lt;td&gt;Model&lt;/td&gt;&lt;td&gt;U845t-S4165&lt;/td&gt;&lt;/tr&gt;&lt;tr&gt;&lt;td&gt;Price&lt;/td&gt;&lt;td&gt;1099.95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Computer&lt;/td&gt;&lt;td&gt;http://www.newegg.com/Product/Product.aspx?Item=9SIA0AJ1300202&lt;/td&gt;&lt;/tr&gt;</v>
      </c>
      <c r="AX39" s="14"/>
      <c r="AY39" s="14" t="s">
        <v>722</v>
      </c>
      <c r="AZ39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text-align:center"&gt;Toshiba Satellite U845t-S4165&lt;/h1&gt;_x000D_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onclick="window.open('http://google.com/#q=Toshiba Satellite U845t-S4165')"style="font-size:40%"&gt;_x000D_ &lt;input type="button" value="Buy this Computer Now" onclick="window.open('http://www.newegg.com/Product/Product.aspx?Item=9SIA0AJ1300202')" style="font-size:40%"&gt;_x000D_&lt;/h2&gt;_x000D_ &lt;h2&gt;Specifications&lt;/h2&gt;_x000D_ &lt;table style="margin-left:100px; margin-right:100px; width:84%"class="table table-hover"</v>
      </c>
      <c r="BA39" s="14" t="str">
        <f>"&lt;h1&gt; space&lt;/h1&gt;&lt;h1&gt;"&amp;A39&amp;" "&amp;C39&amp;" "&amp;E39&amp;"&lt;/h1&gt;&lt;h2&gt;&lt;input type="&amp;CHAR(34)&amp;"button"&amp;CHAR(34)&amp;" value="&amp;CHAR(34)&amp;"Search for this Computer on Google"&amp;CHAR(34)&amp;"onclick="&amp;CHAR(34)&amp;"window.open('http://google.com/#q="&amp;A39&amp;" "&amp;C39&amp;" "&amp;E39&amp;"')"&amp;CHAR(34)&amp;"&gt;&lt;input type="&amp;CHAR(34)&amp;"button"&amp;CHAR(34)&amp;" value="&amp;CHAR(34)&amp;"Buy this Computer Now"&amp;CHAR(34)&amp;"onclick="&amp;CHAR(34)&amp;"window.open('"&amp;AS39&amp;"')"&amp;CHAR(34)&amp;"&gt;&lt;/h2&gt;&lt;h2&gt;Specifications&lt;/h2&gt;&lt;table class="&amp;CHAR(34)&amp;"table table-hover"&amp;CHAR(34)&amp;""</f>
        <v>&lt;h1&gt; space&lt;/h1&gt;&lt;h1&gt;Toshiba Satellite U845t-S4165&lt;/h1&gt;&lt;h2&gt;&lt;input type="button" value="Search for this Computer on Google"onclick="window.open('http://google.com/#q=Toshiba Satellite U845t-S4165')"&gt;&lt;input type="button" value="Buy this Computer Now"onclick="window.open('http://www.newegg.com/Product/Product.aspx?Item=9SIA0AJ1300202')"&gt;&lt;/h2&gt;&lt;h2&gt;Specifications&lt;/h2&gt;&lt;table class="table table-hover"</v>
      </c>
      <c r="BB39" s="14" t="s">
        <v>777</v>
      </c>
      <c r="BC39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text-align:center"&gt;Toshiba Satellite U845t-S4165&lt;/h1&gt;_x000D_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onclick="window.open('http://google.com/#q=Toshiba Satellite U845t-S4165')"style="font-size:40%"&gt;_x000D_ &lt;input type="button" value="Buy this Computer Now" onclick="window.open('http://www.newegg.com/Product/Product.aspx?Item=9SIA0AJ1300202')" style="font-size:40%"&gt;_x000D_&lt;/h2&gt;_x000D_ &lt;h2&gt;Specifications&lt;/h2&gt;_x000D_ &lt;table style="margin-left:100px; margin-right:100px; width:84%"class="table table-hover"&lt;tr&gt;&lt;td&gt;Brand&lt;/td&gt;&lt;td&gt;Toshiba&lt;/td&gt;&lt;/tr&gt;&lt;tr&gt;&lt;td&gt;Series&lt;/td&gt;&lt;td&gt;Satellite&lt;/td&gt;&lt;/tr&gt;&lt;tr&gt;&lt;td&gt;Model&lt;/td&gt;&lt;td&gt;U845t-S4165&lt;/td&gt;&lt;/tr&gt;&lt;tr&gt;&lt;td&gt;Price&lt;/td&gt;&lt;td&gt;1099.95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Computer&lt;/td&gt;&lt;td&gt;http://www.newegg.com/Product/Product.aspx?Item=9SIA0AJ1300202&lt;/td&gt;&lt;/tr&gt;&lt;/table&gt;&lt;/div&gt;&lt;/div&gt;&lt;/div&gt;&lt;/div&gt;&lt;script&gt;(function(i,s,o,g,r,a,m){i['GoogleAnalyticsObject']=r;i[r]=i[r]||function(){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39" t="s">
        <v>828</v>
      </c>
    </row>
    <row r="40" spans="1:56">
      <c r="A40" s="1" t="s">
        <v>152</v>
      </c>
      <c r="B40" s="1" t="str">
        <f t="shared" si="1"/>
        <v>&lt;tr&gt;&lt;td&gt;Brand&lt;/td&gt;&lt;td&gt;Apple&lt;/td&gt;&lt;/tr&gt;</v>
      </c>
      <c r="C40" s="1" t="s">
        <v>142</v>
      </c>
      <c r="D40" s="1" t="str">
        <f t="shared" si="2"/>
        <v>&lt;tr&gt;&lt;td&gt;Series&lt;/td&gt;&lt;td&gt;MacBook Pro&lt;/td&gt;&lt;/tr&gt;</v>
      </c>
      <c r="E40" s="1" t="s">
        <v>105</v>
      </c>
      <c r="F40" s="1" t="str">
        <f t="shared" si="3"/>
        <v>&lt;tr&gt;&lt;td&gt;Model&lt;/td&gt;&lt;td&gt;MC975LL/A&lt;/td&gt;&lt;/tr&gt;</v>
      </c>
      <c r="G40" s="9">
        <v>1799.99</v>
      </c>
      <c r="H40" s="1" t="str">
        <f t="shared" si="4"/>
        <v>&lt;tr&gt;&lt;td&gt;Price&lt;/td&gt;&lt;td&gt;1799.99&lt;/td&gt;&lt;/tr&gt;</v>
      </c>
      <c r="I40" t="s">
        <v>216</v>
      </c>
      <c r="J40" s="1" t="str">
        <f t="shared" si="5"/>
        <v>&lt;tr&gt;&lt;td&gt;Touch Screen?&lt;/td&gt;&lt;td&gt;Does Not Have a Touchscreen&lt;/td&gt;&lt;/tr&gt;</v>
      </c>
      <c r="K40" s="1" t="s">
        <v>66</v>
      </c>
      <c r="L40" s="1" t="str">
        <f t="shared" si="6"/>
        <v>&lt;tr&gt;&lt;td&gt;Operating System&lt;/td&gt;&lt;td&gt;Mac OS X v10.7 Lion&lt;/td&gt;&lt;/tr&gt;</v>
      </c>
      <c r="M40" s="1" t="s">
        <v>52</v>
      </c>
      <c r="N40" s="1" t="str">
        <f t="shared" si="7"/>
        <v>&lt;tr&gt;&lt;td&gt; CPU Type &lt;/td&gt;&lt;td&gt;Intel Core i7 2.3 GHz&lt;/td&gt;&lt;/tr&gt;</v>
      </c>
      <c r="O40" s="1" t="s">
        <v>553</v>
      </c>
      <c r="P40" s="1" t="str">
        <f t="shared" si="8"/>
        <v>&lt;tr&gt;&lt;td&gt;CPU Processor&lt;/td&gt;&lt;td&gt;2.3GHz&lt;/td&gt;&lt;/tr&gt;</v>
      </c>
      <c r="Q40" s="1" t="s">
        <v>566</v>
      </c>
      <c r="R40" s="1" t="str">
        <f t="shared" si="9"/>
        <v>&lt;tr&gt;&lt;td&gt;Memory Size&lt;/td&gt;&lt;td&gt;8 GB&lt;/td&gt;&lt;/tr&gt;</v>
      </c>
      <c r="S40" s="1" t="s">
        <v>639</v>
      </c>
      <c r="T40" s="1" t="str">
        <f t="shared" si="10"/>
        <v>&lt;tr&gt;&lt;td&gt;Cache&lt;/td&gt;&lt;td&gt;6MB L3&lt;/td&gt;&lt;/tr&gt;</v>
      </c>
      <c r="U40" t="s">
        <v>182</v>
      </c>
      <c r="V40" s="1" t="str">
        <f t="shared" si="11"/>
        <v>&lt;tr&gt;&lt;td&gt;Video Memory &lt;/td&gt;&lt;td&gt;1GB&lt;/td&gt;&lt;/tr&gt;</v>
      </c>
      <c r="W40" s="1" t="s">
        <v>174</v>
      </c>
      <c r="X40" s="1" t="str">
        <f t="shared" si="12"/>
        <v>&lt;tr&gt;&lt;td&gt; Graphics Card &lt;/td&gt;&lt;td&gt;NVIDIA GeForce GT 650M Switchable Graphics&lt;/td&gt;&lt;/tr&gt;</v>
      </c>
      <c r="Y40" s="1" t="s">
        <v>154</v>
      </c>
      <c r="Z40" s="1" t="str">
        <f t="shared" si="13"/>
        <v>&lt;tr&gt;&lt;td&gt;Solid State Drive (SSD)?&lt;/td&gt;&lt;td&gt;256GB SSD&lt;/td&gt;&lt;/tr&gt;</v>
      </c>
      <c r="AA40" s="1" t="s">
        <v>573</v>
      </c>
      <c r="AB40" s="1" t="str">
        <f t="shared" si="14"/>
        <v>&lt;tr&gt;&lt;td&gt;Hard Drive Size&lt;/td&gt;&lt;td&gt;256 GB&lt;/td&gt;&lt;/tr&gt;</v>
      </c>
      <c r="AC40" s="1" t="s">
        <v>659</v>
      </c>
      <c r="AD40" s="1" t="str">
        <f t="shared" si="15"/>
        <v>&lt;tr&gt;&lt;td&gt;Hard Drive RPM &lt;/td&gt;&lt;td&gt;5400rpm&lt;/td&gt;&lt;/tr&gt;</v>
      </c>
      <c r="AE40" s="1" t="s">
        <v>613</v>
      </c>
      <c r="AF40" s="1" t="str">
        <f t="shared" si="16"/>
        <v>&lt;tr&gt;&lt;td&gt;Weight&lt;/td&gt;&lt;td&gt;4.46 Lbs&lt;/td&gt;&lt;/tr&gt;</v>
      </c>
      <c r="AG40" s="1" t="s">
        <v>623</v>
      </c>
      <c r="AH40" s="1" t="str">
        <f t="shared" si="17"/>
        <v>&lt;tr&gt;&lt;td&gt;Battery Life&lt;/td&gt;&lt;td&gt;Up to 7 Hours&lt;/td&gt;&lt;/tr&gt;</v>
      </c>
      <c r="AI40" s="1" t="s">
        <v>563</v>
      </c>
      <c r="AJ40" s="1" t="str">
        <f t="shared" si="18"/>
        <v>&lt;tr&gt;&lt;td&gt; Screen Size&lt;/td&gt;&lt;td&gt;15.4"&lt;/td&gt;&lt;/tr&gt;</v>
      </c>
      <c r="AK40" s="1" t="s">
        <v>657</v>
      </c>
      <c r="AL40" s="1" t="str">
        <f t="shared" si="19"/>
        <v>&lt;tr&gt;&lt;td&gt;Resolution of Max Dimension &lt;/td&gt;&lt;td&gt;2880 x 1800 (Retina)&lt;/td&gt;&lt;/tr&gt;</v>
      </c>
      <c r="AM40" t="s">
        <v>221</v>
      </c>
      <c r="AN40" s="1" t="str">
        <f t="shared" si="20"/>
        <v>&lt;tr&gt;&lt;td&gt;HDMI?&lt;/td&gt;&lt;td&gt;Has HDMI&lt;/td&gt;&lt;/tr&gt;</v>
      </c>
      <c r="AO40" t="s">
        <v>224</v>
      </c>
      <c r="AP40" s="1" t="str">
        <f t="shared" si="21"/>
        <v>&lt;tr&gt;&lt;td&gt;VGA?&lt;/td&gt;&lt;td&gt;Does Not Have VGA&lt;/td&gt;&lt;/tr&gt;</v>
      </c>
      <c r="AQ40" t="s">
        <v>225</v>
      </c>
      <c r="AR40" s="1" t="str">
        <f t="shared" si="22"/>
        <v>&lt;tr&gt;&lt;td&gt;Bluetooth?&lt;/td&gt;&lt;td&gt;Has Bluetooth&lt;/td&gt;&lt;/tr&gt;</v>
      </c>
      <c r="AS40" s="1" t="s">
        <v>264</v>
      </c>
      <c r="AT40" s="14" t="str">
        <f t="shared" si="23"/>
        <v>&lt;tr&gt;&lt;td&gt; URL to Purchase Computer&lt;/td&gt;&lt;td&gt;http://www.newegg.com/Product/Product.aspx?Item=N82E16834100224&lt;/td&gt;&lt;/tr&gt;</v>
      </c>
      <c r="AU40" s="15" t="s">
        <v>738</v>
      </c>
      <c r="AV40" s="14"/>
      <c r="AW40" s="14" t="str">
        <f t="shared" si="26"/>
        <v>&lt;tr&gt;&lt;td&gt;Brand&lt;/td&gt;&lt;td&gt;Apple&lt;/td&gt;&lt;/tr&gt;&lt;tr&gt;&lt;td&gt;Series&lt;/td&gt;&lt;td&gt;MacBook Pro&lt;/td&gt;&lt;/tr&gt;&lt;tr&gt;&lt;td&gt;Model&lt;/td&gt;&lt;td&gt;MC975LL/A&lt;/td&gt;&lt;/tr&gt;&lt;tr&gt;&lt;td&gt;Price&lt;/td&gt;&lt;td&gt;1799.99&lt;/td&gt;&lt;/tr&gt;&lt;tr&gt;&lt;td&gt;Touch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2.3 GHz&lt;/td&gt;&lt;/tr&gt;&lt;tr&gt;&lt;td&gt;CPU Processor&lt;/td&gt;&lt;td&gt;2.3GHz&lt;/td&gt;&lt;/tr&gt;&lt;tr&gt;&lt;td&gt;Memory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Computer&lt;/td&gt;&lt;td&gt;http://www.newegg.com/Product/Product.aspx?Item=N82E16834100224&lt;/td&gt;&lt;/tr&gt;</v>
      </c>
      <c r="AX40" s="14"/>
      <c r="AY40" s="14" t="s">
        <v>723</v>
      </c>
      <c r="AZ40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MC975LL/A&lt;/h1&gt;_x000D_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MC975LL/A')"style="font-size:40%"&gt;_x000D_ &lt;input type="button" value="Buy this Computer Now" onclick="window.open('http://www.newegg.com/Product/Product.aspx?Item=N82E16834100224')" style="font-size:40%"&gt;_x000D_&lt;/h2&gt;_x000D_ &lt;h2&gt;Specifications&lt;/h2&gt;_x000D_ &lt;table style="margin-left:100px; margin-right:100px; width:84%"class="table table-hover"</v>
      </c>
      <c r="BA40" s="14" t="str">
        <f>"&lt;h1&gt; space&lt;/h1&gt;&lt;h1&gt;"&amp;A40&amp;" "&amp;C40&amp;" "&amp;E40&amp;"&lt;/h1&gt;&lt;h2&gt;&lt;input type="&amp;CHAR(34)&amp;"button"&amp;CHAR(34)&amp;" value="&amp;CHAR(34)&amp;"Search for this Computer on Google"&amp;CHAR(34)&amp;"onclick="&amp;CHAR(34)&amp;"window.open('http://google.com/#q="&amp;A40&amp;" "&amp;C40&amp;" "&amp;E40&amp;"')"&amp;CHAR(34)&amp;"&gt;&lt;input type="&amp;CHAR(34)&amp;"button"&amp;CHAR(34)&amp;" value="&amp;CHAR(34)&amp;"Buy this Computer Now"&amp;CHAR(34)&amp;"onclick="&amp;CHAR(34)&amp;"window.open('"&amp;AS40&amp;"')"&amp;CHAR(34)&amp;"&gt;&lt;/h2&gt;&lt;h2&gt;Specifications&lt;/h2&gt;&lt;table class="&amp;CHAR(34)&amp;"table table-hover"&amp;CHAR(34)&amp;""</f>
        <v>&lt;h1&gt; space&lt;/h1&gt;&lt;h1&gt;Apple MacBook Pro MC975LL/A&lt;/h1&gt;&lt;h2&gt;&lt;input type="button" value="Search for this Computer on Google"onclick="window.open('http://google.com/#q=Apple MacBook Pro MC975LL/A')"&gt;&lt;input type="button" value="Buy this Computer Now"onclick="window.open('http://www.newegg.com/Product/Product.aspx?Item=N82E16834100224')"&gt;&lt;/h2&gt;&lt;h2&gt;Specifications&lt;/h2&gt;&lt;table class="table table-hover"</v>
      </c>
      <c r="BB40" s="14" t="s">
        <v>778</v>
      </c>
      <c r="BC40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MC975LL/A&lt;/h1&gt;_x000D_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MC975LL/A')"style="font-size:40%"&gt;_x000D_ &lt;input type="button" value="Buy this Computer Now" onclick="window.open('http://www.newegg.com/Product/Product.aspx?Item=N82E16834100224')"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Pro&lt;/td&gt;&lt;/tr&gt;&lt;tr&gt;&lt;td&gt;Model&lt;/td&gt;&lt;td&gt;MC975LL/A&lt;/td&gt;&lt;/tr&gt;&lt;tr&gt;&lt;td&gt;Price&lt;/td&gt;&lt;td&gt;1799.99&lt;/td&gt;&lt;/tr&gt;&lt;tr&gt;&lt;td&gt;Touch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2.3 GHz&lt;/td&gt;&lt;/tr&gt;&lt;tr&gt;&lt;td&gt;CPU Processor&lt;/td&gt;&lt;td&gt;2.3GHz&lt;/td&gt;&lt;/tr&gt;&lt;tr&gt;&lt;td&gt;Memory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Computer&lt;/td&gt;&lt;td&gt;http://www.newegg.com/Product/Product.aspx?Item=N82E16834100224&lt;/td&gt;&lt;/tr&gt;&lt;/table&gt;&lt;/div&gt;&lt;/div&gt;&lt;/div&gt;&lt;/div&gt;&lt;script&gt;(function(i,s,o,g,r,a,m){i['GoogleAnalyticsObject']=r;i[r]=i[r]||function(){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40" t="s">
        <v>829</v>
      </c>
    </row>
    <row r="41" spans="1:56">
      <c r="A41" s="1" t="s">
        <v>152</v>
      </c>
      <c r="B41" s="1" t="str">
        <f t="shared" si="1"/>
        <v>&lt;tr&gt;&lt;td&gt;Brand&lt;/td&gt;&lt;td&gt;Apple&lt;/td&gt;&lt;/tr&gt;</v>
      </c>
      <c r="C41" s="1" t="s">
        <v>142</v>
      </c>
      <c r="D41" s="1" t="str">
        <f t="shared" si="2"/>
        <v>&lt;tr&gt;&lt;td&gt;Series&lt;/td&gt;&lt;td&gt;MacBook Pro&lt;/td&gt;&lt;/tr&gt;</v>
      </c>
      <c r="E41" s="1" t="s">
        <v>106</v>
      </c>
      <c r="F41" s="1" t="str">
        <f t="shared" si="3"/>
        <v>&lt;tr&gt;&lt;td&gt;Model&lt;/td&gt;&lt;td&gt;MD101LL/A&lt;/td&gt;&lt;/tr&gt;</v>
      </c>
      <c r="G41" s="9">
        <v>1149.99</v>
      </c>
      <c r="H41" s="1" t="str">
        <f t="shared" si="4"/>
        <v>&lt;tr&gt;&lt;td&gt;Price&lt;/td&gt;&lt;td&gt;1149.99&lt;/td&gt;&lt;/tr&gt;</v>
      </c>
      <c r="I41" t="s">
        <v>216</v>
      </c>
      <c r="J41" s="1" t="str">
        <f t="shared" si="5"/>
        <v>&lt;tr&gt;&lt;td&gt;Touch Screen?&lt;/td&gt;&lt;td&gt;Does Not Have a Touchscreen&lt;/td&gt;&lt;/tr&gt;</v>
      </c>
      <c r="K41" s="1" t="s">
        <v>66</v>
      </c>
      <c r="L41" s="1" t="str">
        <f t="shared" si="6"/>
        <v>&lt;tr&gt;&lt;td&gt;Operating System&lt;/td&gt;&lt;td&gt;Mac OS X v10.7 Lion&lt;/td&gt;&lt;/tr&gt;</v>
      </c>
      <c r="M41" s="1" t="s">
        <v>53</v>
      </c>
      <c r="N41" s="1" t="str">
        <f t="shared" si="7"/>
        <v>&lt;tr&gt;&lt;td&gt; CPU Type &lt;/td&gt;&lt;td&gt;Intel Core i5 2.5GHz&lt;/td&gt;&lt;/tr&gt;</v>
      </c>
      <c r="O41" s="1" t="s">
        <v>548</v>
      </c>
      <c r="P41" s="1" t="str">
        <f t="shared" si="8"/>
        <v>&lt;tr&gt;&lt;td&gt;CPU Processor&lt;/td&gt;&lt;td&gt;2.5GHz&lt;/td&gt;&lt;/tr&gt;</v>
      </c>
      <c r="Q41" s="1" t="s">
        <v>565</v>
      </c>
      <c r="R41" s="1" t="str">
        <f t="shared" si="9"/>
        <v>&lt;tr&gt;&lt;td&gt;Memory Size&lt;/td&gt;&lt;td&gt;4 GB&lt;/td&gt;&lt;/tr&gt;</v>
      </c>
      <c r="S41" s="1" t="s">
        <v>640</v>
      </c>
      <c r="T41" s="1" t="str">
        <f t="shared" si="10"/>
        <v>&lt;tr&gt;&lt;td&gt;Cache&lt;/td&gt;&lt;td&gt;3MB L3&lt;/td&gt;&lt;/tr&gt;</v>
      </c>
      <c r="U41" t="s">
        <v>181</v>
      </c>
      <c r="V41" s="1" t="str">
        <f t="shared" si="11"/>
        <v>&lt;tr&gt;&lt;td&gt;Video Memory &lt;/td&gt;&lt;td&gt;Shared memory&lt;/td&gt;&lt;/tr&gt;</v>
      </c>
      <c r="W41" s="1" t="s">
        <v>160</v>
      </c>
      <c r="X41" s="1" t="str">
        <f t="shared" si="12"/>
        <v>&lt;tr&gt;&lt;td&gt; Graphics Card &lt;/td&gt;&lt;td&gt;Intel HD Graphics 4000&lt;/td&gt;&lt;/tr&gt;</v>
      </c>
      <c r="Y41" s="1" t="s">
        <v>665</v>
      </c>
      <c r="Z41" s="1" t="str">
        <f t="shared" si="13"/>
        <v>&lt;tr&gt;&lt;td&gt;Solid State Drive (SSD)?&lt;/td&gt;&lt;td&gt;No&lt;/td&gt;&lt;/tr&gt;</v>
      </c>
      <c r="AA41" s="1" t="s">
        <v>572</v>
      </c>
      <c r="AB41" s="1" t="str">
        <f t="shared" si="14"/>
        <v>&lt;tr&gt;&lt;td&gt;Hard Drive Size&lt;/td&gt;&lt;td&gt;500 GB&lt;/td&gt;&lt;/tr&gt;</v>
      </c>
      <c r="AC41" s="1" t="s">
        <v>659</v>
      </c>
      <c r="AD41" s="1" t="str">
        <f t="shared" si="15"/>
        <v>&lt;tr&gt;&lt;td&gt;Hard Drive RPM &lt;/td&gt;&lt;td&gt;5400rpm&lt;/td&gt;&lt;/tr&gt;</v>
      </c>
      <c r="AE41" s="1" t="s">
        <v>614</v>
      </c>
      <c r="AF41" s="1" t="str">
        <f t="shared" si="16"/>
        <v>&lt;tr&gt;&lt;td&gt;Weight&lt;/td&gt;&lt;td&gt;4.5 Lbs&lt;/td&gt;&lt;/tr&gt;</v>
      </c>
      <c r="AG41" s="1" t="s">
        <v>623</v>
      </c>
      <c r="AH41" s="1" t="str">
        <f t="shared" si="17"/>
        <v>&lt;tr&gt;&lt;td&gt;Battery Life&lt;/td&gt;&lt;td&gt;Up to 7 Hours&lt;/td&gt;&lt;/tr&gt;</v>
      </c>
      <c r="AI41" s="1" t="s">
        <v>557</v>
      </c>
      <c r="AJ41" s="1" t="str">
        <f t="shared" si="18"/>
        <v>&lt;tr&gt;&lt;td&gt; Screen Size&lt;/td&gt;&lt;td&gt;13.3"&lt;/td&gt;&lt;/tr&gt;</v>
      </c>
      <c r="AK41" s="1" t="s">
        <v>658</v>
      </c>
      <c r="AL41" s="1" t="str">
        <f t="shared" si="19"/>
        <v>&lt;tr&gt;&lt;td&gt;Resolution of Max Dimension &lt;/td&gt;&lt;td&gt;1280 x 800&lt;/td&gt;&lt;/tr&gt;</v>
      </c>
      <c r="AM41" t="s">
        <v>222</v>
      </c>
      <c r="AN41" s="1" t="str">
        <f t="shared" si="20"/>
        <v>&lt;tr&gt;&lt;td&gt;HDMI?&lt;/td&gt;&lt;td&gt;Does Not Have HDMI&lt;/td&gt;&lt;/tr&gt;</v>
      </c>
      <c r="AO41" t="s">
        <v>224</v>
      </c>
      <c r="AP41" s="1" t="str">
        <f t="shared" si="21"/>
        <v>&lt;tr&gt;&lt;td&gt;VGA?&lt;/td&gt;&lt;td&gt;Does Not Have VGA&lt;/td&gt;&lt;/tr&gt;</v>
      </c>
      <c r="AQ41" t="s">
        <v>225</v>
      </c>
      <c r="AR41" s="1" t="str">
        <f t="shared" si="22"/>
        <v>&lt;tr&gt;&lt;td&gt;Bluetooth?&lt;/td&gt;&lt;td&gt;Has Bluetooth&lt;/td&gt;&lt;/tr&gt;</v>
      </c>
      <c r="AS41" s="1" t="s">
        <v>265</v>
      </c>
      <c r="AT41" s="14" t="str">
        <f t="shared" si="23"/>
        <v>&lt;tr&gt;&lt;td&gt; URL to Purchase Computer&lt;/td&gt;&lt;td&gt;http://www.newegg.com/Product/Product.aspx?Item=N82E16834100228&lt;/td&gt;&lt;/tr&gt;</v>
      </c>
      <c r="AU41" s="15" t="s">
        <v>738</v>
      </c>
      <c r="AV41" s="14"/>
      <c r="AW41" s="14" t="str">
        <f t="shared" si="26"/>
        <v>&lt;tr&gt;&lt;td&gt;Brand&lt;/td&gt;&lt;td&gt;Apple&lt;/td&gt;&lt;/tr&gt;&lt;tr&gt;&lt;td&gt;Series&lt;/td&gt;&lt;td&gt;MacBook Pro&lt;/td&gt;&lt;/tr&gt;&lt;tr&gt;&lt;td&gt;Model&lt;/td&gt;&lt;td&gt;MD101LL/A&lt;/td&gt;&lt;/tr&gt;&lt;tr&gt;&lt;td&gt;Price&lt;/td&gt;&lt;td&gt;1149.99&lt;/td&gt;&lt;/tr&gt;&lt;tr&gt;&lt;td&gt;Touch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i5 2.5GHz&lt;/td&gt;&lt;/tr&gt;&lt;tr&gt;&lt;td&gt;CPU Processor&lt;/td&gt;&lt;td&gt;2.5GHz&lt;/td&gt;&lt;/tr&gt;&lt;tr&gt;&lt;td&gt;Memory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&lt;/td&gt;&lt;td&gt;5400rpm&lt;/td&gt;&lt;/tr&gt;&lt;tr&gt;&lt;td&gt;Weight&lt;/td&gt;&lt;td&gt;4.5 Lbs&lt;/td&gt;&lt;/tr&gt;&lt;tr&gt;&lt;td&gt;Battery Life&lt;/td&gt;&lt;td&gt;Up to 7 Hours&lt;/td&gt;&lt;/tr&gt;&lt;tr&gt;&lt;td&gt; Screen Size&lt;/td&gt;&lt;td&gt;13.3"&lt;/td&gt;&lt;/tr&gt;&lt;tr&gt;&lt;td&gt;Resolution of Max Dimension &lt;/td&gt;&lt;td&gt;1280 x 800&lt;/td&gt;&lt;/tr&gt;&lt;tr&gt;&lt;td&gt;HDMI?&lt;/td&gt;&lt;td&gt;Does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Computer&lt;/td&gt;&lt;td&gt;http://www.newegg.com/Product/Product.aspx?Item=N82E16834100228&lt;/td&gt;&lt;/tr&gt;</v>
      </c>
      <c r="AX41" s="14"/>
      <c r="AY41" s="14" t="s">
        <v>724</v>
      </c>
      <c r="AZ41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MD101LL/A&lt;/h1&gt;_x000D_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MD101LL/A')"style="font-size:40%"&gt;_x000D_ &lt;input type="button" value="Buy this Computer Now" onclick="window.open('http://www.newegg.com/Product/Product.aspx?Item=N82E16834100228')" style="font-size:40%"&gt;_x000D_&lt;/h2&gt;_x000D_ &lt;h2&gt;Specifications&lt;/h2&gt;_x000D_ &lt;table style="margin-left:100px; margin-right:100px; width:84%"class="table table-hover"</v>
      </c>
      <c r="BA41" s="14" t="str">
        <f>"&lt;h1&gt; space&lt;/h1&gt;&lt;h1&gt;"&amp;A41&amp;" "&amp;C41&amp;" "&amp;E41&amp;"&lt;/h1&gt;&lt;h2&gt;&lt;input type="&amp;CHAR(34)&amp;"button"&amp;CHAR(34)&amp;" value="&amp;CHAR(34)&amp;"Search for this Computer on Google"&amp;CHAR(34)&amp;"onclick="&amp;CHAR(34)&amp;"window.open('http://google.com/#q="&amp;A41&amp;" "&amp;C41&amp;" "&amp;E41&amp;"')"&amp;CHAR(34)&amp;"&gt;&lt;input type="&amp;CHAR(34)&amp;"button"&amp;CHAR(34)&amp;" value="&amp;CHAR(34)&amp;"Buy this Computer Now"&amp;CHAR(34)&amp;"onclick="&amp;CHAR(34)&amp;"window.open('"&amp;AS41&amp;"')"&amp;CHAR(34)&amp;"&gt;&lt;/h2&gt;&lt;h2&gt;Specifications&lt;/h2&gt;&lt;table class="&amp;CHAR(34)&amp;"table table-hover"&amp;CHAR(34)&amp;""</f>
        <v>&lt;h1&gt; space&lt;/h1&gt;&lt;h1&gt;Apple MacBook Pro MD101LL/A&lt;/h1&gt;&lt;h2&gt;&lt;input type="button" value="Search for this Computer on Google"onclick="window.open('http://google.com/#q=Apple MacBook Pro MD101LL/A')"&gt;&lt;input type="button" value="Buy this Computer Now"onclick="window.open('http://www.newegg.com/Product/Product.aspx?Item=N82E16834100228')"&gt;&lt;/h2&gt;&lt;h2&gt;Specifications&lt;/h2&gt;&lt;table class="table table-hover"</v>
      </c>
      <c r="BB41" s="14" t="s">
        <v>779</v>
      </c>
      <c r="BC41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MD101LL/A&lt;/h1&gt;_x000D_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MD101LL/A')"style="font-size:40%"&gt;_x000D_ &lt;input type="button" value="Buy this Computer Now" onclick="window.open('http://www.newegg.com/Product/Product.aspx?Item=N82E16834100228')"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Pro&lt;/td&gt;&lt;/tr&gt;&lt;tr&gt;&lt;td&gt;Model&lt;/td&gt;&lt;td&gt;MD101LL/A&lt;/td&gt;&lt;/tr&gt;&lt;tr&gt;&lt;td&gt;Price&lt;/td&gt;&lt;td&gt;1149.99&lt;/td&gt;&lt;/tr&gt;&lt;tr&gt;&lt;td&gt;Touch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i5 2.5GHz&lt;/td&gt;&lt;/tr&gt;&lt;tr&gt;&lt;td&gt;CPU Processor&lt;/td&gt;&lt;td&gt;2.5GHz&lt;/td&gt;&lt;/tr&gt;&lt;tr&gt;&lt;td&gt;Memory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&lt;/td&gt;&lt;td&gt;5400rpm&lt;/td&gt;&lt;/tr&gt;&lt;tr&gt;&lt;td&gt;Weight&lt;/td&gt;&lt;td&gt;4.5 Lbs&lt;/td&gt;&lt;/tr&gt;&lt;tr&gt;&lt;td&gt;Battery Life&lt;/td&gt;&lt;td&gt;Up to 7 Hours&lt;/td&gt;&lt;/tr&gt;&lt;tr&gt;&lt;td&gt; Screen Size&lt;/td&gt;&lt;td&gt;13.3"&lt;/td&gt;&lt;/tr&gt;&lt;tr&gt;&lt;td&gt;Resolution of Max Dimension &lt;/td&gt;&lt;td&gt;1280 x 800&lt;/td&gt;&lt;/tr&gt;&lt;tr&gt;&lt;td&gt;HDMI?&lt;/td&gt;&lt;td&gt;Does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41" t="s">
        <v>830</v>
      </c>
    </row>
    <row r="42" spans="1:56">
      <c r="A42" s="1" t="s">
        <v>152</v>
      </c>
      <c r="B42" s="1" t="str">
        <f t="shared" si="1"/>
        <v>&lt;tr&gt;&lt;td&gt;Brand&lt;/td&gt;&lt;td&gt;Apple&lt;/td&gt;&lt;/tr&gt;</v>
      </c>
      <c r="C42" s="1" t="s">
        <v>142</v>
      </c>
      <c r="D42" s="1" t="str">
        <f t="shared" si="2"/>
        <v>&lt;tr&gt;&lt;td&gt;Series&lt;/td&gt;&lt;td&gt;MacBook Pro&lt;/td&gt;&lt;/tr&gt;</v>
      </c>
      <c r="E42" s="1" t="s">
        <v>107</v>
      </c>
      <c r="F42" s="1" t="str">
        <f t="shared" si="3"/>
        <v>&lt;tr&gt;&lt;td&gt;Model&lt;/td&gt;&lt;td&gt;MC976LL/A&lt;/td&gt;&lt;/tr&gt;</v>
      </c>
      <c r="G42" s="9">
        <v>2599.9899999999998</v>
      </c>
      <c r="H42" s="1" t="str">
        <f t="shared" si="4"/>
        <v>&lt;tr&gt;&lt;td&gt;Price&lt;/td&gt;&lt;td&gt;2599.99&lt;/td&gt;&lt;/tr&gt;</v>
      </c>
      <c r="I42" t="s">
        <v>216</v>
      </c>
      <c r="J42" s="1" t="str">
        <f t="shared" si="5"/>
        <v>&lt;tr&gt;&lt;td&gt;Touch Screen?&lt;/td&gt;&lt;td&gt;Does Not Have a Touchscreen&lt;/td&gt;&lt;/tr&gt;</v>
      </c>
      <c r="K42" s="1" t="s">
        <v>66</v>
      </c>
      <c r="L42" s="1" t="str">
        <f t="shared" si="6"/>
        <v>&lt;tr&gt;&lt;td&gt;Operating System&lt;/td&gt;&lt;td&gt;Mac OS X v10.7 Lion&lt;/td&gt;&lt;/tr&gt;</v>
      </c>
      <c r="M42" s="1" t="s">
        <v>54</v>
      </c>
      <c r="N42" s="1" t="str">
        <f t="shared" si="7"/>
        <v>&lt;tr&gt;&lt;td&gt; CPU Type &lt;/td&gt;&lt;td&gt;Intel Core i7 2.6GHz&lt;/td&gt;&lt;/tr&gt;</v>
      </c>
      <c r="O42" s="1" t="s">
        <v>552</v>
      </c>
      <c r="P42" s="1" t="str">
        <f t="shared" si="8"/>
        <v>&lt;tr&gt;&lt;td&gt;CPU Processor&lt;/td&gt;&lt;td&gt;2.6GHz&lt;/td&gt;&lt;/tr&gt;</v>
      </c>
      <c r="Q42" s="1" t="s">
        <v>566</v>
      </c>
      <c r="R42" s="1" t="str">
        <f t="shared" si="9"/>
        <v>&lt;tr&gt;&lt;td&gt;Memory Size&lt;/td&gt;&lt;td&gt;8 GB&lt;/td&gt;&lt;/tr&gt;</v>
      </c>
      <c r="S42" s="1" t="s">
        <v>639</v>
      </c>
      <c r="T42" s="1" t="str">
        <f t="shared" si="10"/>
        <v>&lt;tr&gt;&lt;td&gt;Cache&lt;/td&gt;&lt;td&gt;6MB L3&lt;/td&gt;&lt;/tr&gt;</v>
      </c>
      <c r="U42" t="s">
        <v>182</v>
      </c>
      <c r="V42" s="1" t="str">
        <f t="shared" si="11"/>
        <v>&lt;tr&gt;&lt;td&gt;Video Memory &lt;/td&gt;&lt;td&gt;1GB&lt;/td&gt;&lt;/tr&gt;</v>
      </c>
      <c r="W42" s="1" t="s">
        <v>174</v>
      </c>
      <c r="X42" s="1" t="str">
        <f t="shared" si="12"/>
        <v>&lt;tr&gt;&lt;td&gt; Graphics Card &lt;/td&gt;&lt;td&gt;NVIDIA GeForce GT 650M Switchable Graphics&lt;/td&gt;&lt;/tr&gt;</v>
      </c>
      <c r="Y42" s="1" t="s">
        <v>155</v>
      </c>
      <c r="Z42" s="1" t="str">
        <f t="shared" si="13"/>
        <v>&lt;tr&gt;&lt;td&gt;Solid State Drive (SSD)?&lt;/td&gt;&lt;td&gt;512GB SSD&lt;/td&gt;&lt;/tr&gt;</v>
      </c>
      <c r="AA42" s="1" t="s">
        <v>575</v>
      </c>
      <c r="AB42" s="1" t="str">
        <f t="shared" si="14"/>
        <v>&lt;tr&gt;&lt;td&gt;Hard Drive Size&lt;/td&gt;&lt;td&gt;512 GB&lt;/td&gt;&lt;/tr&gt;</v>
      </c>
      <c r="AC42" s="1" t="s">
        <v>659</v>
      </c>
      <c r="AD42" s="1" t="str">
        <f t="shared" si="15"/>
        <v>&lt;tr&gt;&lt;td&gt;Hard Drive RPM &lt;/td&gt;&lt;td&gt;5400rpm&lt;/td&gt;&lt;/tr&gt;</v>
      </c>
      <c r="AE42" s="1" t="s">
        <v>613</v>
      </c>
      <c r="AF42" s="1" t="str">
        <f t="shared" si="16"/>
        <v>&lt;tr&gt;&lt;td&gt;Weight&lt;/td&gt;&lt;td&gt;4.46 Lbs&lt;/td&gt;&lt;/tr&gt;</v>
      </c>
      <c r="AG42" s="1" t="s">
        <v>623</v>
      </c>
      <c r="AH42" s="1" t="str">
        <f t="shared" si="17"/>
        <v>&lt;tr&gt;&lt;td&gt;Battery Life&lt;/td&gt;&lt;td&gt;Up to 7 Hours&lt;/td&gt;&lt;/tr&gt;</v>
      </c>
      <c r="AI42" s="1" t="s">
        <v>563</v>
      </c>
      <c r="AJ42" s="1" t="str">
        <f t="shared" si="18"/>
        <v>&lt;tr&gt;&lt;td&gt; Screen Size&lt;/td&gt;&lt;td&gt;15.4"&lt;/td&gt;&lt;/tr&gt;</v>
      </c>
      <c r="AK42" s="1" t="s">
        <v>657</v>
      </c>
      <c r="AL42" s="1" t="str">
        <f t="shared" si="19"/>
        <v>&lt;tr&gt;&lt;td&gt;Resolution of Max Dimension &lt;/td&gt;&lt;td&gt;2880 x 1800 (Retina)&lt;/td&gt;&lt;/tr&gt;</v>
      </c>
      <c r="AM42" t="s">
        <v>221</v>
      </c>
      <c r="AN42" s="1" t="str">
        <f t="shared" si="20"/>
        <v>&lt;tr&gt;&lt;td&gt;HDMI?&lt;/td&gt;&lt;td&gt;Has HDMI&lt;/td&gt;&lt;/tr&gt;</v>
      </c>
      <c r="AO42" t="s">
        <v>224</v>
      </c>
      <c r="AP42" s="1" t="str">
        <f t="shared" si="21"/>
        <v>&lt;tr&gt;&lt;td&gt;VGA?&lt;/td&gt;&lt;td&gt;Does Not Have VGA&lt;/td&gt;&lt;/tr&gt;</v>
      </c>
      <c r="AQ42" t="s">
        <v>225</v>
      </c>
      <c r="AR42" s="1" t="str">
        <f t="shared" si="22"/>
        <v>&lt;tr&gt;&lt;td&gt;Bluetooth?&lt;/td&gt;&lt;td&gt;Has Bluetooth&lt;/td&gt;&lt;/tr&gt;</v>
      </c>
      <c r="AS42" s="1" t="s">
        <v>266</v>
      </c>
      <c r="AT42" s="14" t="str">
        <f t="shared" si="23"/>
        <v>&lt;tr&gt;&lt;td&gt; URL to Purchase Computer&lt;/td&gt;&lt;td&gt;http://www.newegg.com/Product/Product.aspx?Item=N82E16834100225&lt;/td&gt;&lt;/tr&gt;</v>
      </c>
      <c r="AU42" s="15" t="s">
        <v>738</v>
      </c>
      <c r="AV42" s="14"/>
      <c r="AW42" s="14" t="str">
        <f t="shared" si="26"/>
        <v>&lt;tr&gt;&lt;td&gt;Brand&lt;/td&gt;&lt;td&gt;Apple&lt;/td&gt;&lt;/tr&gt;&lt;tr&gt;&lt;td&gt;Series&lt;/td&gt;&lt;td&gt;MacBook Pro&lt;/td&gt;&lt;/tr&gt;&lt;tr&gt;&lt;td&gt;Model&lt;/td&gt;&lt;td&gt;MC976LL/A&lt;/td&gt;&lt;/tr&gt;&lt;tr&gt;&lt;td&gt;Price&lt;/td&gt;&lt;td&gt;2599.99&lt;/td&gt;&lt;/tr&gt;&lt;tr&gt;&lt;td&gt;Touch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2.6GHz&lt;/td&gt;&lt;/tr&gt;&lt;tr&gt;&lt;td&gt;CPU Processor&lt;/td&gt;&lt;td&gt;2.6GHz&lt;/td&gt;&lt;/tr&gt;&lt;tr&gt;&lt;td&gt;Memory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Computer&lt;/td&gt;&lt;td&gt;http://www.newegg.com/Product/Product.aspx?Item=N82E16834100225&lt;/td&gt;&lt;/tr&gt;</v>
      </c>
      <c r="AX42" s="14"/>
      <c r="AY42" s="14" t="s">
        <v>725</v>
      </c>
      <c r="AZ42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MC976LL/A&lt;/h1&gt;_x000D_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MC976LL/A')"style="font-size:40%"&gt;_x000D_ &lt;input type="button" value="Buy this Computer Now" onclick="window.open('http://www.newegg.com/Product/Product.aspx?Item=N82E16834100225')" style="font-size:40%"&gt;_x000D_&lt;/h2&gt;_x000D_ &lt;h2&gt;Specifications&lt;/h2&gt;_x000D_ &lt;table style="margin-left:100px; margin-right:100px; width:84%"class="table table-hover"</v>
      </c>
      <c r="BA42" s="14" t="str">
        <f>"&lt;h1&gt; space&lt;/h1&gt;&lt;h1&gt;"&amp;A42&amp;" "&amp;C42&amp;" "&amp;E42&amp;"&lt;/h1&gt;&lt;h2&gt;&lt;input type="&amp;CHAR(34)&amp;"button"&amp;CHAR(34)&amp;" value="&amp;CHAR(34)&amp;"Search for this Computer on Google"&amp;CHAR(34)&amp;"onclick="&amp;CHAR(34)&amp;"window.open('http://google.com/#q="&amp;A42&amp;" "&amp;C42&amp;" "&amp;E42&amp;"')"&amp;CHAR(34)&amp;"&gt;&lt;input type="&amp;CHAR(34)&amp;"button"&amp;CHAR(34)&amp;" value="&amp;CHAR(34)&amp;"Buy this Computer Now"&amp;CHAR(34)&amp;"onclick="&amp;CHAR(34)&amp;"window.open('"&amp;AS42&amp;"')"&amp;CHAR(34)&amp;"&gt;&lt;/h2&gt;&lt;h2&gt;Specifications&lt;/h2&gt;&lt;table class="&amp;CHAR(34)&amp;"table table-hover"&amp;CHAR(34)&amp;""</f>
        <v>&lt;h1&gt; space&lt;/h1&gt;&lt;h1&gt;Apple MacBook Pro MC976LL/A&lt;/h1&gt;&lt;h2&gt;&lt;input type="button" value="Search for this Computer on Google"onclick="window.open('http://google.com/#q=Apple MacBook Pro MC976LL/A')"&gt;&lt;input type="button" value="Buy this Computer Now"onclick="window.open('http://www.newegg.com/Product/Product.aspx?Item=N82E16834100225')"&gt;&lt;/h2&gt;&lt;h2&gt;Specifications&lt;/h2&gt;&lt;table class="table table-hover"</v>
      </c>
      <c r="BB42" s="14" t="s">
        <v>780</v>
      </c>
      <c r="BC42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MC976LL/A&lt;/h1&gt;_x000D_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MC976LL/A')"style="font-size:40%"&gt;_x000D_ &lt;input type="button" value="Buy this Computer Now" onclick="window.open('http://www.newegg.com/Product/Product.aspx?Item=N82E16834100225')"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Pro&lt;/td&gt;&lt;/tr&gt;&lt;tr&gt;&lt;td&gt;Model&lt;/td&gt;&lt;td&gt;MC976LL/A&lt;/td&gt;&lt;/tr&gt;&lt;tr&gt;&lt;td&gt;Price&lt;/td&gt;&lt;td&gt;2599.99&lt;/td&gt;&lt;/tr&gt;&lt;tr&gt;&lt;td&gt;Touch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2.6GHz&lt;/td&gt;&lt;/tr&gt;&lt;tr&gt;&lt;td&gt;CPU Processor&lt;/td&gt;&lt;td&gt;2.6GHz&lt;/td&gt;&lt;/tr&gt;&lt;tr&gt;&lt;td&gt;Memory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42" t="s">
        <v>831</v>
      </c>
    </row>
    <row r="43" spans="1:56">
      <c r="A43" s="1" t="s">
        <v>152</v>
      </c>
      <c r="B43" s="1" t="str">
        <f t="shared" si="1"/>
        <v>&lt;tr&gt;&lt;td&gt;Brand&lt;/td&gt;&lt;td&gt;Apple&lt;/td&gt;&lt;/tr&gt;</v>
      </c>
      <c r="C43" s="1" t="s">
        <v>143</v>
      </c>
      <c r="D43" s="1" t="str">
        <f t="shared" si="2"/>
        <v>&lt;tr&gt;&lt;td&gt;Series&lt;/td&gt;&lt;td&gt;MacBook Pro with Retina Display&lt;/td&gt;&lt;/tr&gt;</v>
      </c>
      <c r="E43" s="1" t="s">
        <v>108</v>
      </c>
      <c r="F43" s="1" t="str">
        <f t="shared" si="3"/>
        <v>&lt;tr&gt;&lt;td&gt;Model&lt;/td&gt;&lt;td&gt;ME866LL/A&lt;/td&gt;&lt;/tr&gt;</v>
      </c>
      <c r="G43" s="9">
        <v>1799</v>
      </c>
      <c r="H43" s="1" t="str">
        <f t="shared" si="4"/>
        <v>&lt;tr&gt;&lt;td&gt;Price&lt;/td&gt;&lt;td&gt;1799&lt;/td&gt;&lt;/tr&gt;</v>
      </c>
      <c r="I43" t="s">
        <v>216</v>
      </c>
      <c r="J43" s="1" t="str">
        <f t="shared" si="5"/>
        <v>&lt;tr&gt;&lt;td&gt;Touch Screen?&lt;/td&gt;&lt;td&gt;Does Not Have a Touchscreen&lt;/td&gt;&lt;/tr&gt;</v>
      </c>
      <c r="K43" s="1" t="s">
        <v>67</v>
      </c>
      <c r="L43" s="1" t="str">
        <f t="shared" si="6"/>
        <v>&lt;tr&gt;&lt;td&gt;Operating System&lt;/td&gt;&lt;td&gt;Mac OS X v10.9 Mavericks&lt;/td&gt;&lt;/tr&gt;</v>
      </c>
      <c r="M43" s="1" t="s">
        <v>55</v>
      </c>
      <c r="N43" s="1" t="str">
        <f t="shared" si="7"/>
        <v>&lt;tr&gt;&lt;td&gt; CPU Type &lt;/td&gt;&lt;td&gt;Intel Core i5 2.6GHz (4th Gen Haswell)&lt;/td&gt;&lt;/tr&gt;</v>
      </c>
      <c r="O43" s="1" t="s">
        <v>552</v>
      </c>
      <c r="P43" s="1" t="str">
        <f t="shared" si="8"/>
        <v>&lt;tr&gt;&lt;td&gt;CPU Processor&lt;/td&gt;&lt;td&gt;2.6GHz&lt;/td&gt;&lt;/tr&gt;</v>
      </c>
      <c r="Q43" s="1" t="s">
        <v>566</v>
      </c>
      <c r="R43" s="1" t="str">
        <f t="shared" si="9"/>
        <v>&lt;tr&gt;&lt;td&gt;Memory Size&lt;/td&gt;&lt;td&gt;8 GB&lt;/td&gt;&lt;/tr&gt;</v>
      </c>
      <c r="S43" s="1" t="s">
        <v>640</v>
      </c>
      <c r="T43" s="1" t="str">
        <f t="shared" si="10"/>
        <v>&lt;tr&gt;&lt;td&gt;Cache&lt;/td&gt;&lt;td&gt;3MB L3&lt;/td&gt;&lt;/tr&gt;</v>
      </c>
      <c r="U43" t="s">
        <v>181</v>
      </c>
      <c r="V43" s="1" t="str">
        <f t="shared" si="11"/>
        <v>&lt;tr&gt;&lt;td&gt;Video Memory &lt;/td&gt;&lt;td&gt;Shared memory&lt;/td&gt;&lt;/tr&gt;</v>
      </c>
      <c r="W43" s="1" t="s">
        <v>175</v>
      </c>
      <c r="X43" s="1" t="str">
        <f t="shared" si="12"/>
        <v>&lt;tr&gt;&lt;td&gt; Graphics Card &lt;/td&gt;&lt;td&gt;Integrated Intel Iris Graphics&lt;/td&gt;&lt;/tr&gt;</v>
      </c>
      <c r="Y43" s="1" t="s">
        <v>155</v>
      </c>
      <c r="Z43" s="1" t="str">
        <f t="shared" si="13"/>
        <v>&lt;tr&gt;&lt;td&gt;Solid State Drive (SSD)?&lt;/td&gt;&lt;td&gt;512GB SSD&lt;/td&gt;&lt;/tr&gt;</v>
      </c>
      <c r="AA43" s="1" t="s">
        <v>575</v>
      </c>
      <c r="AB43" s="1" t="str">
        <f t="shared" si="14"/>
        <v>&lt;tr&gt;&lt;td&gt;Hard Drive Size&lt;/td&gt;&lt;td&gt;512 GB&lt;/td&gt;&lt;/tr&gt;</v>
      </c>
      <c r="AC43" s="1" t="s">
        <v>659</v>
      </c>
      <c r="AD43" s="1" t="str">
        <f t="shared" si="15"/>
        <v>&lt;tr&gt;&lt;td&gt;Hard Drive RPM &lt;/td&gt;&lt;td&gt;5400rpm&lt;/td&gt;&lt;/tr&gt;</v>
      </c>
      <c r="AE43" s="1" t="s">
        <v>615</v>
      </c>
      <c r="AF43" s="1" t="str">
        <f t="shared" si="16"/>
        <v>&lt;tr&gt;&lt;td&gt;Weight&lt;/td&gt;&lt;td&gt;3.46 Lbs&lt;/td&gt;&lt;/tr&gt;</v>
      </c>
      <c r="AG43" s="1" t="s">
        <v>637</v>
      </c>
      <c r="AH43" s="1" t="str">
        <f t="shared" si="17"/>
        <v>&lt;tr&gt;&lt;td&gt;Battery Life&lt;/td&gt;&lt;td&gt;Up to 9 Hours&lt;/td&gt;&lt;/tr&gt;</v>
      </c>
      <c r="AI43" s="1" t="s">
        <v>557</v>
      </c>
      <c r="AJ43" s="1" t="str">
        <f t="shared" si="18"/>
        <v>&lt;tr&gt;&lt;td&gt; Screen Size&lt;/td&gt;&lt;td&gt;13.3"&lt;/td&gt;&lt;/tr&gt;</v>
      </c>
      <c r="AK43" s="1" t="s">
        <v>652</v>
      </c>
      <c r="AL43" s="1" t="str">
        <f t="shared" si="19"/>
        <v>&lt;tr&gt;&lt;td&gt;Resolution of Max Dimension &lt;/td&gt;&lt;td&gt;2560 x 1600&lt;/td&gt;&lt;/tr&gt;</v>
      </c>
      <c r="AM43" t="s">
        <v>221</v>
      </c>
      <c r="AN43" s="1" t="str">
        <f t="shared" si="20"/>
        <v>&lt;tr&gt;&lt;td&gt;HDMI?&lt;/td&gt;&lt;td&gt;Has HDMI&lt;/td&gt;&lt;/tr&gt;</v>
      </c>
      <c r="AO43" t="s">
        <v>224</v>
      </c>
      <c r="AP43" s="1" t="str">
        <f t="shared" si="21"/>
        <v>&lt;tr&gt;&lt;td&gt;VGA?&lt;/td&gt;&lt;td&gt;Does Not Have VGA&lt;/td&gt;&lt;/tr&gt;</v>
      </c>
      <c r="AQ43" t="s">
        <v>225</v>
      </c>
      <c r="AR43" s="1" t="str">
        <f t="shared" si="22"/>
        <v>&lt;tr&gt;&lt;td&gt;Bluetooth?&lt;/td&gt;&lt;td&gt;Has Bluetooth&lt;/td&gt;&lt;/tr&gt;</v>
      </c>
      <c r="AS43" s="1" t="s">
        <v>267</v>
      </c>
      <c r="AT43" s="14" t="str">
        <f t="shared" si="23"/>
        <v>&lt;tr&gt;&lt;td&gt; URL to Purchase Computer&lt;/td&gt;&lt;td&gt;http://www.newegg.com/Product/Product.aspx?Item=N82E16834100327&lt;/td&gt;&lt;/tr&gt;</v>
      </c>
      <c r="AU43" s="15" t="s">
        <v>738</v>
      </c>
      <c r="AV43" s="14"/>
      <c r="AW43" s="14" t="str">
        <f t="shared" si="26"/>
        <v>&lt;tr&gt;&lt;td&gt;Brand&lt;/td&gt;&lt;td&gt;Apple&lt;/td&gt;&lt;/tr&gt;&lt;tr&gt;&lt;td&gt;Series&lt;/td&gt;&lt;td&gt;MacBook Pro with Retina Display&lt;/td&gt;&lt;/tr&gt;&lt;tr&gt;&lt;td&gt;Model&lt;/td&gt;&lt;td&gt;ME866LL/A&lt;/td&gt;&lt;/tr&gt;&lt;tr&gt;&lt;td&gt;Price&lt;/td&gt;&lt;td&gt;1799&lt;/td&gt;&lt;/tr&gt;&lt;tr&gt;&lt;td&gt;Touch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2.6GHz (4th Gen Haswell)&lt;/td&gt;&lt;/tr&gt;&lt;tr&gt;&lt;td&gt;CPU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Computer&lt;/td&gt;&lt;td&gt;http://www.newegg.com/Product/Product.aspx?Item=N82E16834100327&lt;/td&gt;&lt;/tr&gt;</v>
      </c>
      <c r="AX43" s="14"/>
      <c r="AY43" s="14" t="s">
        <v>726</v>
      </c>
      <c r="AZ43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with Retina Display ME866LL/A&lt;/h1&gt;_x000D_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with Retina Display ME866LL/A')"style="font-size:40%"&gt;_x000D_ &lt;input type="button" value="Buy this Computer Now" onclick="window.open('http://www.newegg.com/Product/Product.aspx?Item=N82E16834100327')" style="font-size:40%"&gt;_x000D_&lt;/h2&gt;_x000D_ &lt;h2&gt;Specifications&lt;/h2&gt;_x000D_ &lt;table style="margin-left:100px; margin-right:100px; width:84%"class="table table-hover"</v>
      </c>
      <c r="BA43" s="14" t="str">
        <f>"&lt;h1&gt; space&lt;/h1&gt;&lt;h1&gt;"&amp;A43&amp;" "&amp;C43&amp;" "&amp;E43&amp;"&lt;/h1&gt;&lt;h2&gt;&lt;input type="&amp;CHAR(34)&amp;"button"&amp;CHAR(34)&amp;" value="&amp;CHAR(34)&amp;"Search for this Computer on Google"&amp;CHAR(34)&amp;"onclick="&amp;CHAR(34)&amp;"window.open('http://google.com/#q="&amp;A43&amp;" "&amp;C43&amp;" "&amp;E43&amp;"')"&amp;CHAR(34)&amp;"&gt;&lt;input type="&amp;CHAR(34)&amp;"button"&amp;CHAR(34)&amp;" value="&amp;CHAR(34)&amp;"Buy this Computer Now"&amp;CHAR(34)&amp;"onclick="&amp;CHAR(34)&amp;"window.open('"&amp;AS43&amp;"')"&amp;CHAR(34)&amp;"&gt;&lt;/h2&gt;&lt;h2&gt;Specifications&lt;/h2&gt;&lt;table class="&amp;CHAR(34)&amp;"table table-hover"&amp;CHAR(34)&amp;""</f>
        <v>&lt;h1&gt; space&lt;/h1&gt;&lt;h1&gt;Apple MacBook Pro with Retina Display ME866LL/A&lt;/h1&gt;&lt;h2&gt;&lt;input type="button" value="Search for this Computer on Google"onclick="window.open('http://google.com/#q=Apple MacBook Pro with Retina Display ME866LL/A')"&gt;&lt;input type="button" value="Buy this Computer Now"onclick="window.open('http://www.newegg.com/Product/Product.aspx?Item=N82E16834100327')"&gt;&lt;/h2&gt;&lt;h2&gt;Specifications&lt;/h2&gt;&lt;table class="table table-hover"</v>
      </c>
      <c r="BB43" s="14" t="s">
        <v>781</v>
      </c>
      <c r="BC43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with Retina Display ME866LL/A&lt;/h1&gt;_x000D_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with Retina Display ME866LL/A')"style="font-size:40%"&gt;_x000D_ &lt;input type="button" value="Buy this Computer Now" onclick="window.open('http://www.newegg.com/Product/Product.aspx?Item=N82E16834100327')"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Display&lt;/td&gt;&lt;/tr&gt;&lt;tr&gt;&lt;td&gt;Model&lt;/td&gt;&lt;td&gt;ME866LL/A&lt;/td&gt;&lt;/tr&gt;&lt;tr&gt;&lt;td&gt;Price&lt;/td&gt;&lt;td&gt;1799&lt;/td&gt;&lt;/tr&gt;&lt;tr&gt;&lt;td&gt;Touch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2.6GHz (4th Gen Haswell)&lt;/td&gt;&lt;/tr&gt;&lt;tr&gt;&lt;td&gt;CPU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43" t="s">
        <v>832</v>
      </c>
    </row>
    <row r="44" spans="1:56">
      <c r="A44" s="1" t="s">
        <v>152</v>
      </c>
      <c r="B44" s="1" t="str">
        <f t="shared" si="1"/>
        <v>&lt;tr&gt;&lt;td&gt;Brand&lt;/td&gt;&lt;td&gt;Apple&lt;/td&gt;&lt;/tr&gt;</v>
      </c>
      <c r="C44" s="1" t="s">
        <v>143</v>
      </c>
      <c r="D44" s="1" t="str">
        <f t="shared" si="2"/>
        <v>&lt;tr&gt;&lt;td&gt;Series&lt;/td&gt;&lt;td&gt;MacBook Pro with Retina Display&lt;/td&gt;&lt;/tr&gt;</v>
      </c>
      <c r="E44" s="1" t="s">
        <v>109</v>
      </c>
      <c r="F44" s="1" t="str">
        <f t="shared" si="3"/>
        <v>&lt;tr&gt;&lt;td&gt;Model&lt;/td&gt;&lt;td&gt;ME865LL/A&lt;/td&gt;&lt;/tr&gt;</v>
      </c>
      <c r="G44" s="9">
        <v>1499</v>
      </c>
      <c r="H44" s="1" t="str">
        <f t="shared" si="4"/>
        <v>&lt;tr&gt;&lt;td&gt;Price&lt;/td&gt;&lt;td&gt;1499&lt;/td&gt;&lt;/tr&gt;</v>
      </c>
      <c r="I44" t="s">
        <v>216</v>
      </c>
      <c r="J44" s="1" t="str">
        <f t="shared" si="5"/>
        <v>&lt;tr&gt;&lt;td&gt;Touch Screen?&lt;/td&gt;&lt;td&gt;Does Not Have a Touchscreen&lt;/td&gt;&lt;/tr&gt;</v>
      </c>
      <c r="K44" s="1" t="s">
        <v>67</v>
      </c>
      <c r="L44" s="1" t="str">
        <f t="shared" si="6"/>
        <v>&lt;tr&gt;&lt;td&gt;Operating System&lt;/td&gt;&lt;td&gt;Mac OS X v10.9 Mavericks&lt;/td&gt;&lt;/tr&gt;</v>
      </c>
      <c r="M44" s="1" t="s">
        <v>56</v>
      </c>
      <c r="N44" s="1" t="str">
        <f t="shared" si="7"/>
        <v>&lt;tr&gt;&lt;td&gt; CPU Type &lt;/td&gt;&lt;td&gt;Intel Core i5 2.4GHz (4th Gen Haswell)&lt;/td&gt;&lt;/tr&gt;</v>
      </c>
      <c r="O44" s="1" t="s">
        <v>547</v>
      </c>
      <c r="P44" s="1" t="str">
        <f t="shared" si="8"/>
        <v>&lt;tr&gt;&lt;td&gt;CPU Processor&lt;/td&gt;&lt;td&gt;2.4GHz&lt;/td&gt;&lt;/tr&gt;</v>
      </c>
      <c r="Q44" s="1" t="s">
        <v>566</v>
      </c>
      <c r="R44" s="1" t="str">
        <f t="shared" si="9"/>
        <v>&lt;tr&gt;&lt;td&gt;Memory Size&lt;/td&gt;&lt;td&gt;8 GB&lt;/td&gt;&lt;/tr&gt;</v>
      </c>
      <c r="S44" s="1" t="s">
        <v>640</v>
      </c>
      <c r="T44" s="1" t="str">
        <f t="shared" si="10"/>
        <v>&lt;tr&gt;&lt;td&gt;Cache&lt;/td&gt;&lt;td&gt;3MB L3&lt;/td&gt;&lt;/tr&gt;</v>
      </c>
      <c r="U44" t="s">
        <v>181</v>
      </c>
      <c r="V44" s="1" t="str">
        <f t="shared" si="11"/>
        <v>&lt;tr&gt;&lt;td&gt;Video Memory &lt;/td&gt;&lt;td&gt;Shared memory&lt;/td&gt;&lt;/tr&gt;</v>
      </c>
      <c r="W44" s="1" t="s">
        <v>175</v>
      </c>
      <c r="X44" s="1" t="str">
        <f t="shared" si="12"/>
        <v>&lt;tr&gt;&lt;td&gt; Graphics Card &lt;/td&gt;&lt;td&gt;Integrated Intel Iris Graphics&lt;/td&gt;&lt;/tr&gt;</v>
      </c>
      <c r="Y44" s="1" t="s">
        <v>154</v>
      </c>
      <c r="Z44" s="1" t="str">
        <f t="shared" si="13"/>
        <v>&lt;tr&gt;&lt;td&gt;Solid State Drive (SSD)?&lt;/td&gt;&lt;td&gt;256GB SSD&lt;/td&gt;&lt;/tr&gt;</v>
      </c>
      <c r="AA44" s="1" t="s">
        <v>573</v>
      </c>
      <c r="AB44" s="1" t="str">
        <f t="shared" si="14"/>
        <v>&lt;tr&gt;&lt;td&gt;Hard Drive Size&lt;/td&gt;&lt;td&gt;256 GB&lt;/td&gt;&lt;/tr&gt;</v>
      </c>
      <c r="AC44" s="1" t="s">
        <v>659</v>
      </c>
      <c r="AD44" s="1" t="str">
        <f t="shared" si="15"/>
        <v>&lt;tr&gt;&lt;td&gt;Hard Drive RPM &lt;/td&gt;&lt;td&gt;5400rpm&lt;/td&gt;&lt;/tr&gt;</v>
      </c>
      <c r="AE44" s="1" t="s">
        <v>615</v>
      </c>
      <c r="AF44" s="1" t="str">
        <f t="shared" si="16"/>
        <v>&lt;tr&gt;&lt;td&gt;Weight&lt;/td&gt;&lt;td&gt;3.46 Lbs&lt;/td&gt;&lt;/tr&gt;</v>
      </c>
      <c r="AG44" s="1" t="s">
        <v>637</v>
      </c>
      <c r="AH44" s="1" t="str">
        <f t="shared" si="17"/>
        <v>&lt;tr&gt;&lt;td&gt;Battery Life&lt;/td&gt;&lt;td&gt;Up to 9 Hours&lt;/td&gt;&lt;/tr&gt;</v>
      </c>
      <c r="AI44" s="1" t="s">
        <v>557</v>
      </c>
      <c r="AJ44" s="1" t="str">
        <f t="shared" si="18"/>
        <v>&lt;tr&gt;&lt;td&gt; Screen Size&lt;/td&gt;&lt;td&gt;13.3"&lt;/td&gt;&lt;/tr&gt;</v>
      </c>
      <c r="AK44" s="1" t="s">
        <v>652</v>
      </c>
      <c r="AL44" s="1" t="str">
        <f t="shared" si="19"/>
        <v>&lt;tr&gt;&lt;td&gt;Resolution of Max Dimension &lt;/td&gt;&lt;td&gt;2560 x 1600&lt;/td&gt;&lt;/tr&gt;</v>
      </c>
      <c r="AM44" t="s">
        <v>221</v>
      </c>
      <c r="AN44" s="1" t="str">
        <f t="shared" si="20"/>
        <v>&lt;tr&gt;&lt;td&gt;HDMI?&lt;/td&gt;&lt;td&gt;Has HDMI&lt;/td&gt;&lt;/tr&gt;</v>
      </c>
      <c r="AO44" t="s">
        <v>224</v>
      </c>
      <c r="AP44" s="1" t="str">
        <f t="shared" si="21"/>
        <v>&lt;tr&gt;&lt;td&gt;VGA?&lt;/td&gt;&lt;td&gt;Does Not Have VGA&lt;/td&gt;&lt;/tr&gt;</v>
      </c>
      <c r="AQ44" t="s">
        <v>225</v>
      </c>
      <c r="AR44" s="1" t="str">
        <f t="shared" si="22"/>
        <v>&lt;tr&gt;&lt;td&gt;Bluetooth?&lt;/td&gt;&lt;td&gt;Has Bluetooth&lt;/td&gt;&lt;/tr&gt;</v>
      </c>
      <c r="AS44" s="1" t="s">
        <v>268</v>
      </c>
      <c r="AT44" s="14" t="str">
        <f t="shared" si="23"/>
        <v>&lt;tr&gt;&lt;td&gt; URL to Purchase Computer&lt;/td&gt;&lt;td&gt;http://www.newegg.com/Product/Product.aspx?Item=N82E16834100326&lt;/td&gt;&lt;/tr&gt;</v>
      </c>
      <c r="AU44" s="15" t="s">
        <v>738</v>
      </c>
      <c r="AV44" s="14"/>
      <c r="AW44" s="14" t="str">
        <f t="shared" si="26"/>
        <v>&lt;tr&gt;&lt;td&gt;Brand&lt;/td&gt;&lt;td&gt;Apple&lt;/td&gt;&lt;/tr&gt;&lt;tr&gt;&lt;td&gt;Series&lt;/td&gt;&lt;td&gt;MacBook Pro with Retina Display&lt;/td&gt;&lt;/tr&gt;&lt;tr&gt;&lt;td&gt;Model&lt;/td&gt;&lt;td&gt;ME865LL/A&lt;/td&gt;&lt;/tr&gt;&lt;tr&gt;&lt;td&gt;Price&lt;/td&gt;&lt;td&gt;1499&lt;/td&gt;&lt;/tr&gt;&lt;tr&gt;&lt;td&gt;Touch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Computer&lt;/td&gt;&lt;td&gt;http://www.newegg.com/Product/Product.aspx?Item=N82E16834100326&lt;/td&gt;&lt;/tr&gt;</v>
      </c>
      <c r="AX44" s="14"/>
      <c r="AY44" s="14" t="s">
        <v>727</v>
      </c>
      <c r="AZ44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with Retina Display ME865LL/A&lt;/h1&gt;_x000D_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with Retina Display ME865LL/A')"style="font-size:40%"&gt;_x000D_ &lt;input type="button" value="Buy this Computer Now" onclick="window.open('http://www.newegg.com/Product/Product.aspx?Item=N82E16834100326')" style="font-size:40%"&gt;_x000D_&lt;/h2&gt;_x000D_ &lt;h2&gt;Specifications&lt;/h2&gt;_x000D_ &lt;table style="margin-left:100px; margin-right:100px; width:84%"class="table table-hover"</v>
      </c>
      <c r="BA44" s="14" t="str">
        <f>"&lt;h1&gt; space&lt;/h1&gt;&lt;h1&gt;"&amp;A44&amp;" "&amp;C44&amp;" "&amp;E44&amp;"&lt;/h1&gt;&lt;h2&gt;&lt;input type="&amp;CHAR(34)&amp;"button"&amp;CHAR(34)&amp;" value="&amp;CHAR(34)&amp;"Search for this Computer on Google"&amp;CHAR(34)&amp;"onclick="&amp;CHAR(34)&amp;"window.open('http://google.com/#q="&amp;A44&amp;" "&amp;C44&amp;" "&amp;E44&amp;"')"&amp;CHAR(34)&amp;"&gt;&lt;input type="&amp;CHAR(34)&amp;"button"&amp;CHAR(34)&amp;" value="&amp;CHAR(34)&amp;"Buy this Computer Now"&amp;CHAR(34)&amp;"onclick="&amp;CHAR(34)&amp;"window.open('"&amp;AS44&amp;"')"&amp;CHAR(34)&amp;"&gt;&lt;/h2&gt;&lt;h2&gt;Specifications&lt;/h2&gt;&lt;table class="&amp;CHAR(34)&amp;"table table-hover"&amp;CHAR(34)&amp;""</f>
        <v>&lt;h1&gt; space&lt;/h1&gt;&lt;h1&gt;Apple MacBook Pro with Retina Display ME865LL/A&lt;/h1&gt;&lt;h2&gt;&lt;input type="button" value="Search for this Computer on Google"onclick="window.open('http://google.com/#q=Apple MacBook Pro with Retina Display ME865LL/A')"&gt;&lt;input type="button" value="Buy this Computer Now"onclick="window.open('http://www.newegg.com/Product/Product.aspx?Item=N82E16834100326')"&gt;&lt;/h2&gt;&lt;h2&gt;Specifications&lt;/h2&gt;&lt;table class="table table-hover"</v>
      </c>
      <c r="BB44" s="14" t="s">
        <v>782</v>
      </c>
      <c r="BC44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with Retina Display ME865LL/A&lt;/h1&gt;_x000D_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with Retina Display ME865LL/A')"style="font-size:40%"&gt;_x000D_ &lt;input type="button" value="Buy this Computer Now" onclick="window.open('http://www.newegg.com/Product/Product.aspx?Item=N82E16834100326')"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Display&lt;/td&gt;&lt;/tr&gt;&lt;tr&gt;&lt;td&gt;Model&lt;/td&gt;&lt;td&gt;ME865LL/A&lt;/td&gt;&lt;/tr&gt;&lt;tr&gt;&lt;td&gt;Price&lt;/td&gt;&lt;td&gt;1499&lt;/td&gt;&lt;/tr&gt;&lt;tr&gt;&lt;td&gt;Touch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44" t="s">
        <v>833</v>
      </c>
    </row>
    <row r="45" spans="1:56">
      <c r="A45" s="1" t="s">
        <v>152</v>
      </c>
      <c r="B45" s="1" t="str">
        <f t="shared" si="1"/>
        <v>&lt;tr&gt;&lt;td&gt;Brand&lt;/td&gt;&lt;td&gt;Apple&lt;/td&gt;&lt;/tr&gt;</v>
      </c>
      <c r="C45" s="1" t="s">
        <v>143</v>
      </c>
      <c r="D45" s="1" t="str">
        <f t="shared" si="2"/>
        <v>&lt;tr&gt;&lt;td&gt;Series&lt;/td&gt;&lt;td&gt;MacBook Pro with Retina Display&lt;/td&gt;&lt;/tr&gt;</v>
      </c>
      <c r="E45" s="1" t="s">
        <v>110</v>
      </c>
      <c r="F45" s="1" t="str">
        <f t="shared" si="3"/>
        <v>&lt;tr&gt;&lt;td&gt;Model&lt;/td&gt;&lt;td&gt;ME294LL/A&lt;/td&gt;&lt;/tr&gt;</v>
      </c>
      <c r="G45" s="9">
        <v>2599</v>
      </c>
      <c r="H45" s="1" t="str">
        <f t="shared" si="4"/>
        <v>&lt;tr&gt;&lt;td&gt;Price&lt;/td&gt;&lt;td&gt;2599&lt;/td&gt;&lt;/tr&gt;</v>
      </c>
      <c r="I45" t="s">
        <v>216</v>
      </c>
      <c r="J45" s="1" t="str">
        <f t="shared" si="5"/>
        <v>&lt;tr&gt;&lt;td&gt;Touch Screen?&lt;/td&gt;&lt;td&gt;Does Not Have a Touchscreen&lt;/td&gt;&lt;/tr&gt;</v>
      </c>
      <c r="K45" s="1" t="s">
        <v>67</v>
      </c>
      <c r="L45" s="1" t="str">
        <f t="shared" si="6"/>
        <v>&lt;tr&gt;&lt;td&gt;Operating System&lt;/td&gt;&lt;td&gt;Mac OS X v10.9 Mavericks&lt;/td&gt;&lt;/tr&gt;</v>
      </c>
      <c r="M45" s="1" t="s">
        <v>57</v>
      </c>
      <c r="N45" s="1" t="str">
        <f t="shared" si="7"/>
        <v>&lt;tr&gt;&lt;td&gt; CPU Type &lt;/td&gt;&lt;td&gt;Intel Core i7 2.3GHz (Crystalwell)&lt;/td&gt;&lt;/tr&gt;</v>
      </c>
      <c r="O45" s="1" t="s">
        <v>553</v>
      </c>
      <c r="P45" s="1" t="str">
        <f t="shared" si="8"/>
        <v>&lt;tr&gt;&lt;td&gt;CPU Processor&lt;/td&gt;&lt;td&gt;2.3GHz&lt;/td&gt;&lt;/tr&gt;</v>
      </c>
      <c r="Q45" s="1" t="s">
        <v>568</v>
      </c>
      <c r="R45" s="1" t="str">
        <f t="shared" si="9"/>
        <v>&lt;tr&gt;&lt;td&gt;Memory Size&lt;/td&gt;&lt;td&gt;16 GB&lt;/td&gt;&lt;/tr&gt;</v>
      </c>
      <c r="S45" s="1" t="s">
        <v>639</v>
      </c>
      <c r="T45" s="1" t="str">
        <f t="shared" si="10"/>
        <v>&lt;tr&gt;&lt;td&gt;Cache&lt;/td&gt;&lt;td&gt;6MB L3&lt;/td&gt;&lt;/tr&gt;</v>
      </c>
      <c r="U45" t="s">
        <v>180</v>
      </c>
      <c r="V45" s="1" t="str">
        <f t="shared" si="11"/>
        <v>&lt;tr&gt;&lt;td&gt;Video Memory &lt;/td&gt;&lt;td&gt;2GB&lt;/td&gt;&lt;/tr&gt;</v>
      </c>
      <c r="W45" s="1" t="s">
        <v>161</v>
      </c>
      <c r="X45" s="1" t="str">
        <f t="shared" si="12"/>
        <v>&lt;tr&gt;&lt;td&gt; Graphics Card &lt;/td&gt;&lt;td&gt;NVIDIA GeForce GT 750M&lt;/td&gt;&lt;/tr&gt;</v>
      </c>
      <c r="Y45" s="1" t="s">
        <v>155</v>
      </c>
      <c r="Z45" s="1" t="str">
        <f t="shared" si="13"/>
        <v>&lt;tr&gt;&lt;td&gt;Solid State Drive (SSD)?&lt;/td&gt;&lt;td&gt;512GB SSD&lt;/td&gt;&lt;/tr&gt;</v>
      </c>
      <c r="AA45" s="1" t="s">
        <v>575</v>
      </c>
      <c r="AB45" s="1" t="str">
        <f t="shared" si="14"/>
        <v>&lt;tr&gt;&lt;td&gt;Hard Drive Size&lt;/td&gt;&lt;td&gt;512 GB&lt;/td&gt;&lt;/tr&gt;</v>
      </c>
      <c r="AC45" s="1" t="s">
        <v>659</v>
      </c>
      <c r="AD45" s="1" t="str">
        <f t="shared" si="15"/>
        <v>&lt;tr&gt;&lt;td&gt;Hard Drive RPM &lt;/td&gt;&lt;td&gt;5400rpm&lt;/td&gt;&lt;/tr&gt;</v>
      </c>
      <c r="AE45" s="1" t="s">
        <v>613</v>
      </c>
      <c r="AF45" s="1" t="str">
        <f t="shared" si="16"/>
        <v>&lt;tr&gt;&lt;td&gt;Weight&lt;/td&gt;&lt;td&gt;4.46 Lbs&lt;/td&gt;&lt;/tr&gt;</v>
      </c>
      <c r="AG45" s="1" t="s">
        <v>620</v>
      </c>
      <c r="AH45" s="1" t="str">
        <f t="shared" si="17"/>
        <v>&lt;tr&gt;&lt;td&gt;Battery Life&lt;/td&gt;&lt;td&gt;Up to 8 Hours&lt;/td&gt;&lt;/tr&gt;</v>
      </c>
      <c r="AI45" s="1" t="s">
        <v>563</v>
      </c>
      <c r="AJ45" s="1" t="str">
        <f t="shared" si="18"/>
        <v>&lt;tr&gt;&lt;td&gt; Screen Size&lt;/td&gt;&lt;td&gt;15.4"&lt;/td&gt;&lt;/tr&gt;</v>
      </c>
      <c r="AK45" s="1" t="s">
        <v>654</v>
      </c>
      <c r="AL45" s="1" t="str">
        <f t="shared" si="19"/>
        <v>&lt;tr&gt;&lt;td&gt;Resolution of Max Dimension &lt;/td&gt;&lt;td&gt;2880 x 1800&lt;/td&gt;&lt;/tr&gt;</v>
      </c>
      <c r="AM45" t="s">
        <v>221</v>
      </c>
      <c r="AN45" s="1" t="str">
        <f t="shared" si="20"/>
        <v>&lt;tr&gt;&lt;td&gt;HDMI?&lt;/td&gt;&lt;td&gt;Has HDMI&lt;/td&gt;&lt;/tr&gt;</v>
      </c>
      <c r="AO45" t="s">
        <v>224</v>
      </c>
      <c r="AP45" s="1" t="str">
        <f t="shared" si="21"/>
        <v>&lt;tr&gt;&lt;td&gt;VGA?&lt;/td&gt;&lt;td&gt;Does Not Have VGA&lt;/td&gt;&lt;/tr&gt;</v>
      </c>
      <c r="AQ45" t="s">
        <v>225</v>
      </c>
      <c r="AR45" s="1" t="str">
        <f t="shared" si="22"/>
        <v>&lt;tr&gt;&lt;td&gt;Bluetooth?&lt;/td&gt;&lt;td&gt;Has Bluetooth&lt;/td&gt;&lt;/tr&gt;</v>
      </c>
      <c r="AS45" s="1" t="s">
        <v>269</v>
      </c>
      <c r="AT45" s="14" t="str">
        <f t="shared" si="23"/>
        <v>&lt;tr&gt;&lt;td&gt; URL to Purchase Computer&lt;/td&gt;&lt;td&gt;http://www.newegg.com/Product/Product.aspx?Item=N82E16834100329&lt;/td&gt;&lt;/tr&gt;</v>
      </c>
      <c r="AU45" s="15" t="s">
        <v>738</v>
      </c>
      <c r="AV45" s="14"/>
      <c r="AW45" s="14" t="str">
        <f t="shared" si="26"/>
        <v>&lt;tr&gt;&lt;td&gt;Brand&lt;/td&gt;&lt;td&gt;Apple&lt;/td&gt;&lt;/tr&gt;&lt;tr&gt;&lt;td&gt;Series&lt;/td&gt;&lt;td&gt;MacBook Pro with Retina Display&lt;/td&gt;&lt;/tr&gt;&lt;tr&gt;&lt;td&gt;Model&lt;/td&gt;&lt;td&gt;ME294LL/A&lt;/td&gt;&lt;/tr&gt;&lt;tr&gt;&lt;td&gt;Price&lt;/td&gt;&lt;td&gt;2599&lt;/td&gt;&lt;/tr&gt;&lt;tr&gt;&lt;td&gt;Touch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2.3GHz (Crystalwell)&lt;/td&gt;&lt;/tr&gt;&lt;tr&gt;&lt;td&gt;CPU Processor&lt;/td&gt;&lt;td&gt;2.3GHz&lt;/td&gt;&lt;/tr&gt;&lt;tr&gt;&lt;td&gt;Memory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750M&lt;/td&gt;&lt;/tr&gt;&lt;tr&gt;&lt;td&gt;Solid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Computer&lt;/td&gt;&lt;td&gt;http://www.newegg.com/Product/Product.aspx?Item=N82E16834100329&lt;/td&gt;&lt;/tr&gt;</v>
      </c>
      <c r="AX45" s="14"/>
      <c r="AY45" s="14" t="s">
        <v>728</v>
      </c>
      <c r="AZ45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with Retina Display ME294LL/A&lt;/h1&gt;_x000D_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with Retina Display ME294LL/A')"style="font-size:40%"&gt;_x000D_ &lt;input type="button" value="Buy this Computer Now" onclick="window.open('http://www.newegg.com/Product/Product.aspx?Item=N82E16834100329')" style="font-size:40%"&gt;_x000D_&lt;/h2&gt;_x000D_ &lt;h2&gt;Specifications&lt;/h2&gt;_x000D_ &lt;table style="margin-left:100px; margin-right:100px; width:84%"class="table table-hover"</v>
      </c>
      <c r="BA45" s="14" t="str">
        <f>"&lt;h1&gt; space&lt;/h1&gt;&lt;h1&gt;"&amp;A45&amp;" "&amp;C45&amp;" "&amp;E45&amp;"&lt;/h1&gt;&lt;h2&gt;&lt;input type="&amp;CHAR(34)&amp;"button"&amp;CHAR(34)&amp;" value="&amp;CHAR(34)&amp;"Search for this Computer on Google"&amp;CHAR(34)&amp;"onclick="&amp;CHAR(34)&amp;"window.open('http://google.com/#q="&amp;A45&amp;" "&amp;C45&amp;" "&amp;E45&amp;"')"&amp;CHAR(34)&amp;"&gt;&lt;input type="&amp;CHAR(34)&amp;"button"&amp;CHAR(34)&amp;" value="&amp;CHAR(34)&amp;"Buy this Computer Now"&amp;CHAR(34)&amp;"onclick="&amp;CHAR(34)&amp;"window.open('"&amp;AS45&amp;"')"&amp;CHAR(34)&amp;"&gt;&lt;/h2&gt;&lt;h2&gt;Specifications&lt;/h2&gt;&lt;table class="&amp;CHAR(34)&amp;"table table-hover"&amp;CHAR(34)&amp;""</f>
        <v>&lt;h1&gt; space&lt;/h1&gt;&lt;h1&gt;Apple MacBook Pro with Retina Display ME294LL/A&lt;/h1&gt;&lt;h2&gt;&lt;input type="button" value="Search for this Computer on Google"onclick="window.open('http://google.com/#q=Apple MacBook Pro with Retina Display ME294LL/A')"&gt;&lt;input type="button" value="Buy this Computer Now"onclick="window.open('http://www.newegg.com/Product/Product.aspx?Item=N82E16834100329')"&gt;&lt;/h2&gt;&lt;h2&gt;Specifications&lt;/h2&gt;&lt;table class="table table-hover"</v>
      </c>
      <c r="BB45" s="14" t="s">
        <v>783</v>
      </c>
      <c r="BC45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with Retina Display ME294LL/A&lt;/h1&gt;_x000D_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with Retina Display ME294LL/A')"style="font-size:40%"&gt;_x000D_ &lt;input type="button" value="Buy this Computer Now" onclick="window.open('http://www.newegg.com/Product/Product.aspx?Item=N82E16834100329')"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Display&lt;/td&gt;&lt;/tr&gt;&lt;tr&gt;&lt;td&gt;Model&lt;/td&gt;&lt;td&gt;ME294LL/A&lt;/td&gt;&lt;/tr&gt;&lt;tr&gt;&lt;td&gt;Price&lt;/td&gt;&lt;td&gt;2599&lt;/td&gt;&lt;/tr&gt;&lt;tr&gt;&lt;td&gt;Touch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2.3GHz (Crystalwell)&lt;/td&gt;&lt;/tr&gt;&lt;tr&gt;&lt;td&gt;CPU Processor&lt;/td&gt;&lt;td&gt;2.3GHz&lt;/td&gt;&lt;/tr&gt;&lt;tr&gt;&lt;td&gt;Memory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750M&lt;/td&gt;&lt;/tr&gt;&lt;tr&gt;&lt;td&gt;Solid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Computer&lt;/td&gt;&lt;td&gt;http://www.newegg.com/Product/Product.aspx?Item=N82E16834100329&lt;/td&gt;&lt;/tr&gt;&lt;/table&gt;&lt;/div&gt;&lt;/div&gt;&lt;/div&gt;&lt;/div&gt;&lt;script&gt;(function(i,s,o,g,r,a,m){i['GoogleAnalyticsObject']=r;i[r]=i[r]||function(){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45" t="s">
        <v>834</v>
      </c>
    </row>
    <row r="46" spans="1:56">
      <c r="A46" s="1" t="s">
        <v>152</v>
      </c>
      <c r="B46" s="1" t="str">
        <f t="shared" si="1"/>
        <v>&lt;tr&gt;&lt;td&gt;Brand&lt;/td&gt;&lt;td&gt;Apple&lt;/td&gt;&lt;/tr&gt;</v>
      </c>
      <c r="C46" s="1" t="s">
        <v>144</v>
      </c>
      <c r="D46" s="1" t="str">
        <f t="shared" si="2"/>
        <v>&lt;tr&gt;&lt;td&gt;Series&lt;/td&gt;&lt;td&gt;MacBook Air&lt;/td&gt;&lt;/tr&gt;</v>
      </c>
      <c r="E46" s="1" t="s">
        <v>111</v>
      </c>
      <c r="F46" s="1" t="str">
        <f t="shared" si="3"/>
        <v>&lt;tr&gt;&lt;td&gt;Model&lt;/td&gt;&lt;td&gt;MD761LL/A&lt;/td&gt;&lt;/tr&gt;</v>
      </c>
      <c r="G46" s="9">
        <v>1349</v>
      </c>
      <c r="H46" s="1" t="str">
        <f t="shared" si="4"/>
        <v>&lt;tr&gt;&lt;td&gt;Price&lt;/td&gt;&lt;td&gt;1349&lt;/td&gt;&lt;/tr&gt;</v>
      </c>
      <c r="I46" t="s">
        <v>216</v>
      </c>
      <c r="J46" s="1" t="str">
        <f t="shared" si="5"/>
        <v>&lt;tr&gt;&lt;td&gt;Touch Screen?&lt;/td&gt;&lt;td&gt;Does Not Have a Touchscreen&lt;/td&gt;&lt;/tr&gt;</v>
      </c>
      <c r="K46" s="1" t="s">
        <v>68</v>
      </c>
      <c r="L46" s="1" t="str">
        <f t="shared" si="6"/>
        <v>&lt;tr&gt;&lt;td&gt;Operating System&lt;/td&gt;&lt;td&gt;Mac OS X v10.8 Mountain Lion&lt;/td&gt;&lt;/tr&gt;</v>
      </c>
      <c r="M46" s="1" t="s">
        <v>58</v>
      </c>
      <c r="N46" s="1" t="str">
        <f t="shared" si="7"/>
        <v>&lt;tr&gt;&lt;td&gt; CPU Type &lt;/td&gt;&lt;td&gt;1.3GHz dual-core Intel Core i5&lt;/td&gt;&lt;/tr&gt;</v>
      </c>
      <c r="O46" s="1" t="s">
        <v>554</v>
      </c>
      <c r="P46" s="1" t="str">
        <f t="shared" si="8"/>
        <v>&lt;tr&gt;&lt;td&gt;CPU Processor&lt;/td&gt;&lt;td&gt;1.3GHz&lt;/td&gt;&lt;/tr&gt;</v>
      </c>
      <c r="Q46" s="1" t="s">
        <v>565</v>
      </c>
      <c r="R46" s="1" t="str">
        <f t="shared" si="9"/>
        <v>&lt;tr&gt;&lt;td&gt;Memory Size&lt;/td&gt;&lt;td&gt;4 GB&lt;/td&gt;&lt;/tr&gt;</v>
      </c>
      <c r="S46" s="1" t="s">
        <v>640</v>
      </c>
      <c r="T46" s="1" t="str">
        <f t="shared" si="10"/>
        <v>&lt;tr&gt;&lt;td&gt;Cache&lt;/td&gt;&lt;td&gt;3MB L3&lt;/td&gt;&lt;/tr&gt;</v>
      </c>
      <c r="U46" t="s">
        <v>181</v>
      </c>
      <c r="V46" s="1" t="str">
        <f t="shared" si="11"/>
        <v>&lt;tr&gt;&lt;td&gt;Video Memory &lt;/td&gt;&lt;td&gt;Shared memory&lt;/td&gt;&lt;/tr&gt;</v>
      </c>
      <c r="W46" s="1" t="s">
        <v>176</v>
      </c>
      <c r="X46" s="1" t="str">
        <f t="shared" si="12"/>
        <v>&lt;tr&gt;&lt;td&gt; Graphics Card &lt;/td&gt;&lt;td&gt;Intel HD Graphics 5000&lt;/td&gt;&lt;/tr&gt;</v>
      </c>
      <c r="Y46" s="1" t="s">
        <v>154</v>
      </c>
      <c r="Z46" s="1" t="str">
        <f t="shared" si="13"/>
        <v>&lt;tr&gt;&lt;td&gt;Solid State Drive (SSD)?&lt;/td&gt;&lt;td&gt;256GB SSD&lt;/td&gt;&lt;/tr&gt;</v>
      </c>
      <c r="AA46" s="1" t="s">
        <v>573</v>
      </c>
      <c r="AB46" s="1" t="str">
        <f t="shared" si="14"/>
        <v>&lt;tr&gt;&lt;td&gt;Hard Drive Size&lt;/td&gt;&lt;td&gt;256 GB&lt;/td&gt;&lt;/tr&gt;</v>
      </c>
      <c r="AC46" s="1" t="s">
        <v>659</v>
      </c>
      <c r="AD46" s="1" t="str">
        <f t="shared" si="15"/>
        <v>&lt;tr&gt;&lt;td&gt;Hard Drive RPM &lt;/td&gt;&lt;td&gt;5400rpm&lt;/td&gt;&lt;/tr&gt;</v>
      </c>
      <c r="AE46" s="1" t="s">
        <v>616</v>
      </c>
      <c r="AF46" s="1" t="str">
        <f t="shared" si="16"/>
        <v>&lt;tr&gt;&lt;td&gt;Weight&lt;/td&gt;&lt;td&gt;2.96 Lbs&lt;/td&gt;&lt;/tr&gt;</v>
      </c>
      <c r="AG46" s="1" t="s">
        <v>638</v>
      </c>
      <c r="AH46" s="1" t="str">
        <f t="shared" si="17"/>
        <v>&lt;tr&gt;&lt;td&gt;Battery Life&lt;/td&gt;&lt;td&gt;Up to 12 Hours&lt;/td&gt;&lt;/tr&gt;</v>
      </c>
      <c r="AI46" s="1" t="s">
        <v>557</v>
      </c>
      <c r="AJ46" s="1" t="str">
        <f t="shared" si="18"/>
        <v>&lt;tr&gt;&lt;td&gt; Screen Size&lt;/td&gt;&lt;td&gt;13.3"&lt;/td&gt;&lt;/tr&gt;</v>
      </c>
      <c r="AK46" s="1" t="s">
        <v>653</v>
      </c>
      <c r="AL46" s="1" t="str">
        <f t="shared" si="19"/>
        <v>&lt;tr&gt;&lt;td&gt;Resolution of Max Dimension &lt;/td&gt;&lt;td&gt;1440 x 900&lt;/td&gt;&lt;/tr&gt;</v>
      </c>
      <c r="AM46" t="s">
        <v>222</v>
      </c>
      <c r="AN46" s="1" t="str">
        <f t="shared" si="20"/>
        <v>&lt;tr&gt;&lt;td&gt;HDMI?&lt;/td&gt;&lt;td&gt;Does Not Have HDMI&lt;/td&gt;&lt;/tr&gt;</v>
      </c>
      <c r="AO46" t="s">
        <v>224</v>
      </c>
      <c r="AP46" s="1" t="str">
        <f t="shared" si="21"/>
        <v>&lt;tr&gt;&lt;td&gt;VGA?&lt;/td&gt;&lt;td&gt;Does Not Have VGA&lt;/td&gt;&lt;/tr&gt;</v>
      </c>
      <c r="AQ46" t="s">
        <v>225</v>
      </c>
      <c r="AR46" s="1" t="str">
        <f t="shared" si="22"/>
        <v>&lt;tr&gt;&lt;td&gt;Bluetooth?&lt;/td&gt;&lt;td&gt;Has Bluetooth&lt;/td&gt;&lt;/tr&gt;</v>
      </c>
      <c r="AS46" s="1" t="s">
        <v>270</v>
      </c>
      <c r="AT46" s="14" t="str">
        <f t="shared" si="23"/>
        <v>&lt;tr&gt;&lt;td&gt; URL to Purchase Computer&lt;/td&gt;&lt;td&gt;http://www.newegg.com/Product/Product.aspx?Item=N82E16834100306&lt;/td&gt;&lt;/tr&gt;</v>
      </c>
      <c r="AU46" s="15" t="s">
        <v>738</v>
      </c>
      <c r="AV46" s="14"/>
      <c r="AW46" s="14" t="str">
        <f t="shared" si="26"/>
        <v>&lt;tr&gt;&lt;td&gt;Brand&lt;/td&gt;&lt;td&gt;Apple&lt;/td&gt;&lt;/tr&gt;&lt;tr&gt;&lt;td&gt;Series&lt;/td&gt;&lt;td&gt;MacBook Air&lt;/td&gt;&lt;/tr&gt;&lt;tr&gt;&lt;td&gt;Model&lt;/td&gt;&lt;td&gt;MD761LL/A&lt;/td&gt;&lt;/tr&gt;&lt;tr&gt;&lt;td&gt;Price&lt;/td&gt;&lt;td&gt;1349&lt;/td&gt;&lt;/tr&gt;&lt;tr&gt;&lt;td&gt;Touch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Computer&lt;/td&gt;&lt;td&gt;http://www.newegg.com/Product/Product.aspx?Item=N82E16834100306&lt;/td&gt;&lt;/tr&gt;</v>
      </c>
      <c r="AX46" s="14"/>
      <c r="AY46" s="14" t="s">
        <v>729</v>
      </c>
      <c r="AZ46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Air MD761LL/A&lt;/h1&gt;_x000D_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Air MD761LL/A')"style="font-size:40%"&gt;_x000D_ &lt;input type="button" value="Buy this Computer Now" onclick="window.open('http://www.newegg.com/Product/Product.aspx?Item=N82E16834100306')" style="font-size:40%"&gt;_x000D_&lt;/h2&gt;_x000D_ &lt;h2&gt;Specifications&lt;/h2&gt;_x000D_ &lt;table style="margin-left:100px; margin-right:100px; width:84%"class="table table-hover"</v>
      </c>
      <c r="BA46" s="14" t="str">
        <f>"&lt;h1&gt; space&lt;/h1&gt;&lt;h1&gt;"&amp;A46&amp;" "&amp;C46&amp;" "&amp;E46&amp;"&lt;/h1&gt;&lt;h2&gt;&lt;input type="&amp;CHAR(34)&amp;"button"&amp;CHAR(34)&amp;" value="&amp;CHAR(34)&amp;"Search for this Computer on Google"&amp;CHAR(34)&amp;"onclick="&amp;CHAR(34)&amp;"window.open('http://google.com/#q="&amp;A46&amp;" "&amp;C46&amp;" "&amp;E46&amp;"')"&amp;CHAR(34)&amp;"&gt;&lt;input type="&amp;CHAR(34)&amp;"button"&amp;CHAR(34)&amp;" value="&amp;CHAR(34)&amp;"Buy this Computer Now"&amp;CHAR(34)&amp;"onclick="&amp;CHAR(34)&amp;"window.open('"&amp;AS46&amp;"')"&amp;CHAR(34)&amp;"&gt;&lt;/h2&gt;&lt;h2&gt;Specifications&lt;/h2&gt;&lt;table class="&amp;CHAR(34)&amp;"table table-hover"&amp;CHAR(34)&amp;""</f>
        <v>&lt;h1&gt; space&lt;/h1&gt;&lt;h1&gt;Apple MacBook Air MD761LL/A&lt;/h1&gt;&lt;h2&gt;&lt;input type="button" value="Search for this Computer on Google"onclick="window.open('http://google.com/#q=Apple MacBook Air MD761LL/A')"&gt;&lt;input type="button" value="Buy this Computer Now"onclick="window.open('http://www.newegg.com/Product/Product.aspx?Item=N82E16834100306')"&gt;&lt;/h2&gt;&lt;h2&gt;Specifications&lt;/h2&gt;&lt;table class="table table-hover"</v>
      </c>
      <c r="BB46" s="14" t="s">
        <v>784</v>
      </c>
      <c r="BC46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Air MD761LL/A&lt;/h1&gt;_x000D_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Air MD761LL/A')"style="font-size:40%"&gt;_x000D_ &lt;input type="button" value="Buy this Computer Now" onclick="window.open('http://www.newegg.com/Product/Product.aspx?Item=N82E16834100306')"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Air&lt;/td&gt;&lt;/tr&gt;&lt;tr&gt;&lt;td&gt;Model&lt;/td&gt;&lt;td&gt;MD761LL/A&lt;/td&gt;&lt;/tr&gt;&lt;tr&gt;&lt;td&gt;Price&lt;/td&gt;&lt;td&gt;1349&lt;/td&gt;&lt;/tr&gt;&lt;tr&gt;&lt;td&gt;Touch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46" t="s">
        <v>835</v>
      </c>
    </row>
    <row r="47" spans="1:56">
      <c r="A47" s="1" t="s">
        <v>152</v>
      </c>
      <c r="B47" s="1" t="str">
        <f t="shared" si="1"/>
        <v>&lt;tr&gt;&lt;td&gt;Brand&lt;/td&gt;&lt;td&gt;Apple&lt;/td&gt;&lt;/tr&gt;</v>
      </c>
      <c r="C47" s="1" t="s">
        <v>143</v>
      </c>
      <c r="D47" s="1" t="str">
        <f t="shared" si="2"/>
        <v>&lt;tr&gt;&lt;td&gt;Series&lt;/td&gt;&lt;td&gt;MacBook Pro with Retina Display&lt;/td&gt;&lt;/tr&gt;</v>
      </c>
      <c r="E47" s="1" t="s">
        <v>112</v>
      </c>
      <c r="F47" s="1" t="str">
        <f t="shared" si="3"/>
        <v>&lt;tr&gt;&lt;td&gt;Model&lt;/td&gt;&lt;td&gt;ME864LL/A&lt;/td&gt;&lt;/tr&gt;</v>
      </c>
      <c r="G47" s="9">
        <v>1299</v>
      </c>
      <c r="H47" s="1" t="str">
        <f t="shared" si="4"/>
        <v>&lt;tr&gt;&lt;td&gt;Price&lt;/td&gt;&lt;td&gt;1299&lt;/td&gt;&lt;/tr&gt;</v>
      </c>
      <c r="I47" t="s">
        <v>216</v>
      </c>
      <c r="J47" s="1" t="str">
        <f t="shared" si="5"/>
        <v>&lt;tr&gt;&lt;td&gt;Touch Screen?&lt;/td&gt;&lt;td&gt;Does Not Have a Touchscreen&lt;/td&gt;&lt;/tr&gt;</v>
      </c>
      <c r="K47" s="1" t="s">
        <v>67</v>
      </c>
      <c r="L47" s="1" t="str">
        <f t="shared" si="6"/>
        <v>&lt;tr&gt;&lt;td&gt;Operating System&lt;/td&gt;&lt;td&gt;Mac OS X v10.9 Mavericks&lt;/td&gt;&lt;/tr&gt;</v>
      </c>
      <c r="M47" s="1" t="s">
        <v>56</v>
      </c>
      <c r="N47" s="1" t="str">
        <f t="shared" si="7"/>
        <v>&lt;tr&gt;&lt;td&gt; CPU Type &lt;/td&gt;&lt;td&gt;Intel Core i5 2.4GHz (4th Gen Haswell)&lt;/td&gt;&lt;/tr&gt;</v>
      </c>
      <c r="O47" s="1" t="s">
        <v>547</v>
      </c>
      <c r="P47" s="1" t="str">
        <f t="shared" si="8"/>
        <v>&lt;tr&gt;&lt;td&gt;CPU Processor&lt;/td&gt;&lt;td&gt;2.4GHz&lt;/td&gt;&lt;/tr&gt;</v>
      </c>
      <c r="Q47" s="1" t="s">
        <v>565</v>
      </c>
      <c r="R47" s="1" t="str">
        <f t="shared" si="9"/>
        <v>&lt;tr&gt;&lt;td&gt;Memory Size&lt;/td&gt;&lt;td&gt;4 GB&lt;/td&gt;&lt;/tr&gt;</v>
      </c>
      <c r="S47" s="1" t="s">
        <v>640</v>
      </c>
      <c r="T47" s="1" t="str">
        <f t="shared" si="10"/>
        <v>&lt;tr&gt;&lt;td&gt;Cache&lt;/td&gt;&lt;td&gt;3MB L3&lt;/td&gt;&lt;/tr&gt;</v>
      </c>
      <c r="U47" t="s">
        <v>181</v>
      </c>
      <c r="V47" s="1" t="str">
        <f t="shared" si="11"/>
        <v>&lt;tr&gt;&lt;td&gt;Video Memory &lt;/td&gt;&lt;td&gt;Shared memory&lt;/td&gt;&lt;/tr&gt;</v>
      </c>
      <c r="W47" s="1" t="s">
        <v>175</v>
      </c>
      <c r="X47" s="1" t="str">
        <f t="shared" si="12"/>
        <v>&lt;tr&gt;&lt;td&gt; Graphics Card &lt;/td&gt;&lt;td&gt;Integrated Intel Iris Graphics&lt;/td&gt;&lt;/tr&gt;</v>
      </c>
      <c r="Y47" s="1" t="s">
        <v>153</v>
      </c>
      <c r="Z47" s="1" t="str">
        <f t="shared" si="13"/>
        <v>&lt;tr&gt;&lt;td&gt;Solid State Drive (SSD)?&lt;/td&gt;&lt;td&gt;128GB SSD&lt;/td&gt;&lt;/tr&gt;</v>
      </c>
      <c r="AA47" s="1" t="s">
        <v>570</v>
      </c>
      <c r="AB47" s="1" t="str">
        <f t="shared" si="14"/>
        <v>&lt;tr&gt;&lt;td&gt;Hard Drive Size&lt;/td&gt;&lt;td&gt;128 GB&lt;/td&gt;&lt;/tr&gt;</v>
      </c>
      <c r="AC47" s="1" t="s">
        <v>659</v>
      </c>
      <c r="AD47" s="1" t="str">
        <f t="shared" si="15"/>
        <v>&lt;tr&gt;&lt;td&gt;Hard Drive RPM &lt;/td&gt;&lt;td&gt;5400rpm&lt;/td&gt;&lt;/tr&gt;</v>
      </c>
      <c r="AE47" s="1" t="s">
        <v>615</v>
      </c>
      <c r="AF47" s="1" t="str">
        <f t="shared" si="16"/>
        <v>&lt;tr&gt;&lt;td&gt;Weight&lt;/td&gt;&lt;td&gt;3.46 Lbs&lt;/td&gt;&lt;/tr&gt;</v>
      </c>
      <c r="AG47" s="1" t="s">
        <v>637</v>
      </c>
      <c r="AH47" s="1" t="str">
        <f t="shared" si="17"/>
        <v>&lt;tr&gt;&lt;td&gt;Battery Life&lt;/td&gt;&lt;td&gt;Up to 9 Hours&lt;/td&gt;&lt;/tr&gt;</v>
      </c>
      <c r="AI47" s="1" t="s">
        <v>557</v>
      </c>
      <c r="AJ47" s="1" t="str">
        <f t="shared" si="18"/>
        <v>&lt;tr&gt;&lt;td&gt; Screen Size&lt;/td&gt;&lt;td&gt;13.3"&lt;/td&gt;&lt;/tr&gt;</v>
      </c>
      <c r="AK47" s="1" t="s">
        <v>652</v>
      </c>
      <c r="AL47" s="1" t="str">
        <f t="shared" si="19"/>
        <v>&lt;tr&gt;&lt;td&gt;Resolution of Max Dimension &lt;/td&gt;&lt;td&gt;2560 x 1600&lt;/td&gt;&lt;/tr&gt;</v>
      </c>
      <c r="AM47" t="s">
        <v>221</v>
      </c>
      <c r="AN47" s="1" t="str">
        <f t="shared" si="20"/>
        <v>&lt;tr&gt;&lt;td&gt;HDMI?&lt;/td&gt;&lt;td&gt;Has HDMI&lt;/td&gt;&lt;/tr&gt;</v>
      </c>
      <c r="AO47" t="s">
        <v>224</v>
      </c>
      <c r="AP47" s="1" t="str">
        <f t="shared" si="21"/>
        <v>&lt;tr&gt;&lt;td&gt;VGA?&lt;/td&gt;&lt;td&gt;Does Not Have VGA&lt;/td&gt;&lt;/tr&gt;</v>
      </c>
      <c r="AQ47" t="s">
        <v>225</v>
      </c>
      <c r="AR47" s="1" t="str">
        <f t="shared" si="22"/>
        <v>&lt;tr&gt;&lt;td&gt;Bluetooth?&lt;/td&gt;&lt;td&gt;Has Bluetooth&lt;/td&gt;&lt;/tr&gt;</v>
      </c>
      <c r="AS47" s="1" t="s">
        <v>271</v>
      </c>
      <c r="AT47" s="14" t="str">
        <f t="shared" si="23"/>
        <v>&lt;tr&gt;&lt;td&gt; URL to Purchase Computer&lt;/td&gt;&lt;td&gt;http://www.newegg.com/Product/Product.aspx?Item=N82E16834100325&lt;/td&gt;&lt;/tr&gt;</v>
      </c>
      <c r="AU47" s="15" t="s">
        <v>738</v>
      </c>
      <c r="AV47" s="14"/>
      <c r="AW47" s="14" t="str">
        <f t="shared" si="26"/>
        <v>&lt;tr&gt;&lt;td&gt;Brand&lt;/td&gt;&lt;td&gt;Apple&lt;/td&gt;&lt;/tr&gt;&lt;tr&gt;&lt;td&gt;Series&lt;/td&gt;&lt;td&gt;MacBook Pro with Retina Display&lt;/td&gt;&lt;/tr&gt;&lt;tr&gt;&lt;td&gt;Model&lt;/td&gt;&lt;td&gt;ME864LL/A&lt;/td&gt;&lt;/tr&gt;&lt;tr&gt;&lt;td&gt;Price&lt;/td&gt;&lt;td&gt;1299&lt;/td&gt;&lt;/tr&gt;&lt;tr&gt;&lt;td&gt;Touch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Computer&lt;/td&gt;&lt;td&gt;http://www.newegg.com/Product/Product.aspx?Item=N82E16834100325&lt;/td&gt;&lt;/tr&gt;</v>
      </c>
      <c r="AX47" s="14"/>
      <c r="AY47" s="14" t="s">
        <v>730</v>
      </c>
      <c r="AZ47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with Retina Display ME864LL/A&lt;/h1&gt;_x000D_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with Retina Display ME864LL/A')"style="font-size:40%"&gt;_x000D_ &lt;input type="button" value="Buy this Computer Now" onclick="window.open('http://www.newegg.com/Product/Product.aspx?Item=N82E16834100325')" style="font-size:40%"&gt;_x000D_&lt;/h2&gt;_x000D_ &lt;h2&gt;Specifications&lt;/h2&gt;_x000D_ &lt;table style="margin-left:100px; margin-right:100px; width:84%"class="table table-hover"</v>
      </c>
      <c r="BA47" s="14" t="str">
        <f>"&lt;h1&gt; space&lt;/h1&gt;&lt;h1&gt;"&amp;A47&amp;" "&amp;C47&amp;" "&amp;E47&amp;"&lt;/h1&gt;&lt;h2&gt;&lt;input type="&amp;CHAR(34)&amp;"button"&amp;CHAR(34)&amp;" value="&amp;CHAR(34)&amp;"Search for this Computer on Google"&amp;CHAR(34)&amp;"onclick="&amp;CHAR(34)&amp;"window.open('http://google.com/#q="&amp;A47&amp;" "&amp;C47&amp;" "&amp;E47&amp;"')"&amp;CHAR(34)&amp;"&gt;&lt;input type="&amp;CHAR(34)&amp;"button"&amp;CHAR(34)&amp;" value="&amp;CHAR(34)&amp;"Buy this Computer Now"&amp;CHAR(34)&amp;"onclick="&amp;CHAR(34)&amp;"window.open('"&amp;AS47&amp;"')"&amp;CHAR(34)&amp;"&gt;&lt;/h2&gt;&lt;h2&gt;Specifications&lt;/h2&gt;&lt;table class="&amp;CHAR(34)&amp;"table table-hover"&amp;CHAR(34)&amp;""</f>
        <v>&lt;h1&gt; space&lt;/h1&gt;&lt;h1&gt;Apple MacBook Pro with Retina Display ME864LL/A&lt;/h1&gt;&lt;h2&gt;&lt;input type="button" value="Search for this Computer on Google"onclick="window.open('http://google.com/#q=Apple MacBook Pro with Retina Display ME864LL/A')"&gt;&lt;input type="button" value="Buy this Computer Now"onclick="window.open('http://www.newegg.com/Product/Product.aspx?Item=N82E16834100325')"&gt;&lt;/h2&gt;&lt;h2&gt;Specifications&lt;/h2&gt;&lt;table class="table table-hover"</v>
      </c>
      <c r="BB47" s="14" t="s">
        <v>785</v>
      </c>
      <c r="BC47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with Retina Display ME864LL/A&lt;/h1&gt;_x000D_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with Retina Display ME864LL/A')"style="font-size:40%"&gt;_x000D_ &lt;input type="button" value="Buy this Computer Now" onclick="window.open('http://www.newegg.com/Product/Product.aspx?Item=N82E16834100325')"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Display&lt;/td&gt;&lt;/tr&gt;&lt;tr&gt;&lt;td&gt;Model&lt;/td&gt;&lt;td&gt;ME864LL/A&lt;/td&gt;&lt;/tr&gt;&lt;tr&gt;&lt;td&gt;Price&lt;/td&gt;&lt;td&gt;1299&lt;/td&gt;&lt;/tr&gt;&lt;tr&gt;&lt;td&gt;Touch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47" t="s">
        <v>836</v>
      </c>
    </row>
    <row r="48" spans="1:56">
      <c r="A48" s="1" t="s">
        <v>152</v>
      </c>
      <c r="B48" s="1" t="str">
        <f t="shared" si="1"/>
        <v>&lt;tr&gt;&lt;td&gt;Brand&lt;/td&gt;&lt;td&gt;Apple&lt;/td&gt;&lt;/tr&gt;</v>
      </c>
      <c r="C48" s="1" t="s">
        <v>144</v>
      </c>
      <c r="D48" s="1" t="str">
        <f t="shared" si="2"/>
        <v>&lt;tr&gt;&lt;td&gt;Series&lt;/td&gt;&lt;td&gt;MacBook Air&lt;/td&gt;&lt;/tr&gt;</v>
      </c>
      <c r="E48" s="1" t="s">
        <v>113</v>
      </c>
      <c r="F48" s="1" t="str">
        <f t="shared" si="3"/>
        <v>&lt;tr&gt;&lt;td&gt;Model&lt;/td&gt;&lt;td&gt;MD711LL/A&lt;/td&gt;&lt;/tr&gt;</v>
      </c>
      <c r="G48" s="9">
        <v>999.99</v>
      </c>
      <c r="H48" s="1" t="str">
        <f t="shared" si="4"/>
        <v>&lt;tr&gt;&lt;td&gt;Price&lt;/td&gt;&lt;td&gt;999.99&lt;/td&gt;&lt;/tr&gt;</v>
      </c>
      <c r="I48" t="s">
        <v>216</v>
      </c>
      <c r="J48" s="1" t="str">
        <f t="shared" si="5"/>
        <v>&lt;tr&gt;&lt;td&gt;Touch Screen?&lt;/td&gt;&lt;td&gt;Does Not Have a Touchscreen&lt;/td&gt;&lt;/tr&gt;</v>
      </c>
      <c r="K48" s="1" t="s">
        <v>68</v>
      </c>
      <c r="L48" s="1" t="str">
        <f t="shared" si="6"/>
        <v>&lt;tr&gt;&lt;td&gt;Operating System&lt;/td&gt;&lt;td&gt;Mac OS X v10.8 Mountain Lion&lt;/td&gt;&lt;/tr&gt;</v>
      </c>
      <c r="M48" s="1" t="s">
        <v>58</v>
      </c>
      <c r="N48" s="1" t="str">
        <f t="shared" si="7"/>
        <v>&lt;tr&gt;&lt;td&gt; CPU Type &lt;/td&gt;&lt;td&gt;1.3GHz dual-core Intel Core i5&lt;/td&gt;&lt;/tr&gt;</v>
      </c>
      <c r="O48" s="1" t="s">
        <v>554</v>
      </c>
      <c r="P48" s="1" t="str">
        <f t="shared" si="8"/>
        <v>&lt;tr&gt;&lt;td&gt;CPU Processor&lt;/td&gt;&lt;td&gt;1.3GHz&lt;/td&gt;&lt;/tr&gt;</v>
      </c>
      <c r="Q48" s="1" t="s">
        <v>565</v>
      </c>
      <c r="R48" s="1" t="str">
        <f t="shared" si="9"/>
        <v>&lt;tr&gt;&lt;td&gt;Memory Size&lt;/td&gt;&lt;td&gt;4 GB&lt;/td&gt;&lt;/tr&gt;</v>
      </c>
      <c r="S48" s="1" t="s">
        <v>640</v>
      </c>
      <c r="T48" s="1" t="str">
        <f t="shared" si="10"/>
        <v>&lt;tr&gt;&lt;td&gt;Cache&lt;/td&gt;&lt;td&gt;3MB L3&lt;/td&gt;&lt;/tr&gt;</v>
      </c>
      <c r="U48" t="s">
        <v>181</v>
      </c>
      <c r="V48" s="1" t="str">
        <f t="shared" si="11"/>
        <v>&lt;tr&gt;&lt;td&gt;Video Memory &lt;/td&gt;&lt;td&gt;Shared memory&lt;/td&gt;&lt;/tr&gt;</v>
      </c>
      <c r="W48" s="1" t="s">
        <v>176</v>
      </c>
      <c r="X48" s="1" t="str">
        <f t="shared" si="12"/>
        <v>&lt;tr&gt;&lt;td&gt; Graphics Card &lt;/td&gt;&lt;td&gt;Intel HD Graphics 5000&lt;/td&gt;&lt;/tr&gt;</v>
      </c>
      <c r="Y48" s="1" t="s">
        <v>153</v>
      </c>
      <c r="Z48" s="1" t="str">
        <f t="shared" si="13"/>
        <v>&lt;tr&gt;&lt;td&gt;Solid State Drive (SSD)?&lt;/td&gt;&lt;td&gt;128GB SSD&lt;/td&gt;&lt;/tr&gt;</v>
      </c>
      <c r="AA48" s="1" t="s">
        <v>570</v>
      </c>
      <c r="AB48" s="1" t="str">
        <f t="shared" si="14"/>
        <v>&lt;tr&gt;&lt;td&gt;Hard Drive Size&lt;/td&gt;&lt;td&gt;128 GB&lt;/td&gt;&lt;/tr&gt;</v>
      </c>
      <c r="AC48" s="1" t="s">
        <v>659</v>
      </c>
      <c r="AD48" s="1" t="str">
        <f t="shared" si="15"/>
        <v>&lt;tr&gt;&lt;td&gt;Hard Drive RPM &lt;/td&gt;&lt;td&gt;5400rpm&lt;/td&gt;&lt;/tr&gt;</v>
      </c>
      <c r="AE48" s="1" t="s">
        <v>617</v>
      </c>
      <c r="AF48" s="1" t="str">
        <f t="shared" si="16"/>
        <v>&lt;tr&gt;&lt;td&gt;Weight&lt;/td&gt;&lt;td&gt;2.38 Lbs&lt;/td&gt;&lt;/tr&gt;</v>
      </c>
      <c r="AG48" s="1" t="s">
        <v>637</v>
      </c>
      <c r="AH48" s="1" t="str">
        <f t="shared" si="17"/>
        <v>&lt;tr&gt;&lt;td&gt;Battery Life&lt;/td&gt;&lt;td&gt;Up to 9 Hours&lt;/td&gt;&lt;/tr&gt;</v>
      </c>
      <c r="AI48" s="1" t="s">
        <v>558</v>
      </c>
      <c r="AJ48" s="1" t="str">
        <f t="shared" si="18"/>
        <v>&lt;tr&gt;&lt;td&gt; Screen Size&lt;/td&gt;&lt;td&gt;11.6"&lt;/td&gt;&lt;/tr&gt;</v>
      </c>
      <c r="AK48" s="1" t="s">
        <v>651</v>
      </c>
      <c r="AL48" s="1" t="str">
        <f t="shared" si="19"/>
        <v>&lt;tr&gt;&lt;td&gt;Resolution of Max Dimension &lt;/td&gt;&lt;td&gt;1366 x 768&lt;/td&gt;&lt;/tr&gt;</v>
      </c>
      <c r="AM48" t="s">
        <v>222</v>
      </c>
      <c r="AN48" s="1" t="str">
        <f t="shared" si="20"/>
        <v>&lt;tr&gt;&lt;td&gt;HDMI?&lt;/td&gt;&lt;td&gt;Does Not Have HDMI&lt;/td&gt;&lt;/tr&gt;</v>
      </c>
      <c r="AO48" t="s">
        <v>224</v>
      </c>
      <c r="AP48" s="1" t="str">
        <f t="shared" si="21"/>
        <v>&lt;tr&gt;&lt;td&gt;VGA?&lt;/td&gt;&lt;td&gt;Does Not Have VGA&lt;/td&gt;&lt;/tr&gt;</v>
      </c>
      <c r="AQ48" t="s">
        <v>225</v>
      </c>
      <c r="AR48" s="1" t="str">
        <f t="shared" si="22"/>
        <v>&lt;tr&gt;&lt;td&gt;Bluetooth?&lt;/td&gt;&lt;td&gt;Has Bluetooth&lt;/td&gt;&lt;/tr&gt;</v>
      </c>
      <c r="AS48" s="1" t="s">
        <v>272</v>
      </c>
      <c r="AT48" s="14" t="str">
        <f t="shared" si="23"/>
        <v>&lt;tr&gt;&lt;td&gt; URL to Purchase Computer&lt;/td&gt;&lt;td&gt;http://www.newegg.com/Product/Product.aspx?Item=N82E16834100303&lt;/td&gt;&lt;/tr&gt;</v>
      </c>
      <c r="AU48" s="15" t="s">
        <v>738</v>
      </c>
      <c r="AV48" s="14"/>
      <c r="AW48" s="14" t="str">
        <f t="shared" si="26"/>
        <v>&lt;tr&gt;&lt;td&gt;Brand&lt;/td&gt;&lt;td&gt;Apple&lt;/td&gt;&lt;/tr&gt;&lt;tr&gt;&lt;td&gt;Series&lt;/td&gt;&lt;td&gt;MacBook Air&lt;/td&gt;&lt;/tr&gt;&lt;tr&gt;&lt;td&gt;Model&lt;/td&gt;&lt;td&gt;MD711LL/A&lt;/td&gt;&lt;/tr&gt;&lt;tr&gt;&lt;td&gt;Price&lt;/td&gt;&lt;td&gt;999.99&lt;/td&gt;&lt;/tr&gt;&lt;tr&gt;&lt;td&gt;Touch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Computer&lt;/td&gt;&lt;td&gt;http://www.newegg.com/Product/Product.aspx?Item=N82E16834100303&lt;/td&gt;&lt;/tr&gt;</v>
      </c>
      <c r="AX48" s="14"/>
      <c r="AY48" s="14" t="s">
        <v>731</v>
      </c>
      <c r="AZ48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Air MD711LL/A&lt;/h1&gt;_x000D_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Air MD711LL/A')"style="font-size:40%"&gt;_x000D_ &lt;input type="button" value="Buy this Computer Now" onclick="window.open('http://www.newegg.com/Product/Product.aspx?Item=N82E16834100303')" style="font-size:40%"&gt;_x000D_&lt;/h2&gt;_x000D_ &lt;h2&gt;Specifications&lt;/h2&gt;_x000D_ &lt;table style="margin-left:100px; margin-right:100px; width:84%"class="table table-hover"</v>
      </c>
      <c r="BA48" s="14" t="str">
        <f>"&lt;h1&gt; space&lt;/h1&gt;&lt;h1&gt;"&amp;A48&amp;" "&amp;C48&amp;" "&amp;E48&amp;"&lt;/h1&gt;&lt;h2&gt;&lt;input type="&amp;CHAR(34)&amp;"button"&amp;CHAR(34)&amp;" value="&amp;CHAR(34)&amp;"Search for this Computer on Google"&amp;CHAR(34)&amp;"onclick="&amp;CHAR(34)&amp;"window.open('http://google.com/#q="&amp;A48&amp;" "&amp;C48&amp;" "&amp;E48&amp;"')"&amp;CHAR(34)&amp;"&gt;&lt;input type="&amp;CHAR(34)&amp;"button"&amp;CHAR(34)&amp;" value="&amp;CHAR(34)&amp;"Buy this Computer Now"&amp;CHAR(34)&amp;"onclick="&amp;CHAR(34)&amp;"window.open('"&amp;AS48&amp;"')"&amp;CHAR(34)&amp;"&gt;&lt;/h2&gt;&lt;h2&gt;Specifications&lt;/h2&gt;&lt;table class="&amp;CHAR(34)&amp;"table table-hover"&amp;CHAR(34)&amp;""</f>
        <v>&lt;h1&gt; space&lt;/h1&gt;&lt;h1&gt;Apple MacBook Air MD711LL/A&lt;/h1&gt;&lt;h2&gt;&lt;input type="button" value="Search for this Computer on Google"onclick="window.open('http://google.com/#q=Apple MacBook Air MD711LL/A')"&gt;&lt;input type="button" value="Buy this Computer Now"onclick="window.open('http://www.newegg.com/Product/Product.aspx?Item=N82E16834100303')"&gt;&lt;/h2&gt;&lt;h2&gt;Specifications&lt;/h2&gt;&lt;table class="table table-hover"</v>
      </c>
      <c r="BB48" s="14" t="s">
        <v>786</v>
      </c>
      <c r="BC48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Air MD711LL/A&lt;/h1&gt;_x000D_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Air MD711LL/A')"style="font-size:40%"&gt;_x000D_ &lt;input type="button" value="Buy this Computer Now" onclick="window.open('http://www.newegg.com/Product/Product.aspx?Item=N82E16834100303')"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Air&lt;/td&gt;&lt;/tr&gt;&lt;tr&gt;&lt;td&gt;Model&lt;/td&gt;&lt;td&gt;MD711LL/A&lt;/td&gt;&lt;/tr&gt;&lt;tr&gt;&lt;td&gt;Price&lt;/td&gt;&lt;td&gt;999.99&lt;/td&gt;&lt;/tr&gt;&lt;tr&gt;&lt;td&gt;Touch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48" t="s">
        <v>837</v>
      </c>
    </row>
    <row r="49" spans="1:56">
      <c r="A49" s="1" t="s">
        <v>152</v>
      </c>
      <c r="B49" s="1" t="str">
        <f t="shared" si="1"/>
        <v>&lt;tr&gt;&lt;td&gt;Brand&lt;/td&gt;&lt;td&gt;Apple&lt;/td&gt;&lt;/tr&gt;</v>
      </c>
      <c r="C49" s="1" t="s">
        <v>144</v>
      </c>
      <c r="D49" s="1" t="str">
        <f t="shared" si="2"/>
        <v>&lt;tr&gt;&lt;td&gt;Series&lt;/td&gt;&lt;td&gt;MacBook Air&lt;/td&gt;&lt;/tr&gt;</v>
      </c>
      <c r="E49" s="1" t="s">
        <v>114</v>
      </c>
      <c r="F49" s="1" t="str">
        <f t="shared" si="3"/>
        <v>&lt;tr&gt;&lt;td&gt;Model&lt;/td&gt;&lt;td&gt;MD712LL/A&lt;/td&gt;&lt;/tr&gt;</v>
      </c>
      <c r="G49" s="9">
        <v>1199</v>
      </c>
      <c r="H49" s="1" t="str">
        <f t="shared" si="4"/>
        <v>&lt;tr&gt;&lt;td&gt;Price&lt;/td&gt;&lt;td&gt;1199&lt;/td&gt;&lt;/tr&gt;</v>
      </c>
      <c r="I49" t="s">
        <v>216</v>
      </c>
      <c r="J49" s="1" t="str">
        <f t="shared" si="5"/>
        <v>&lt;tr&gt;&lt;td&gt;Touch Screen?&lt;/td&gt;&lt;td&gt;Does Not Have a Touchscreen&lt;/td&gt;&lt;/tr&gt;</v>
      </c>
      <c r="K49" s="1" t="s">
        <v>68</v>
      </c>
      <c r="L49" s="1" t="str">
        <f t="shared" si="6"/>
        <v>&lt;tr&gt;&lt;td&gt;Operating System&lt;/td&gt;&lt;td&gt;Mac OS X v10.8 Mountain Lion&lt;/td&gt;&lt;/tr&gt;</v>
      </c>
      <c r="M49" s="1" t="s">
        <v>58</v>
      </c>
      <c r="N49" s="1" t="str">
        <f t="shared" si="7"/>
        <v>&lt;tr&gt;&lt;td&gt; CPU Type &lt;/td&gt;&lt;td&gt;1.3GHz dual-core Intel Core i5&lt;/td&gt;&lt;/tr&gt;</v>
      </c>
      <c r="O49" s="1" t="s">
        <v>554</v>
      </c>
      <c r="P49" s="1" t="str">
        <f t="shared" si="8"/>
        <v>&lt;tr&gt;&lt;td&gt;CPU Processor&lt;/td&gt;&lt;td&gt;1.3GHz&lt;/td&gt;&lt;/tr&gt;</v>
      </c>
      <c r="Q49" s="1" t="s">
        <v>565</v>
      </c>
      <c r="R49" s="1" t="str">
        <f t="shared" si="9"/>
        <v>&lt;tr&gt;&lt;td&gt;Memory Size&lt;/td&gt;&lt;td&gt;4 GB&lt;/td&gt;&lt;/tr&gt;</v>
      </c>
      <c r="S49" s="1" t="s">
        <v>640</v>
      </c>
      <c r="T49" s="1" t="str">
        <f t="shared" si="10"/>
        <v>&lt;tr&gt;&lt;td&gt;Cache&lt;/td&gt;&lt;td&gt;3MB L3&lt;/td&gt;&lt;/tr&gt;</v>
      </c>
      <c r="U49" t="s">
        <v>181</v>
      </c>
      <c r="V49" s="1" t="str">
        <f t="shared" si="11"/>
        <v>&lt;tr&gt;&lt;td&gt;Video Memory &lt;/td&gt;&lt;td&gt;Shared memory&lt;/td&gt;&lt;/tr&gt;</v>
      </c>
      <c r="W49" s="1" t="s">
        <v>176</v>
      </c>
      <c r="X49" s="1" t="str">
        <f t="shared" si="12"/>
        <v>&lt;tr&gt;&lt;td&gt; Graphics Card &lt;/td&gt;&lt;td&gt;Intel HD Graphics 5000&lt;/td&gt;&lt;/tr&gt;</v>
      </c>
      <c r="Y49" s="1" t="s">
        <v>154</v>
      </c>
      <c r="Z49" s="1" t="str">
        <f t="shared" si="13"/>
        <v>&lt;tr&gt;&lt;td&gt;Solid State Drive (SSD)?&lt;/td&gt;&lt;td&gt;256GB SSD&lt;/td&gt;&lt;/tr&gt;</v>
      </c>
      <c r="AA49" s="1" t="s">
        <v>573</v>
      </c>
      <c r="AB49" s="1" t="str">
        <f t="shared" si="14"/>
        <v>&lt;tr&gt;&lt;td&gt;Hard Drive Size&lt;/td&gt;&lt;td&gt;256 GB&lt;/td&gt;&lt;/tr&gt;</v>
      </c>
      <c r="AC49" s="1" t="s">
        <v>659</v>
      </c>
      <c r="AD49" s="1" t="str">
        <f t="shared" si="15"/>
        <v>&lt;tr&gt;&lt;td&gt;Hard Drive RPM &lt;/td&gt;&lt;td&gt;5400rpm&lt;/td&gt;&lt;/tr&gt;</v>
      </c>
      <c r="AE49" s="1" t="s">
        <v>617</v>
      </c>
      <c r="AF49" s="1" t="str">
        <f t="shared" si="16"/>
        <v>&lt;tr&gt;&lt;td&gt;Weight&lt;/td&gt;&lt;td&gt;2.38 Lbs&lt;/td&gt;&lt;/tr&gt;</v>
      </c>
      <c r="AG49" s="1" t="s">
        <v>637</v>
      </c>
      <c r="AH49" s="1" t="str">
        <f t="shared" si="17"/>
        <v>&lt;tr&gt;&lt;td&gt;Battery Life&lt;/td&gt;&lt;td&gt;Up to 9 Hours&lt;/td&gt;&lt;/tr&gt;</v>
      </c>
      <c r="AI49" s="1" t="s">
        <v>558</v>
      </c>
      <c r="AJ49" s="1" t="str">
        <f t="shared" si="18"/>
        <v>&lt;tr&gt;&lt;td&gt; Screen Size&lt;/td&gt;&lt;td&gt;11.6"&lt;/td&gt;&lt;/tr&gt;</v>
      </c>
      <c r="AK49" s="1" t="s">
        <v>651</v>
      </c>
      <c r="AL49" s="1" t="str">
        <f t="shared" si="19"/>
        <v>&lt;tr&gt;&lt;td&gt;Resolution of Max Dimension &lt;/td&gt;&lt;td&gt;1366 x 768&lt;/td&gt;&lt;/tr&gt;</v>
      </c>
      <c r="AM49" t="s">
        <v>222</v>
      </c>
      <c r="AN49" s="1" t="str">
        <f t="shared" si="20"/>
        <v>&lt;tr&gt;&lt;td&gt;HDMI?&lt;/td&gt;&lt;td&gt;Does Not Have HDMI&lt;/td&gt;&lt;/tr&gt;</v>
      </c>
      <c r="AO49" t="s">
        <v>224</v>
      </c>
      <c r="AP49" s="1" t="str">
        <f t="shared" si="21"/>
        <v>&lt;tr&gt;&lt;td&gt;VGA?&lt;/td&gt;&lt;td&gt;Does Not Have VGA&lt;/td&gt;&lt;/tr&gt;</v>
      </c>
      <c r="AQ49" t="s">
        <v>225</v>
      </c>
      <c r="AR49" s="1" t="str">
        <f t="shared" si="22"/>
        <v>&lt;tr&gt;&lt;td&gt;Bluetooth?&lt;/td&gt;&lt;td&gt;Has Bluetooth&lt;/td&gt;&lt;/tr&gt;</v>
      </c>
      <c r="AS49" s="1" t="s">
        <v>273</v>
      </c>
      <c r="AT49" s="14" t="str">
        <f t="shared" si="23"/>
        <v>&lt;tr&gt;&lt;td&gt; URL to Purchase Computer&lt;/td&gt;&lt;td&gt;http://www.newegg.com/Product/Product.aspx?Item=N82E16834100304&lt;/td&gt;&lt;/tr&gt;</v>
      </c>
      <c r="AU49" s="15" t="s">
        <v>738</v>
      </c>
      <c r="AV49" s="14"/>
      <c r="AW49" s="14" t="str">
        <f t="shared" si="26"/>
        <v>&lt;tr&gt;&lt;td&gt;Brand&lt;/td&gt;&lt;td&gt;Apple&lt;/td&gt;&lt;/tr&gt;&lt;tr&gt;&lt;td&gt;Series&lt;/td&gt;&lt;td&gt;MacBook Air&lt;/td&gt;&lt;/tr&gt;&lt;tr&gt;&lt;td&gt;Model&lt;/td&gt;&lt;td&gt;MD712LL/A&lt;/td&gt;&lt;/tr&gt;&lt;tr&gt;&lt;td&gt;Price&lt;/td&gt;&lt;td&gt;1199&lt;/td&gt;&lt;/tr&gt;&lt;tr&gt;&lt;td&gt;Touch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Computer&lt;/td&gt;&lt;td&gt;http://www.newegg.com/Product/Product.aspx?Item=N82E16834100304&lt;/td&gt;&lt;/tr&gt;</v>
      </c>
      <c r="AX49" s="14"/>
      <c r="AY49" s="14" t="s">
        <v>732</v>
      </c>
      <c r="AZ49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Air MD712LL/A&lt;/h1&gt;_x000D_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Air MD712LL/A')"style="font-size:40%"&gt;_x000D_ &lt;input type="button" value="Buy this Computer Now" onclick="window.open('http://www.newegg.com/Product/Product.aspx?Item=N82E16834100304')" style="font-size:40%"&gt;_x000D_&lt;/h2&gt;_x000D_ &lt;h2&gt;Specifications&lt;/h2&gt;_x000D_ &lt;table style="margin-left:100px; margin-right:100px; width:84%"class="table table-hover"</v>
      </c>
      <c r="BA49" s="14" t="str">
        <f>"&lt;h1&gt; space&lt;/h1&gt;&lt;h1&gt;"&amp;A49&amp;" "&amp;C49&amp;" "&amp;E49&amp;"&lt;/h1&gt;&lt;h2&gt;&lt;input type="&amp;CHAR(34)&amp;"button"&amp;CHAR(34)&amp;" value="&amp;CHAR(34)&amp;"Search for this Computer on Google"&amp;CHAR(34)&amp;"onclick="&amp;CHAR(34)&amp;"window.open('http://google.com/#q="&amp;A49&amp;" "&amp;C49&amp;" "&amp;E49&amp;"')"&amp;CHAR(34)&amp;"&gt;&lt;input type="&amp;CHAR(34)&amp;"button"&amp;CHAR(34)&amp;" value="&amp;CHAR(34)&amp;"Buy this Computer Now"&amp;CHAR(34)&amp;"onclick="&amp;CHAR(34)&amp;"window.open('"&amp;AS49&amp;"')"&amp;CHAR(34)&amp;"&gt;&lt;/h2&gt;&lt;h2&gt;Specifications&lt;/h2&gt;&lt;table class="&amp;CHAR(34)&amp;"table table-hover"&amp;CHAR(34)&amp;""</f>
        <v>&lt;h1&gt; space&lt;/h1&gt;&lt;h1&gt;Apple MacBook Air MD712LL/A&lt;/h1&gt;&lt;h2&gt;&lt;input type="button" value="Search for this Computer on Google"onclick="window.open('http://google.com/#q=Apple MacBook Air MD712LL/A')"&gt;&lt;input type="button" value="Buy this Computer Now"onclick="window.open('http://www.newegg.com/Product/Product.aspx?Item=N82E16834100304')"&gt;&lt;/h2&gt;&lt;h2&gt;Specifications&lt;/h2&gt;&lt;table class="table table-hover"</v>
      </c>
      <c r="BB49" s="14" t="s">
        <v>787</v>
      </c>
      <c r="BC49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Air MD712LL/A&lt;/h1&gt;_x000D_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Air MD712LL/A')"style="font-size:40%"&gt;_x000D_ &lt;input type="button" value="Buy this Computer Now" onclick="window.open('http://www.newegg.com/Product/Product.aspx?Item=N82E16834100304')"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Air&lt;/td&gt;&lt;/tr&gt;&lt;tr&gt;&lt;td&gt;Model&lt;/td&gt;&lt;td&gt;MD712LL/A&lt;/td&gt;&lt;/tr&gt;&lt;tr&gt;&lt;td&gt;Price&lt;/td&gt;&lt;td&gt;1199&lt;/td&gt;&lt;/tr&gt;&lt;tr&gt;&lt;td&gt;Touch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Computer&lt;/td&gt;&lt;td&gt;http://www.newegg.com/Product/Product.aspx?Item=N82E16834100304&lt;/td&gt;&lt;/tr&gt;&lt;/table&gt;&lt;/div&gt;&lt;/div&gt;&lt;/div&gt;&lt;/div&gt;&lt;script&gt;(function(i,s,o,g,r,a,m){i['GoogleAnalyticsObject']=r;i[r]=i[r]||function(){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49" t="s">
        <v>838</v>
      </c>
    </row>
    <row r="50" spans="1:56">
      <c r="A50" s="1" t="s">
        <v>152</v>
      </c>
      <c r="B50" s="1" t="str">
        <f t="shared" si="1"/>
        <v>&lt;tr&gt;&lt;td&gt;Brand&lt;/td&gt;&lt;td&gt;Apple&lt;/td&gt;&lt;/tr&gt;</v>
      </c>
      <c r="C50" s="1" t="s">
        <v>143</v>
      </c>
      <c r="D50" s="1" t="str">
        <f t="shared" si="2"/>
        <v>&lt;tr&gt;&lt;td&gt;Series&lt;/td&gt;&lt;td&gt;MacBook Pro with Retina Display&lt;/td&gt;&lt;/tr&gt;</v>
      </c>
      <c r="E50" s="1" t="s">
        <v>115</v>
      </c>
      <c r="F50" s="1" t="str">
        <f t="shared" si="3"/>
        <v>&lt;tr&gt;&lt;td&gt;Model&lt;/td&gt;&lt;td&gt;ME293LL/A&lt;/td&gt;&lt;/tr&gt;</v>
      </c>
      <c r="G50" s="9">
        <v>2049</v>
      </c>
      <c r="H50" s="1" t="str">
        <f t="shared" si="4"/>
        <v>&lt;tr&gt;&lt;td&gt;Price&lt;/td&gt;&lt;td&gt;2049&lt;/td&gt;&lt;/tr&gt;</v>
      </c>
      <c r="I50" t="s">
        <v>216</v>
      </c>
      <c r="J50" s="1" t="str">
        <f t="shared" si="5"/>
        <v>&lt;tr&gt;&lt;td&gt;Touch Screen?&lt;/td&gt;&lt;td&gt;Does Not Have a Touchscreen&lt;/td&gt;&lt;/tr&gt;</v>
      </c>
      <c r="K50" s="1" t="s">
        <v>67</v>
      </c>
      <c r="L50" s="1" t="str">
        <f t="shared" si="6"/>
        <v>&lt;tr&gt;&lt;td&gt;Operating System&lt;/td&gt;&lt;td&gt;Mac OS X v10.9 Mavericks&lt;/td&gt;&lt;/tr&gt;</v>
      </c>
      <c r="M50" s="1" t="s">
        <v>59</v>
      </c>
      <c r="N50" s="1" t="str">
        <f t="shared" si="7"/>
        <v>&lt;tr&gt;&lt;td&gt; CPU Type &lt;/td&gt;&lt;td&gt;Intel Core i7 2.0GHz (Crystalwell)&lt;/td&gt;&lt;/tr&gt;</v>
      </c>
      <c r="O50" s="1" t="s">
        <v>555</v>
      </c>
      <c r="P50" s="1" t="str">
        <f t="shared" si="8"/>
        <v>&lt;tr&gt;&lt;td&gt;CPU Processor&lt;/td&gt;&lt;td&gt;2GHz&lt;/td&gt;&lt;/tr&gt;</v>
      </c>
      <c r="Q50" s="1" t="s">
        <v>566</v>
      </c>
      <c r="R50" s="1" t="str">
        <f t="shared" si="9"/>
        <v>&lt;tr&gt;&lt;td&gt;Memory Size&lt;/td&gt;&lt;td&gt;8 GB&lt;/td&gt;&lt;/tr&gt;</v>
      </c>
      <c r="S50" s="1" t="s">
        <v>639</v>
      </c>
      <c r="T50" s="1" t="str">
        <f t="shared" si="10"/>
        <v>&lt;tr&gt;&lt;td&gt;Cache&lt;/td&gt;&lt;td&gt;6MB L3&lt;/td&gt;&lt;/tr&gt;</v>
      </c>
      <c r="U50" t="s">
        <v>181</v>
      </c>
      <c r="V50" s="1" t="str">
        <f t="shared" si="11"/>
        <v>&lt;tr&gt;&lt;td&gt;Video Memory &lt;/td&gt;&lt;td&gt;Shared memory&lt;/td&gt;&lt;/tr&gt;</v>
      </c>
      <c r="W50" s="1" t="s">
        <v>175</v>
      </c>
      <c r="X50" s="1" t="str">
        <f t="shared" si="12"/>
        <v>&lt;tr&gt;&lt;td&gt; Graphics Card &lt;/td&gt;&lt;td&gt;Integrated Intel Iris Graphics&lt;/td&gt;&lt;/tr&gt;</v>
      </c>
      <c r="Y50" s="1" t="s">
        <v>154</v>
      </c>
      <c r="Z50" s="1" t="str">
        <f t="shared" si="13"/>
        <v>&lt;tr&gt;&lt;td&gt;Solid State Drive (SSD)?&lt;/td&gt;&lt;td&gt;256GB SSD&lt;/td&gt;&lt;/tr&gt;</v>
      </c>
      <c r="AA50" s="1" t="s">
        <v>573</v>
      </c>
      <c r="AB50" s="1" t="str">
        <f t="shared" si="14"/>
        <v>&lt;tr&gt;&lt;td&gt;Hard Drive Size&lt;/td&gt;&lt;td&gt;256 GB&lt;/td&gt;&lt;/tr&gt;</v>
      </c>
      <c r="AC50" s="1" t="s">
        <v>659</v>
      </c>
      <c r="AD50" s="1" t="str">
        <f t="shared" si="15"/>
        <v>&lt;tr&gt;&lt;td&gt;Hard Drive RPM &lt;/td&gt;&lt;td&gt;5400rpm&lt;/td&gt;&lt;/tr&gt;</v>
      </c>
      <c r="AE50" s="1" t="s">
        <v>613</v>
      </c>
      <c r="AF50" s="1" t="str">
        <f t="shared" si="16"/>
        <v>&lt;tr&gt;&lt;td&gt;Weight&lt;/td&gt;&lt;td&gt;4.46 Lbs&lt;/td&gt;&lt;/tr&gt;</v>
      </c>
      <c r="AG50" s="1" t="s">
        <v>620</v>
      </c>
      <c r="AH50" s="1" t="str">
        <f t="shared" si="17"/>
        <v>&lt;tr&gt;&lt;td&gt;Battery Life&lt;/td&gt;&lt;td&gt;Up to 8 Hours&lt;/td&gt;&lt;/tr&gt;</v>
      </c>
      <c r="AI50" s="1" t="s">
        <v>563</v>
      </c>
      <c r="AJ50" s="1" t="str">
        <f t="shared" si="18"/>
        <v>&lt;tr&gt;&lt;td&gt; Screen Size&lt;/td&gt;&lt;td&gt;15.4"&lt;/td&gt;&lt;/tr&gt;</v>
      </c>
      <c r="AK50" s="1" t="s">
        <v>654</v>
      </c>
      <c r="AL50" s="1" t="str">
        <f t="shared" si="19"/>
        <v>&lt;tr&gt;&lt;td&gt;Resolution of Max Dimension &lt;/td&gt;&lt;td&gt;2880 x 1800&lt;/td&gt;&lt;/tr&gt;</v>
      </c>
      <c r="AM50" t="s">
        <v>221</v>
      </c>
      <c r="AN50" s="1" t="str">
        <f t="shared" si="20"/>
        <v>&lt;tr&gt;&lt;td&gt;HDMI?&lt;/td&gt;&lt;td&gt;Has HDMI&lt;/td&gt;&lt;/tr&gt;</v>
      </c>
      <c r="AO50" t="s">
        <v>224</v>
      </c>
      <c r="AP50" s="1" t="str">
        <f t="shared" si="21"/>
        <v>&lt;tr&gt;&lt;td&gt;VGA?&lt;/td&gt;&lt;td&gt;Does Not Have VGA&lt;/td&gt;&lt;/tr&gt;</v>
      </c>
      <c r="AQ50" t="s">
        <v>225</v>
      </c>
      <c r="AR50" s="1" t="str">
        <f t="shared" si="22"/>
        <v>&lt;tr&gt;&lt;td&gt;Bluetooth?&lt;/td&gt;&lt;td&gt;Has Bluetooth&lt;/td&gt;&lt;/tr&gt;</v>
      </c>
      <c r="AS50" s="1" t="s">
        <v>274</v>
      </c>
      <c r="AT50" s="14" t="str">
        <f t="shared" si="23"/>
        <v>&lt;tr&gt;&lt;td&gt; URL to Purchase Computer&lt;/td&gt;&lt;td&gt;http://www.newegg.com/Product/Product.aspx?Item=N82E16834100328&lt;/td&gt;&lt;/tr&gt;</v>
      </c>
      <c r="AU50" s="15" t="s">
        <v>738</v>
      </c>
      <c r="AV50" s="14"/>
      <c r="AW50" s="14" t="str">
        <f t="shared" si="26"/>
        <v>&lt;tr&gt;&lt;td&gt;Brand&lt;/td&gt;&lt;td&gt;Apple&lt;/td&gt;&lt;/tr&gt;&lt;tr&gt;&lt;td&gt;Series&lt;/td&gt;&lt;td&gt;MacBook Pro with Retina Display&lt;/td&gt;&lt;/tr&gt;&lt;tr&gt;&lt;td&gt;Model&lt;/td&gt;&lt;td&gt;ME293LL/A&lt;/td&gt;&lt;/tr&gt;&lt;tr&gt;&lt;td&gt;Price&lt;/td&gt;&lt;td&gt;2049&lt;/td&gt;&lt;/tr&gt;&lt;tr&gt;&lt;td&gt;Touch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2.0GHz (Crystalwell)&lt;/td&gt;&lt;/tr&gt;&lt;tr&gt;&lt;td&gt;CPU Processor&lt;/td&gt;&lt;td&gt;2GHz&lt;/td&gt;&lt;/tr&gt;&lt;tr&gt;&lt;td&gt;Memory Size&lt;/td&gt;&lt;td&gt;8 GB&lt;/td&gt;&lt;/tr&gt;&lt;tr&gt;&lt;td&gt;Cache&lt;/td&gt;&lt;td&gt;6MB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Computer&lt;/td&gt;&lt;td&gt;http://www.newegg.com/Product/Product.aspx?Item=N82E16834100328&lt;/td&gt;&lt;/tr&gt;</v>
      </c>
      <c r="AX50" s="14"/>
      <c r="AY50" s="14" t="s">
        <v>733</v>
      </c>
      <c r="AZ50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with Retina Display ME293LL/A&lt;/h1&gt;_x000D_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with Retina Display ME293LL/A')"style="font-size:40%"&gt;_x000D_ &lt;input type="button" value="Buy this Computer Now" onclick="window.open('http://www.newegg.com/Product/Product.aspx?Item=N82E16834100328')" style="font-size:40%"&gt;_x000D_&lt;/h2&gt;_x000D_ &lt;h2&gt;Specifications&lt;/h2&gt;_x000D_ &lt;table style="margin-left:100px; margin-right:100px; width:84%"class="table table-hover"</v>
      </c>
      <c r="BA50" s="14" t="str">
        <f>"&lt;h1&gt; space&lt;/h1&gt;&lt;h1&gt;"&amp;A50&amp;" "&amp;C50&amp;" "&amp;E50&amp;"&lt;/h1&gt;&lt;h2&gt;&lt;input type="&amp;CHAR(34)&amp;"button"&amp;CHAR(34)&amp;" value="&amp;CHAR(34)&amp;"Search for this Computer on Google"&amp;CHAR(34)&amp;"onclick="&amp;CHAR(34)&amp;"window.open('http://google.com/#q="&amp;A50&amp;" "&amp;C50&amp;" "&amp;E50&amp;"')"&amp;CHAR(34)&amp;"&gt;&lt;input type="&amp;CHAR(34)&amp;"button"&amp;CHAR(34)&amp;" value="&amp;CHAR(34)&amp;"Buy this Computer Now"&amp;CHAR(34)&amp;"onclick="&amp;CHAR(34)&amp;"window.open('"&amp;AS50&amp;"')"&amp;CHAR(34)&amp;"&gt;&lt;/h2&gt;&lt;h2&gt;Specifications&lt;/h2&gt;&lt;table class="&amp;CHAR(34)&amp;"table table-hover"&amp;CHAR(34)&amp;""</f>
        <v>&lt;h1&gt; space&lt;/h1&gt;&lt;h1&gt;Apple MacBook Pro with Retina Display ME293LL/A&lt;/h1&gt;&lt;h2&gt;&lt;input type="button" value="Search for this Computer on Google"onclick="window.open('http://google.com/#q=Apple MacBook Pro with Retina Display ME293LL/A')"&gt;&lt;input type="button" value="Buy this Computer Now"onclick="window.open('http://www.newegg.com/Product/Product.aspx?Item=N82E16834100328')"&gt;&lt;/h2&gt;&lt;h2&gt;Specifications&lt;/h2&gt;&lt;table class="table table-hover"</v>
      </c>
      <c r="BB50" s="14" t="s">
        <v>788</v>
      </c>
      <c r="BC50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with Retina Display ME293LL/A&lt;/h1&gt;_x000D_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with Retina Display ME293LL/A')"style="font-size:40%"&gt;_x000D_ &lt;input type="button" value="Buy this Computer Now" onclick="window.open('http://www.newegg.com/Product/Product.aspx?Item=N82E16834100328')"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Display&lt;/td&gt;&lt;/tr&gt;&lt;tr&gt;&lt;td&gt;Model&lt;/td&gt;&lt;td&gt;ME293LL/A&lt;/td&gt;&lt;/tr&gt;&lt;tr&gt;&lt;td&gt;Price&lt;/td&gt;&lt;td&gt;2049&lt;/td&gt;&lt;/tr&gt;&lt;tr&gt;&lt;td&gt;Touch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2.0GHz (Crystalwell)&lt;/td&gt;&lt;/tr&gt;&lt;tr&gt;&lt;td&gt;CPU Processor&lt;/td&gt;&lt;td&gt;2GHz&lt;/td&gt;&lt;/tr&gt;&lt;tr&gt;&lt;td&gt;Memory Size&lt;/td&gt;&lt;td&gt;8 GB&lt;/td&gt;&lt;/tr&gt;&lt;tr&gt;&lt;td&gt;Cache&lt;/td&gt;&lt;td&gt;6MB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50" t="s">
        <v>839</v>
      </c>
    </row>
    <row r="51" spans="1:56">
      <c r="A51" s="1" t="s">
        <v>152</v>
      </c>
      <c r="B51" s="1" t="str">
        <f t="shared" si="1"/>
        <v>&lt;tr&gt;&lt;td&gt;Brand&lt;/td&gt;&lt;td&gt;Apple&lt;/td&gt;&lt;/tr&gt;</v>
      </c>
      <c r="C51" s="1" t="s">
        <v>142</v>
      </c>
      <c r="D51" s="1" t="str">
        <f t="shared" si="2"/>
        <v>&lt;tr&gt;&lt;td&gt;Series&lt;/td&gt;&lt;td&gt;MacBook Pro&lt;/td&gt;&lt;/tr&gt;</v>
      </c>
      <c r="E51" s="1" t="s">
        <v>116</v>
      </c>
      <c r="F51" s="1" t="str">
        <f t="shared" si="3"/>
        <v>&lt;tr&gt;&lt;td&gt;Model&lt;/td&gt;&lt;td&gt;ME662LL/A&lt;/td&gt;&lt;/tr&gt;</v>
      </c>
      <c r="G51" s="9">
        <v>1649.99</v>
      </c>
      <c r="H51" s="1" t="str">
        <f t="shared" si="4"/>
        <v>&lt;tr&gt;&lt;td&gt;Price&lt;/td&gt;&lt;td&gt;1649.99&lt;/td&gt;&lt;/tr&gt;</v>
      </c>
      <c r="I51" s="1" t="s">
        <v>216</v>
      </c>
      <c r="J51" s="1" t="str">
        <f t="shared" si="5"/>
        <v>&lt;tr&gt;&lt;td&gt;Touch Screen?&lt;/td&gt;&lt;td&gt;Does Not Have a Touchscreen&lt;/td&gt;&lt;/tr&gt;</v>
      </c>
      <c r="K51" s="1" t="s">
        <v>68</v>
      </c>
      <c r="L51" s="1" t="str">
        <f t="shared" si="6"/>
        <v>&lt;tr&gt;&lt;td&gt;Operating System&lt;/td&gt;&lt;td&gt;Mac OS X v10.8 Mountain Lion&lt;/td&gt;&lt;/tr&gt;</v>
      </c>
      <c r="M51" s="1" t="s">
        <v>60</v>
      </c>
      <c r="N51" s="1" t="str">
        <f t="shared" si="7"/>
        <v>&lt;tr&gt;&lt;td&gt; CPU Type &lt;/td&gt;&lt;td&gt;Intel Core i5 2.6GHz&lt;/td&gt;&lt;/tr&gt;</v>
      </c>
      <c r="O51" s="1" t="s">
        <v>552</v>
      </c>
      <c r="P51" s="1" t="str">
        <f t="shared" si="8"/>
        <v>&lt;tr&gt;&lt;td&gt;CPU Processor&lt;/td&gt;&lt;td&gt;2.6GHz&lt;/td&gt;&lt;/tr&gt;</v>
      </c>
      <c r="Q51" s="1" t="s">
        <v>566</v>
      </c>
      <c r="R51" s="1" t="str">
        <f t="shared" si="9"/>
        <v>&lt;tr&gt;&lt;td&gt;Memory Size&lt;/td&gt;&lt;td&gt;8 GB&lt;/td&gt;&lt;/tr&gt;</v>
      </c>
      <c r="S51" s="1" t="s">
        <v>640</v>
      </c>
      <c r="T51" s="1" t="str">
        <f t="shared" si="10"/>
        <v>&lt;tr&gt;&lt;td&gt;Cache&lt;/td&gt;&lt;td&gt;3MB L3&lt;/td&gt;&lt;/tr&gt;</v>
      </c>
      <c r="U51" s="1" t="s">
        <v>213</v>
      </c>
      <c r="V51" s="1" t="str">
        <f t="shared" si="11"/>
        <v>&lt;tr&gt;&lt;td&gt;Video Memory &lt;/td&gt;&lt;td&gt;Shared Memory&lt;/td&gt;&lt;/tr&gt;</v>
      </c>
      <c r="W51" s="1" t="s">
        <v>160</v>
      </c>
      <c r="X51" s="1" t="str">
        <f t="shared" si="12"/>
        <v>&lt;tr&gt;&lt;td&gt; Graphics Card &lt;/td&gt;&lt;td&gt;Intel HD Graphics 4000&lt;/td&gt;&lt;/tr&gt;</v>
      </c>
      <c r="Y51" s="1" t="s">
        <v>154</v>
      </c>
      <c r="Z51" s="1" t="str">
        <f t="shared" si="13"/>
        <v>&lt;tr&gt;&lt;td&gt;Solid State Drive (SSD)?&lt;/td&gt;&lt;td&gt;256GB SSD&lt;/td&gt;&lt;/tr&gt;</v>
      </c>
      <c r="AA51" s="1" t="s">
        <v>573</v>
      </c>
      <c r="AB51" s="1" t="str">
        <f t="shared" si="14"/>
        <v>&lt;tr&gt;&lt;td&gt;Hard Drive Size&lt;/td&gt;&lt;td&gt;256 GB&lt;/td&gt;&lt;/tr&gt;</v>
      </c>
      <c r="AC51" s="1" t="s">
        <v>659</v>
      </c>
      <c r="AD51" s="1" t="str">
        <f t="shared" si="15"/>
        <v>&lt;tr&gt;&lt;td&gt;Hard Drive RPM &lt;/td&gt;&lt;td&gt;5400rpm&lt;/td&gt;&lt;/tr&gt;</v>
      </c>
      <c r="AE51" s="1" t="s">
        <v>618</v>
      </c>
      <c r="AF51" s="1" t="str">
        <f t="shared" si="16"/>
        <v>&lt;tr&gt;&lt;td&gt;Weight&lt;/td&gt;&lt;td&gt;3.57 Lbs&lt;/td&gt;&lt;/tr&gt;</v>
      </c>
      <c r="AG51" s="1" t="s">
        <v>623</v>
      </c>
      <c r="AH51" s="1" t="str">
        <f t="shared" si="17"/>
        <v>&lt;tr&gt;&lt;td&gt;Battery Life&lt;/td&gt;&lt;td&gt;Up to 7 Hours&lt;/td&gt;&lt;/tr&gt;</v>
      </c>
      <c r="AI51" s="1" t="s">
        <v>557</v>
      </c>
      <c r="AJ51" s="1" t="str">
        <f t="shared" si="18"/>
        <v>&lt;tr&gt;&lt;td&gt; Screen Size&lt;/td&gt;&lt;td&gt;13.3"&lt;/td&gt;&lt;/tr&gt;</v>
      </c>
      <c r="AK51" s="1" t="s">
        <v>652</v>
      </c>
      <c r="AL51" s="1" t="str">
        <f t="shared" si="19"/>
        <v>&lt;tr&gt;&lt;td&gt;Resolution of Max Dimension &lt;/td&gt;&lt;td&gt;2560 x 1600&lt;/td&gt;&lt;/tr&gt;</v>
      </c>
      <c r="AM51" t="s">
        <v>221</v>
      </c>
      <c r="AN51" s="1" t="str">
        <f t="shared" si="20"/>
        <v>&lt;tr&gt;&lt;td&gt;HDMI?&lt;/td&gt;&lt;td&gt;Has HDMI&lt;/td&gt;&lt;/tr&gt;</v>
      </c>
      <c r="AO51" t="s">
        <v>224</v>
      </c>
      <c r="AP51" s="1" t="str">
        <f t="shared" si="21"/>
        <v>&lt;tr&gt;&lt;td&gt;VGA?&lt;/td&gt;&lt;td&gt;Does Not Have VGA&lt;/td&gt;&lt;/tr&gt;</v>
      </c>
      <c r="AQ51" t="s">
        <v>225</v>
      </c>
      <c r="AR51" s="1" t="str">
        <f t="shared" si="22"/>
        <v>&lt;tr&gt;&lt;td&gt;Bluetooth?&lt;/td&gt;&lt;td&gt;Has Bluetooth&lt;/td&gt;&lt;/tr&gt;</v>
      </c>
      <c r="AS51" s="1" t="s">
        <v>14</v>
      </c>
      <c r="AT51" s="14" t="str">
        <f t="shared" si="23"/>
        <v>&lt;tr&gt;&lt;td&gt; URL to Purchase Computer&lt;/td&gt;&lt;td&gt;http://www.newegg.com/Product/Product.aspx?Item=N82E16834100275&lt;/td&gt;&lt;/tr&gt;</v>
      </c>
      <c r="AU51" s="15" t="s">
        <v>738</v>
      </c>
      <c r="AV51" s="14"/>
      <c r="AW51" s="14" t="str">
        <f t="shared" si="26"/>
        <v>&lt;tr&gt;&lt;td&gt;Brand&lt;/td&gt;&lt;td&gt;Apple&lt;/td&gt;&lt;/tr&gt;&lt;tr&gt;&lt;td&gt;Series&lt;/td&gt;&lt;td&gt;MacBook Pro&lt;/td&gt;&lt;/tr&gt;&lt;tr&gt;&lt;td&gt;Model&lt;/td&gt;&lt;td&gt;ME662LL/A&lt;/td&gt;&lt;/tr&gt;&lt;tr&gt;&lt;td&gt;Price&lt;/td&gt;&lt;td&gt;1649.99&lt;/td&gt;&lt;/tr&gt;&lt;tr&gt;&lt;td&gt;Touch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i5 2.6GHz&lt;/td&gt;&lt;/tr&gt;&lt;tr&gt;&lt;td&gt;CPU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&lt;/td&gt;&lt;td&gt;5400rpm&lt;/td&gt;&lt;/tr&gt;&lt;tr&gt;&lt;td&gt;Weight&lt;/td&gt;&lt;td&gt;3.57 Lbs&lt;/td&gt;&lt;/tr&gt;&lt;tr&gt;&lt;td&gt;Battery Life&lt;/td&gt;&lt;td&gt;Up to 7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Computer&lt;/td&gt;&lt;td&gt;http://www.newegg.com/Product/Product.aspx?Item=N82E16834100275&lt;/td&gt;&lt;/tr&gt;</v>
      </c>
      <c r="AX51" s="14"/>
      <c r="AY51" s="14" t="s">
        <v>734</v>
      </c>
      <c r="AZ51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ME662LL/A&lt;/h1&gt;_x000D_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ME662LL/A')"style="font-size:40%"&gt;_x000D_ &lt;input type="button" value="Buy this Computer Now" onclick="window.open('http://www.newegg.com/Product/Product.aspx?Item=N82E16834100275')" style="font-size:40%"&gt;_x000D_&lt;/h2&gt;_x000D_ &lt;h2&gt;Specifications&lt;/h2&gt;_x000D_ &lt;table style="margin-left:100px; margin-right:100px; width:84%"class="table table-hover"</v>
      </c>
      <c r="BA51" s="14" t="str">
        <f>"&lt;h1&gt; space&lt;/h1&gt;&lt;h1&gt;"&amp;A51&amp;" "&amp;C51&amp;" "&amp;E51&amp;"&lt;/h1&gt;&lt;h2&gt;&lt;input type="&amp;CHAR(34)&amp;"button"&amp;CHAR(34)&amp;" value="&amp;CHAR(34)&amp;"Search for this Computer on Google"&amp;CHAR(34)&amp;"onclick="&amp;CHAR(34)&amp;"window.open('http://google.com/#q="&amp;A51&amp;" "&amp;C51&amp;" "&amp;E51&amp;"')"&amp;CHAR(34)&amp;"&gt;&lt;input type="&amp;CHAR(34)&amp;"button"&amp;CHAR(34)&amp;" value="&amp;CHAR(34)&amp;"Buy this Computer Now"&amp;CHAR(34)&amp;"onclick="&amp;CHAR(34)&amp;"window.open('"&amp;AS51&amp;"')"&amp;CHAR(34)&amp;"&gt;&lt;/h2&gt;&lt;h2&gt;Specifications&lt;/h2&gt;&lt;table class="&amp;CHAR(34)&amp;"table table-hover"&amp;CHAR(34)&amp;""</f>
        <v>&lt;h1&gt; space&lt;/h1&gt;&lt;h1&gt;Apple MacBook Pro ME662LL/A&lt;/h1&gt;&lt;h2&gt;&lt;input type="button" value="Search for this Computer on Google"onclick="window.open('http://google.com/#q=Apple MacBook Pro ME662LL/A')"&gt;&lt;input type="button" value="Buy this Computer Now"onclick="window.open('http://www.newegg.com/Product/Product.aspx?Item=N82E16834100275')"&gt;&lt;/h2&gt;&lt;h2&gt;Specifications&lt;/h2&gt;&lt;table class="table table-hover"</v>
      </c>
      <c r="BB51" s="14" t="s">
        <v>789</v>
      </c>
      <c r="BC51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ME662LL/A&lt;/h1&gt;_x000D_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ME662LL/A')"style="font-size:40%"&gt;_x000D_ &lt;input type="button" value="Buy this Computer Now" onclick="window.open('http://www.newegg.com/Product/Product.aspx?Item=N82E16834100275')"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Pro&lt;/td&gt;&lt;/tr&gt;&lt;tr&gt;&lt;td&gt;Model&lt;/td&gt;&lt;td&gt;ME662LL/A&lt;/td&gt;&lt;/tr&gt;&lt;tr&gt;&lt;td&gt;Price&lt;/td&gt;&lt;td&gt;1649.99&lt;/td&gt;&lt;/tr&gt;&lt;tr&gt;&lt;td&gt;Touch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i5 2.6GHz&lt;/td&gt;&lt;/tr&gt;&lt;tr&gt;&lt;td&gt;CPU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&lt;/td&gt;&lt;td&gt;5400rpm&lt;/td&gt;&lt;/tr&gt;&lt;tr&gt;&lt;td&gt;Weight&lt;/td&gt;&lt;td&gt;3.57 Lbs&lt;/td&gt;&lt;/tr&gt;&lt;tr&gt;&lt;td&gt;Battery Life&lt;/td&gt;&lt;td&gt;Up to 7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51" t="s">
        <v>840</v>
      </c>
    </row>
    <row r="52" spans="1:56">
      <c r="A52" s="1" t="s">
        <v>152</v>
      </c>
      <c r="B52" s="1" t="str">
        <f t="shared" si="1"/>
        <v>&lt;tr&gt;&lt;td&gt;Brand&lt;/td&gt;&lt;td&gt;Apple&lt;/td&gt;&lt;/tr&gt;</v>
      </c>
      <c r="C52" s="1" t="s">
        <v>144</v>
      </c>
      <c r="D52" s="1" t="str">
        <f t="shared" si="2"/>
        <v>&lt;tr&gt;&lt;td&gt;Series&lt;/td&gt;&lt;td&gt;MacBook Air&lt;/td&gt;&lt;/tr&gt;</v>
      </c>
      <c r="E52" s="1" t="s">
        <v>117</v>
      </c>
      <c r="F52" s="1" t="str">
        <f t="shared" si="3"/>
        <v>&lt;tr&gt;&lt;td&gt;Model&lt;/td&gt;&lt;td&gt;MD760LL/A&lt;/td&gt;&lt;/tr&gt;</v>
      </c>
      <c r="G52" s="9">
        <v>1109.99</v>
      </c>
      <c r="H52" s="1" t="str">
        <f t="shared" si="4"/>
        <v>&lt;tr&gt;&lt;td&gt;Price&lt;/td&gt;&lt;td&gt;1109.99&lt;/td&gt;&lt;/tr&gt;</v>
      </c>
      <c r="I52" s="1" t="s">
        <v>216</v>
      </c>
      <c r="J52" s="1" t="str">
        <f t="shared" si="5"/>
        <v>&lt;tr&gt;&lt;td&gt;Touch Screen?&lt;/td&gt;&lt;td&gt;Does Not Have a Touchscreen&lt;/td&gt;&lt;/tr&gt;</v>
      </c>
      <c r="K52" s="1" t="s">
        <v>68</v>
      </c>
      <c r="L52" s="1" t="str">
        <f t="shared" si="6"/>
        <v>&lt;tr&gt;&lt;td&gt;Operating System&lt;/td&gt;&lt;td&gt;Mac OS X v10.8 Mountain Lion&lt;/td&gt;&lt;/tr&gt;</v>
      </c>
      <c r="M52" s="1" t="s">
        <v>58</v>
      </c>
      <c r="N52" s="1" t="str">
        <f t="shared" si="7"/>
        <v>&lt;tr&gt;&lt;td&gt; CPU Type &lt;/td&gt;&lt;td&gt;1.3GHz dual-core Intel Core i5&lt;/td&gt;&lt;/tr&gt;</v>
      </c>
      <c r="O52" s="1" t="s">
        <v>554</v>
      </c>
      <c r="P52" s="1" t="str">
        <f t="shared" si="8"/>
        <v>&lt;tr&gt;&lt;td&gt;CPU Processor&lt;/td&gt;&lt;td&gt;1.3GHz&lt;/td&gt;&lt;/tr&gt;</v>
      </c>
      <c r="Q52" s="1" t="s">
        <v>565</v>
      </c>
      <c r="R52" s="1" t="str">
        <f t="shared" si="9"/>
        <v>&lt;tr&gt;&lt;td&gt;Memory Size&lt;/td&gt;&lt;td&gt;4 GB&lt;/td&gt;&lt;/tr&gt;</v>
      </c>
      <c r="S52" s="1" t="s">
        <v>640</v>
      </c>
      <c r="T52" s="1" t="str">
        <f t="shared" si="10"/>
        <v>&lt;tr&gt;&lt;td&gt;Cache&lt;/td&gt;&lt;td&gt;3MB L3&lt;/td&gt;&lt;/tr&gt;</v>
      </c>
      <c r="U52" s="1" t="s">
        <v>213</v>
      </c>
      <c r="V52" s="1" t="str">
        <f t="shared" si="11"/>
        <v>&lt;tr&gt;&lt;td&gt;Video Memory &lt;/td&gt;&lt;td&gt;Shared Memory&lt;/td&gt;&lt;/tr&gt;</v>
      </c>
      <c r="W52" s="1" t="s">
        <v>176</v>
      </c>
      <c r="X52" s="1" t="str">
        <f t="shared" si="12"/>
        <v>&lt;tr&gt;&lt;td&gt; Graphics Card &lt;/td&gt;&lt;td&gt;Intel HD Graphics 5000&lt;/td&gt;&lt;/tr&gt;</v>
      </c>
      <c r="Y52" s="1" t="s">
        <v>153</v>
      </c>
      <c r="Z52" s="1" t="str">
        <f t="shared" si="13"/>
        <v>&lt;tr&gt;&lt;td&gt;Solid State Drive (SSD)?&lt;/td&gt;&lt;td&gt;128GB SSD&lt;/td&gt;&lt;/tr&gt;</v>
      </c>
      <c r="AA52" s="1" t="s">
        <v>570</v>
      </c>
      <c r="AB52" s="1" t="str">
        <f t="shared" si="14"/>
        <v>&lt;tr&gt;&lt;td&gt;Hard Drive Size&lt;/td&gt;&lt;td&gt;128 GB&lt;/td&gt;&lt;/tr&gt;</v>
      </c>
      <c r="AC52" s="1" t="s">
        <v>659</v>
      </c>
      <c r="AD52" s="1" t="str">
        <f t="shared" si="15"/>
        <v>&lt;tr&gt;&lt;td&gt;Hard Drive RPM &lt;/td&gt;&lt;td&gt;5400rpm&lt;/td&gt;&lt;/tr&gt;</v>
      </c>
      <c r="AE52" s="1" t="s">
        <v>616</v>
      </c>
      <c r="AF52" s="1" t="str">
        <f t="shared" si="16"/>
        <v>&lt;tr&gt;&lt;td&gt;Weight&lt;/td&gt;&lt;td&gt;2.96 Lbs&lt;/td&gt;&lt;/tr&gt;</v>
      </c>
      <c r="AG52" s="1" t="s">
        <v>638</v>
      </c>
      <c r="AH52" s="1" t="str">
        <f t="shared" si="17"/>
        <v>&lt;tr&gt;&lt;td&gt;Battery Life&lt;/td&gt;&lt;td&gt;Up to 12 Hours&lt;/td&gt;&lt;/tr&gt;</v>
      </c>
      <c r="AI52" s="1" t="s">
        <v>557</v>
      </c>
      <c r="AJ52" s="1" t="str">
        <f t="shared" si="18"/>
        <v>&lt;tr&gt;&lt;td&gt; Screen Size&lt;/td&gt;&lt;td&gt;13.3"&lt;/td&gt;&lt;/tr&gt;</v>
      </c>
      <c r="AK52" s="1" t="s">
        <v>653</v>
      </c>
      <c r="AL52" s="1" t="str">
        <f t="shared" si="19"/>
        <v>&lt;tr&gt;&lt;td&gt;Resolution of Max Dimension &lt;/td&gt;&lt;td&gt;1440 x 900&lt;/td&gt;&lt;/tr&gt;</v>
      </c>
      <c r="AM52" t="s">
        <v>222</v>
      </c>
      <c r="AN52" s="1" t="str">
        <f t="shared" si="20"/>
        <v>&lt;tr&gt;&lt;td&gt;HDMI?&lt;/td&gt;&lt;td&gt;Does Not Have HDMI&lt;/td&gt;&lt;/tr&gt;</v>
      </c>
      <c r="AO52" t="s">
        <v>224</v>
      </c>
      <c r="AP52" s="1" t="str">
        <f t="shared" si="21"/>
        <v>&lt;tr&gt;&lt;td&gt;VGA?&lt;/td&gt;&lt;td&gt;Does Not Have VGA&lt;/td&gt;&lt;/tr&gt;</v>
      </c>
      <c r="AQ52" t="s">
        <v>225</v>
      </c>
      <c r="AR52" s="1" t="str">
        <f t="shared" si="22"/>
        <v>&lt;tr&gt;&lt;td&gt;Bluetooth?&lt;/td&gt;&lt;td&gt;Has Bluetooth&lt;/td&gt;&lt;/tr&gt;</v>
      </c>
      <c r="AS52" s="1" t="s">
        <v>15</v>
      </c>
      <c r="AT52" s="14" t="str">
        <f t="shared" si="23"/>
        <v>&lt;tr&gt;&lt;td&gt; URL to Purchase Computer&lt;/td&gt;&lt;td&gt;http://www.newegg.com/Product/Product.aspx?Item=N82E16834100305&lt;/td&gt;&lt;/tr&gt;</v>
      </c>
      <c r="AU52" s="15" t="s">
        <v>738</v>
      </c>
      <c r="AV52" s="14"/>
      <c r="AW52" s="14" t="str">
        <f t="shared" si="26"/>
        <v>&lt;tr&gt;&lt;td&gt;Brand&lt;/td&gt;&lt;td&gt;Apple&lt;/td&gt;&lt;/tr&gt;&lt;tr&gt;&lt;td&gt;Series&lt;/td&gt;&lt;td&gt;MacBook Air&lt;/td&gt;&lt;/tr&gt;&lt;tr&gt;&lt;td&gt;Model&lt;/td&gt;&lt;td&gt;MD760LL/A&lt;/td&gt;&lt;/tr&gt;&lt;tr&gt;&lt;td&gt;Price&lt;/td&gt;&lt;td&gt;1109.99&lt;/td&gt;&lt;/tr&gt;&lt;tr&gt;&lt;td&gt;Touch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Computer&lt;/td&gt;&lt;td&gt;http://www.newegg.com/Product/Product.aspx?Item=N82E16834100305&lt;/td&gt;&lt;/tr&gt;</v>
      </c>
      <c r="AX52" s="14"/>
      <c r="AY52" s="14" t="s">
        <v>735</v>
      </c>
      <c r="AZ52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Air MD760LL/A&lt;/h1&gt;_x000D_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Air MD760LL/A')"style="font-size:40%"&gt;_x000D_ &lt;input type="button" value="Buy this Computer Now" onclick="window.open('http://www.newegg.com/Product/Product.aspx?Item=N82E16834100305')" style="font-size:40%"&gt;_x000D_&lt;/h2&gt;_x000D_ &lt;h2&gt;Specifications&lt;/h2&gt;_x000D_ &lt;table style="margin-left:100px; margin-right:100px; width:84%"class="table table-hover"</v>
      </c>
      <c r="BA52" s="14" t="str">
        <f>"&lt;h1&gt; space&lt;/h1&gt;&lt;h1&gt;"&amp;A52&amp;" "&amp;C52&amp;" "&amp;E52&amp;"&lt;/h1&gt;&lt;h2&gt;&lt;input type="&amp;CHAR(34)&amp;"button"&amp;CHAR(34)&amp;" value="&amp;CHAR(34)&amp;"Search for this Computer on Google"&amp;CHAR(34)&amp;"onclick="&amp;CHAR(34)&amp;"window.open('http://google.com/#q="&amp;A52&amp;" "&amp;C52&amp;" "&amp;E52&amp;"')"&amp;CHAR(34)&amp;"&gt;&lt;input type="&amp;CHAR(34)&amp;"button"&amp;CHAR(34)&amp;" value="&amp;CHAR(34)&amp;"Buy this Computer Now"&amp;CHAR(34)&amp;"onclick="&amp;CHAR(34)&amp;"window.open('"&amp;AS52&amp;"')"&amp;CHAR(34)&amp;"&gt;&lt;/h2&gt;&lt;h2&gt;Specifications&lt;/h2&gt;&lt;table class="&amp;CHAR(34)&amp;"table table-hover"&amp;CHAR(34)&amp;""</f>
        <v>&lt;h1&gt; space&lt;/h1&gt;&lt;h1&gt;Apple MacBook Air MD760LL/A&lt;/h1&gt;&lt;h2&gt;&lt;input type="button" value="Search for this Computer on Google"onclick="window.open('http://google.com/#q=Apple MacBook Air MD760LL/A')"&gt;&lt;input type="button" value="Buy this Computer Now"onclick="window.open('http://www.newegg.com/Product/Product.aspx?Item=N82E16834100305')"&gt;&lt;/h2&gt;&lt;h2&gt;Specifications&lt;/h2&gt;&lt;table class="table table-hover"</v>
      </c>
      <c r="BB52" s="14" t="s">
        <v>790</v>
      </c>
      <c r="BC52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Air MD760LL/A&lt;/h1&gt;_x000D_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Air MD760LL/A')"style="font-size:40%"&gt;_x000D_ &lt;input type="button" value="Buy this Computer Now" onclick="window.open('http://www.newegg.com/Product/Product.aspx?Item=N82E16834100305')"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Air&lt;/td&gt;&lt;/tr&gt;&lt;tr&gt;&lt;td&gt;Model&lt;/td&gt;&lt;td&gt;MD760LL/A&lt;/td&gt;&lt;/tr&gt;&lt;tr&gt;&lt;td&gt;Price&lt;/td&gt;&lt;td&gt;1109.99&lt;/td&gt;&lt;/tr&gt;&lt;tr&gt;&lt;td&gt;Touch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52" t="s">
        <v>841</v>
      </c>
    </row>
    <row r="53" spans="1:56">
      <c r="A53" s="1" t="s">
        <v>152</v>
      </c>
      <c r="B53" s="1" t="str">
        <f t="shared" si="1"/>
        <v>&lt;tr&gt;&lt;td&gt;Brand&lt;/td&gt;&lt;td&gt;Apple&lt;/td&gt;&lt;/tr&gt;</v>
      </c>
      <c r="C53" s="1" t="s">
        <v>142</v>
      </c>
      <c r="D53" s="1" t="str">
        <f t="shared" si="2"/>
        <v>&lt;tr&gt;&lt;td&gt;Series&lt;/td&gt;&lt;td&gt;MacBook Pro&lt;/td&gt;&lt;/tr&gt;</v>
      </c>
      <c r="E53" s="1" t="s">
        <v>118</v>
      </c>
      <c r="F53" s="1" t="str">
        <f t="shared" si="3"/>
        <v>&lt;tr&gt;&lt;td&gt;Model&lt;/td&gt;&lt;td&gt;ME665LL/A&lt;/td&gt;&lt;/tr&gt;</v>
      </c>
      <c r="G53" s="9">
        <v>2599.9899999999998</v>
      </c>
      <c r="H53" s="1" t="str">
        <f t="shared" si="4"/>
        <v>&lt;tr&gt;&lt;td&gt;Price&lt;/td&gt;&lt;td&gt;2599.99&lt;/td&gt;&lt;/tr&gt;</v>
      </c>
      <c r="I53" s="1" t="s">
        <v>216</v>
      </c>
      <c r="J53" s="1" t="str">
        <f t="shared" si="5"/>
        <v>&lt;tr&gt;&lt;td&gt;Touch Screen?&lt;/td&gt;&lt;td&gt;Does Not Have a Touchscreen&lt;/td&gt;&lt;/tr&gt;</v>
      </c>
      <c r="K53" s="1" t="s">
        <v>68</v>
      </c>
      <c r="L53" s="1" t="str">
        <f t="shared" si="6"/>
        <v>&lt;tr&gt;&lt;td&gt;Operating System&lt;/td&gt;&lt;td&gt;Mac OS X v10.8 Mountain Lion&lt;/td&gt;&lt;/tr&gt;</v>
      </c>
      <c r="M53" s="1" t="s">
        <v>61</v>
      </c>
      <c r="N53" s="1" t="str">
        <f t="shared" si="7"/>
        <v>&lt;tr&gt;&lt;td&gt; CPU Type &lt;/td&gt;&lt;td&gt;Intel Core i7 2.7GHz&lt;/td&gt;&lt;/tr&gt;</v>
      </c>
      <c r="O53" s="1" t="s">
        <v>546</v>
      </c>
      <c r="P53" s="1" t="str">
        <f t="shared" si="8"/>
        <v>&lt;tr&gt;&lt;td&gt;CPU Processor&lt;/td&gt;&lt;td&gt;2.7GHz&lt;/td&gt;&lt;/tr&gt;</v>
      </c>
      <c r="Q53" s="1" t="s">
        <v>568</v>
      </c>
      <c r="R53" s="1" t="str">
        <f t="shared" si="9"/>
        <v>&lt;tr&gt;&lt;td&gt;Memory Size&lt;/td&gt;&lt;td&gt;16 GB&lt;/td&gt;&lt;/tr&gt;</v>
      </c>
      <c r="S53" s="1" t="s">
        <v>639</v>
      </c>
      <c r="T53" s="1" t="str">
        <f t="shared" si="10"/>
        <v>&lt;tr&gt;&lt;td&gt;Cache&lt;/td&gt;&lt;td&gt;6MB L3&lt;/td&gt;&lt;/tr&gt;</v>
      </c>
      <c r="U53" s="1" t="s">
        <v>182</v>
      </c>
      <c r="V53" s="1" t="str">
        <f t="shared" si="11"/>
        <v>&lt;tr&gt;&lt;td&gt;Video Memory &lt;/td&gt;&lt;td&gt;1GB&lt;/td&gt;&lt;/tr&gt;</v>
      </c>
      <c r="W53" s="1" t="s">
        <v>177</v>
      </c>
      <c r="X53" s="1" t="str">
        <f t="shared" si="12"/>
        <v>&lt;tr&gt;&lt;td&gt; Graphics Card &lt;/td&gt;&lt;td&gt;NVIDIA GeForce GT 650M&lt;/td&gt;&lt;/tr&gt;</v>
      </c>
      <c r="Y53" s="1" t="s">
        <v>155</v>
      </c>
      <c r="Z53" s="1" t="str">
        <f t="shared" si="13"/>
        <v>&lt;tr&gt;&lt;td&gt;Solid State Drive (SSD)?&lt;/td&gt;&lt;td&gt;512GB SSD&lt;/td&gt;&lt;/tr&gt;</v>
      </c>
      <c r="AA53" s="1" t="s">
        <v>575</v>
      </c>
      <c r="AB53" s="1" t="str">
        <f t="shared" si="14"/>
        <v>&lt;tr&gt;&lt;td&gt;Hard Drive Size&lt;/td&gt;&lt;td&gt;512 GB&lt;/td&gt;&lt;/tr&gt;</v>
      </c>
      <c r="AC53" s="1" t="s">
        <v>659</v>
      </c>
      <c r="AD53" s="1" t="str">
        <f t="shared" si="15"/>
        <v>&lt;tr&gt;&lt;td&gt;Hard Drive RPM &lt;/td&gt;&lt;td&gt;5400rpm&lt;/td&gt;&lt;/tr&gt;</v>
      </c>
      <c r="AE53" s="1" t="s">
        <v>613</v>
      </c>
      <c r="AF53" s="1" t="str">
        <f t="shared" si="16"/>
        <v>&lt;tr&gt;&lt;td&gt;Weight&lt;/td&gt;&lt;td&gt;4.46 Lbs&lt;/td&gt;&lt;/tr&gt;</v>
      </c>
      <c r="AG53" s="1" t="s">
        <v>623</v>
      </c>
      <c r="AH53" s="1" t="str">
        <f t="shared" si="17"/>
        <v>&lt;tr&gt;&lt;td&gt;Battery Life&lt;/td&gt;&lt;td&gt;Up to 7 Hours&lt;/td&gt;&lt;/tr&gt;</v>
      </c>
      <c r="AI53" s="1" t="s">
        <v>563</v>
      </c>
      <c r="AJ53" s="1" t="str">
        <f t="shared" si="18"/>
        <v>&lt;tr&gt;&lt;td&gt; Screen Size&lt;/td&gt;&lt;td&gt;15.4"&lt;/td&gt;&lt;/tr&gt;</v>
      </c>
      <c r="AK53" s="1" t="s">
        <v>657</v>
      </c>
      <c r="AL53" s="1" t="str">
        <f t="shared" si="19"/>
        <v>&lt;tr&gt;&lt;td&gt;Resolution of Max Dimension &lt;/td&gt;&lt;td&gt;2880 x 1800 (Retina)&lt;/td&gt;&lt;/tr&gt;</v>
      </c>
      <c r="AM53" t="s">
        <v>221</v>
      </c>
      <c r="AN53" s="1" t="str">
        <f t="shared" si="20"/>
        <v>&lt;tr&gt;&lt;td&gt;HDMI?&lt;/td&gt;&lt;td&gt;Has HDMI&lt;/td&gt;&lt;/tr&gt;</v>
      </c>
      <c r="AO53" t="s">
        <v>224</v>
      </c>
      <c r="AP53" s="1" t="str">
        <f t="shared" si="21"/>
        <v>&lt;tr&gt;&lt;td&gt;VGA?&lt;/td&gt;&lt;td&gt;Does Not Have VGA&lt;/td&gt;&lt;/tr&gt;</v>
      </c>
      <c r="AQ53" t="s">
        <v>225</v>
      </c>
      <c r="AR53" s="1" t="str">
        <f t="shared" si="22"/>
        <v>&lt;tr&gt;&lt;td&gt;Bluetooth?&lt;/td&gt;&lt;td&gt;Has Bluetooth&lt;/td&gt;&lt;/tr&gt;</v>
      </c>
      <c r="AS53" s="1" t="s">
        <v>16</v>
      </c>
      <c r="AT53" s="14" t="str">
        <f t="shared" si="23"/>
        <v>&lt;tr&gt;&lt;td&gt; URL to Purchase Computer&lt;/td&gt;&lt;td&gt;http://www.newegg.com/Product/Product.aspx?Item=N82E16834100277&lt;/td&gt;&lt;/tr&gt;</v>
      </c>
      <c r="AU53" s="15" t="s">
        <v>738</v>
      </c>
      <c r="AV53" s="14"/>
      <c r="AW53" s="14" t="str">
        <f t="shared" si="26"/>
        <v>&lt;tr&gt;&lt;td&gt;Brand&lt;/td&gt;&lt;td&gt;Apple&lt;/td&gt;&lt;/tr&gt;&lt;tr&gt;&lt;td&gt;Series&lt;/td&gt;&lt;td&gt;MacBook Pro&lt;/td&gt;&lt;/tr&gt;&lt;tr&gt;&lt;td&gt;Model&lt;/td&gt;&lt;td&gt;ME665LL/A&lt;/td&gt;&lt;/tr&gt;&lt;tr&gt;&lt;td&gt;Price&lt;/td&gt;&lt;td&gt;2599.99&lt;/td&gt;&lt;/tr&gt;&lt;tr&gt;&lt;td&gt;Touch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2.7GHz&lt;/td&gt;&lt;/tr&gt;&lt;tr&gt;&lt;td&gt;CPU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Computer&lt;/td&gt;&lt;td&gt;http://www.newegg.com/Product/Product.aspx?Item=N82E16834100277&lt;/td&gt;&lt;/tr&gt;</v>
      </c>
      <c r="AX53" s="14"/>
      <c r="AY53" s="14" t="s">
        <v>736</v>
      </c>
      <c r="AZ53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ME665LL/A&lt;/h1&gt;_x000D_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ME665LL/A')"style="font-size:40%"&gt;_x000D_ &lt;input type="button" value="Buy this Computer Now" onclick="window.open('http://www.newegg.com/Product/Product.aspx?Item=N82E16834100277')" style="font-size:40%"&gt;_x000D_&lt;/h2&gt;_x000D_ &lt;h2&gt;Specifications&lt;/h2&gt;_x000D_ &lt;table style="margin-left:100px; margin-right:100px; width:84%"class="table table-hover"</v>
      </c>
      <c r="BA53" s="14" t="str">
        <f>"&lt;h1&gt; space&lt;/h1&gt;&lt;h1&gt;"&amp;A53&amp;" "&amp;C53&amp;" "&amp;E53&amp;"&lt;/h1&gt;&lt;h2&gt;&lt;input type="&amp;CHAR(34)&amp;"button"&amp;CHAR(34)&amp;" value="&amp;CHAR(34)&amp;"Search for this Computer on Google"&amp;CHAR(34)&amp;"onclick="&amp;CHAR(34)&amp;"window.open('http://google.com/#q="&amp;A53&amp;" "&amp;C53&amp;" "&amp;E53&amp;"')"&amp;CHAR(34)&amp;"&gt;&lt;input type="&amp;CHAR(34)&amp;"button"&amp;CHAR(34)&amp;" value="&amp;CHAR(34)&amp;"Buy this Computer Now"&amp;CHAR(34)&amp;"onclick="&amp;CHAR(34)&amp;"window.open('"&amp;AS53&amp;"')"&amp;CHAR(34)&amp;"&gt;&lt;/h2&gt;&lt;h2&gt;Specifications&lt;/h2&gt;&lt;table class="&amp;CHAR(34)&amp;"table table-hover"&amp;CHAR(34)&amp;""</f>
        <v>&lt;h1&gt; space&lt;/h1&gt;&lt;h1&gt;Apple MacBook Pro ME665LL/A&lt;/h1&gt;&lt;h2&gt;&lt;input type="button" value="Search for this Computer on Google"onclick="window.open('http://google.com/#q=Apple MacBook Pro ME665LL/A')"&gt;&lt;input type="button" value="Buy this Computer Now"onclick="window.open('http://www.newegg.com/Product/Product.aspx?Item=N82E16834100277')"&gt;&lt;/h2&gt;&lt;h2&gt;Specifications&lt;/h2&gt;&lt;table class="table table-hover"</v>
      </c>
      <c r="BB53" s="14" t="s">
        <v>791</v>
      </c>
      <c r="BC53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ME665LL/A&lt;/h1&gt;_x000D_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ME665LL/A')"style="font-size:40%"&gt;_x000D_ &lt;input type="button" value="Buy this Computer Now" onclick="window.open('http://www.newegg.com/Product/Product.aspx?Item=N82E16834100277')"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Pro&lt;/td&gt;&lt;/tr&gt;&lt;tr&gt;&lt;td&gt;Model&lt;/td&gt;&lt;td&gt;ME665LL/A&lt;/td&gt;&lt;/tr&gt;&lt;tr&gt;&lt;td&gt;Price&lt;/td&gt;&lt;td&gt;2599.99&lt;/td&gt;&lt;/tr&gt;&lt;tr&gt;&lt;td&gt;Touch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2.7GHz&lt;/td&gt;&lt;/tr&gt;&lt;tr&gt;&lt;td&gt;CPU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53" t="s">
        <v>842</v>
      </c>
    </row>
    <row r="54" spans="1:56">
      <c r="A54" s="1" t="s">
        <v>152</v>
      </c>
      <c r="B54" s="1" t="str">
        <f t="shared" si="1"/>
        <v>&lt;tr&gt;&lt;td&gt;Brand&lt;/td&gt;&lt;td&gt;Apple&lt;/td&gt;&lt;/tr&gt;</v>
      </c>
      <c r="C54" s="1" t="s">
        <v>142</v>
      </c>
      <c r="D54" s="1" t="str">
        <f t="shared" si="2"/>
        <v>&lt;tr&gt;&lt;td&gt;Series&lt;/td&gt;&lt;td&gt;MacBook Pro&lt;/td&gt;&lt;/tr&gt;</v>
      </c>
      <c r="E54" s="1" t="s">
        <v>119</v>
      </c>
      <c r="F54" s="1" t="str">
        <f t="shared" si="3"/>
        <v>&lt;tr&gt;&lt;td&gt;Model&lt;/td&gt;&lt;td&gt;ME664LL/A&lt;/td&gt;&lt;/tr&gt;</v>
      </c>
      <c r="G54" s="9">
        <v>2049.9899999999998</v>
      </c>
      <c r="H54" s="1" t="str">
        <f t="shared" si="4"/>
        <v>&lt;tr&gt;&lt;td&gt;Price&lt;/td&gt;&lt;td&gt;2049.99&lt;/td&gt;&lt;/tr&gt;</v>
      </c>
      <c r="I54" s="1" t="s">
        <v>216</v>
      </c>
      <c r="J54" s="1" t="str">
        <f t="shared" si="5"/>
        <v>&lt;tr&gt;&lt;td&gt;Touch Screen?&lt;/td&gt;&lt;td&gt;Does Not Have a Touchscreen&lt;/td&gt;&lt;/tr&gt;</v>
      </c>
      <c r="K54" s="1" t="s">
        <v>68</v>
      </c>
      <c r="L54" s="1" t="str">
        <f t="shared" si="6"/>
        <v>&lt;tr&gt;&lt;td&gt;Operating System&lt;/td&gt;&lt;td&gt;Mac OS X v10.8 Mountain Lion&lt;/td&gt;&lt;/tr&gt;</v>
      </c>
      <c r="M54" s="1" t="s">
        <v>62</v>
      </c>
      <c r="N54" s="1" t="str">
        <f t="shared" si="7"/>
        <v>&lt;tr&gt;&lt;td&gt; CPU Type &lt;/td&gt;&lt;td&gt;Intel Core i7 2.4GHz&lt;/td&gt;&lt;/tr&gt;</v>
      </c>
      <c r="O54" s="1" t="s">
        <v>547</v>
      </c>
      <c r="P54" s="1" t="str">
        <f t="shared" si="8"/>
        <v>&lt;tr&gt;&lt;td&gt;CPU Processor&lt;/td&gt;&lt;td&gt;2.4GHz&lt;/td&gt;&lt;/tr&gt;</v>
      </c>
      <c r="Q54" s="1" t="s">
        <v>566</v>
      </c>
      <c r="R54" s="1" t="str">
        <f t="shared" si="9"/>
        <v>&lt;tr&gt;&lt;td&gt;Memory Size&lt;/td&gt;&lt;td&gt;8 GB&lt;/td&gt;&lt;/tr&gt;</v>
      </c>
      <c r="S54" s="1" t="s">
        <v>639</v>
      </c>
      <c r="T54" s="1" t="str">
        <f t="shared" si="10"/>
        <v>&lt;tr&gt;&lt;td&gt;Cache&lt;/td&gt;&lt;td&gt;6MB L3&lt;/td&gt;&lt;/tr&gt;</v>
      </c>
      <c r="U54" s="1" t="s">
        <v>182</v>
      </c>
      <c r="V54" s="1" t="str">
        <f t="shared" si="11"/>
        <v>&lt;tr&gt;&lt;td&gt;Video Memory &lt;/td&gt;&lt;td&gt;1GB&lt;/td&gt;&lt;/tr&gt;</v>
      </c>
      <c r="W54" s="1" t="s">
        <v>177</v>
      </c>
      <c r="X54" s="1" t="str">
        <f t="shared" si="12"/>
        <v>&lt;tr&gt;&lt;td&gt; Graphics Card &lt;/td&gt;&lt;td&gt;NVIDIA GeForce GT 650M&lt;/td&gt;&lt;/tr&gt;</v>
      </c>
      <c r="Y54" s="1" t="s">
        <v>154</v>
      </c>
      <c r="Z54" s="1" t="str">
        <f t="shared" si="13"/>
        <v>&lt;tr&gt;&lt;td&gt;Solid State Drive (SSD)?&lt;/td&gt;&lt;td&gt;256GB SSD&lt;/td&gt;&lt;/tr&gt;</v>
      </c>
      <c r="AA54" s="1" t="s">
        <v>573</v>
      </c>
      <c r="AB54" s="1" t="str">
        <f t="shared" si="14"/>
        <v>&lt;tr&gt;&lt;td&gt;Hard Drive Size&lt;/td&gt;&lt;td&gt;256 GB&lt;/td&gt;&lt;/tr&gt;</v>
      </c>
      <c r="AC54" s="1" t="s">
        <v>659</v>
      </c>
      <c r="AD54" s="1" t="str">
        <f t="shared" si="15"/>
        <v>&lt;tr&gt;&lt;td&gt;Hard Drive RPM &lt;/td&gt;&lt;td&gt;5400rpm&lt;/td&gt;&lt;/tr&gt;</v>
      </c>
      <c r="AE54" s="1" t="s">
        <v>613</v>
      </c>
      <c r="AF54" s="1" t="str">
        <f t="shared" si="16"/>
        <v>&lt;tr&gt;&lt;td&gt;Weight&lt;/td&gt;&lt;td&gt;4.46 Lbs&lt;/td&gt;&lt;/tr&gt;</v>
      </c>
      <c r="AG54" s="1" t="s">
        <v>623</v>
      </c>
      <c r="AH54" s="1" t="str">
        <f t="shared" si="17"/>
        <v>&lt;tr&gt;&lt;td&gt;Battery Life&lt;/td&gt;&lt;td&gt;Up to 7 Hours&lt;/td&gt;&lt;/tr&gt;</v>
      </c>
      <c r="AI54" s="1" t="s">
        <v>563</v>
      </c>
      <c r="AJ54" s="1" t="str">
        <f t="shared" si="18"/>
        <v>&lt;tr&gt;&lt;td&gt; Screen Size&lt;/td&gt;&lt;td&gt;15.4"&lt;/td&gt;&lt;/tr&gt;</v>
      </c>
      <c r="AK54" s="1" t="s">
        <v>657</v>
      </c>
      <c r="AL54" s="1" t="str">
        <f t="shared" si="19"/>
        <v>&lt;tr&gt;&lt;td&gt;Resolution of Max Dimension &lt;/td&gt;&lt;td&gt;2880 x 1800 (Retina)&lt;/td&gt;&lt;/tr&gt;</v>
      </c>
      <c r="AM54" t="s">
        <v>221</v>
      </c>
      <c r="AN54" s="1" t="str">
        <f t="shared" si="20"/>
        <v>&lt;tr&gt;&lt;td&gt;HDMI?&lt;/td&gt;&lt;td&gt;Has HDMI&lt;/td&gt;&lt;/tr&gt;</v>
      </c>
      <c r="AO54" t="s">
        <v>224</v>
      </c>
      <c r="AP54" s="1" t="str">
        <f t="shared" si="21"/>
        <v>&lt;tr&gt;&lt;td&gt;VGA?&lt;/td&gt;&lt;td&gt;Does Not Have VGA&lt;/td&gt;&lt;/tr&gt;</v>
      </c>
      <c r="AQ54" t="s">
        <v>225</v>
      </c>
      <c r="AR54" s="1" t="str">
        <f t="shared" si="22"/>
        <v>&lt;tr&gt;&lt;td&gt;Bluetooth?&lt;/td&gt;&lt;td&gt;Has Bluetooth&lt;/td&gt;&lt;/tr&gt;</v>
      </c>
      <c r="AS54" s="1" t="s">
        <v>17</v>
      </c>
      <c r="AT54" s="14" t="str">
        <f t="shared" si="23"/>
        <v>&lt;tr&gt;&lt;td&gt; URL to Purchase Computer&lt;/td&gt;&lt;td&gt;http://www.newegg.com/Product/Product.aspx?Item=N82E16834100276&lt;/td&gt;&lt;/tr&gt;</v>
      </c>
      <c r="AU54" s="15" t="s">
        <v>738</v>
      </c>
      <c r="AV54" s="14"/>
      <c r="AW54" s="14" t="str">
        <f t="shared" si="26"/>
        <v>&lt;tr&gt;&lt;td&gt;Brand&lt;/td&gt;&lt;td&gt;Apple&lt;/td&gt;&lt;/tr&gt;&lt;tr&gt;&lt;td&gt;Series&lt;/td&gt;&lt;td&gt;MacBook Pro&lt;/td&gt;&lt;/tr&gt;&lt;tr&gt;&lt;td&gt;Model&lt;/td&gt;&lt;td&gt;ME664LL/A&lt;/td&gt;&lt;/tr&gt;&lt;tr&gt;&lt;td&gt;Price&lt;/td&gt;&lt;td&gt;2049.99&lt;/td&gt;&lt;/tr&gt;&lt;tr&gt;&lt;td&gt;Touch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Computer&lt;/td&gt;&lt;td&gt;http://www.newegg.com/Product/Product.aspx?Item=N82E16834100276&lt;/td&gt;&lt;/tr&gt;</v>
      </c>
      <c r="AX54" s="14"/>
      <c r="AY54" s="14" t="s">
        <v>737</v>
      </c>
      <c r="AZ54" s="16" t="str">
        <f t="shared" si="24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ME664LL/A&lt;/h1&gt;_x000D_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ME664LL/A')"style="font-size:40%"&gt;_x000D_ &lt;input type="button" value="Buy this Computer Now" onclick="window.open('http://www.newegg.com/Product/Product.aspx?Item=N82E16834100276')" style="font-size:40%"&gt;_x000D_&lt;/h2&gt;_x000D_ &lt;h2&gt;Specifications&lt;/h2&gt;_x000D_ &lt;table style="margin-left:100px; margin-right:100px; width:84%"class="table table-hover"</v>
      </c>
      <c r="BA54" s="14" t="str">
        <f>"&lt;h1&gt; space&lt;/h1&gt;&lt;h1&gt;"&amp;A54&amp;" "&amp;C54&amp;" "&amp;E54&amp;"&lt;/h1&gt;&lt;h2&gt;&lt;input type="&amp;CHAR(34)&amp;"button"&amp;CHAR(34)&amp;" value="&amp;CHAR(34)&amp;"Search for this Computer on Google"&amp;CHAR(34)&amp;"onclick="&amp;CHAR(34)&amp;"window.open('http://google.com/#q="&amp;A54&amp;" "&amp;C54&amp;" "&amp;E54&amp;"')"&amp;CHAR(34)&amp;"&gt;&lt;input type="&amp;CHAR(34)&amp;"button"&amp;CHAR(34)&amp;" value="&amp;CHAR(34)&amp;"Buy this Computer Now"&amp;CHAR(34)&amp;"onclick="&amp;CHAR(34)&amp;"window.open('"&amp;AS54&amp;"')"&amp;CHAR(34)&amp;"&gt;&lt;/h2&gt;&lt;h2&gt;Specifications&lt;/h2&gt;&lt;table class="&amp;CHAR(34)&amp;"table table-hover"&amp;CHAR(34)&amp;""</f>
        <v>&lt;h1&gt; space&lt;/h1&gt;&lt;h1&gt;Apple MacBook Pro ME664LL/A&lt;/h1&gt;&lt;h2&gt;&lt;input type="button" value="Search for this Computer on Google"onclick="window.open('http://google.com/#q=Apple MacBook Pro ME664LL/A')"&gt;&lt;input type="button" value="Buy this Computer Now"onclick="window.open('http://www.newegg.com/Product/Product.aspx?Item=N82E16834100276')"&gt;&lt;/h2&gt;&lt;h2&gt;Specifications&lt;/h2&gt;&lt;table class="table table-hover"</v>
      </c>
      <c r="BB54" s="14" t="s">
        <v>792</v>
      </c>
      <c r="BC54" s="14" t="str">
        <f t="shared" si="25"/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ME664LL/A&lt;/h1&gt;_x000D_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ME664LL/A')"style="font-size:40%"&gt;_x000D_ &lt;input type="button" value="Buy this Computer Now" onclick="window.open('http://www.newegg.com/Product/Product.aspx?Item=N82E16834100276')"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Pro&lt;/td&gt;&lt;/tr&gt;&lt;tr&gt;&lt;td&gt;Model&lt;/td&gt;&lt;td&gt;ME664LL/A&lt;/td&gt;&lt;/tr&gt;&lt;tr&gt;&lt;td&gt;Price&lt;/td&gt;&lt;td&gt;2049.99&lt;/td&gt;&lt;/tr&gt;&lt;tr&gt;&lt;td&gt;Touch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D54" t="s">
        <v>843</v>
      </c>
    </row>
    <row r="65" spans="56:60">
      <c r="BH65" t="str">
        <f>"&lt;h1&gt; space&lt;/h1&gt;&lt;h1&gt;Dell Latitude E6430 (469-4216)&lt;/h1&gt;&lt;h2&gt;&lt;input type="&amp;CHAR(34)&amp;""</f>
        <v>&lt;h1&gt; space&lt;/h1&gt;&lt;h1&gt;Dell Latitude E6430 (469-4216)&lt;/h1&gt;&lt;h2&gt;&lt;input type="</v>
      </c>
    </row>
    <row r="66" spans="56:60">
      <c r="BD66" t="s">
        <v>670</v>
      </c>
      <c r="BE66" t="s">
        <v>671</v>
      </c>
      <c r="BF66" t="s">
        <v>670</v>
      </c>
      <c r="BG66" t="str">
        <f>CHAR(34)&amp;BE66&amp;CHAR(34)</f>
        <v>"b"</v>
      </c>
    </row>
    <row r="70" spans="56:60">
      <c r="BH70" t="s">
        <v>683</v>
      </c>
    </row>
    <row r="71" spans="56:60">
      <c r="BE71" t="s">
        <v>672</v>
      </c>
    </row>
    <row r="76" spans="56:60">
      <c r="BE76" s="10" t="s">
        <v>673</v>
      </c>
      <c r="BF76" t="str">
        <f>BE76&amp;BE77&amp;BE78&amp;BF79&amp;BE80&amp;BE81&amp;BF82&amp;BF83&amp;BF84&amp;BF85&amp;BE86&amp;BE87&amp;BF88&amp;BE89&amp;BE90</f>
        <v>“&lt;h1&gt; space&lt;/h1&gt;&lt;h1&gt;Dell Latitude E6430 (469-4216)&lt;/h1&gt;&lt;h2&gt;&lt;input type=“&amp;CHAR(34)&amp;”button”&amp;CHAR(34)&amp;” value=“&amp;CHAR(34)&amp;”Search for this Computer on Google”&amp;CHAR(34)&amp;”onclick=“&amp;CHAR(34)&amp;”window.open('http://google.com/#q=Dell Latitude E6430 (469-4216)')”&amp;CHAR(34)&amp;”&gt;&lt;input type=“&amp;CHAR(34)&amp;”button”&amp;CHAR(34)&amp;” value=“&amp;CHAR(34)&amp;”Buy this Computer Now”&amp;CHAR(34)&amp;”onclick=“&amp;CHAR(34)&amp;”window.open('http://www.newegg.com/Product/Product.aspx?Item=N82E16834300123')”&amp;CHAR(34)&amp;”&gt;&lt;/h2&gt;&lt;h2&gt;Specifications&lt;/h2&gt;&lt;table class=“&amp;CHAR(34)&amp;”table table-hover”&amp;CHAR(34)&amp;”&gt;</v>
      </c>
    </row>
    <row r="77" spans="56:60">
      <c r="BE77" s="10" t="s">
        <v>674</v>
      </c>
      <c r="BH77" t="str">
        <f>"&lt;h1&gt; space&lt;/h1&gt;&lt;h1&gt;"&amp;A2&amp;" "&amp;C2&amp;" "&amp;E2&amp;"&lt;/h1&gt;&lt;h2&gt;&lt;input type="&amp;CHAR(34)&amp;"button"&amp;CHAR(34)&amp;" value="&amp;CHAR(34)&amp;"Search for this Computer on Google"&amp;CHAR(34)&amp;"onclick="&amp;CHAR(34)&amp;"window.open('http://google.com/#q="&amp;A2&amp;" "&amp;C2&amp;" "&amp;E2&amp;"')"&amp;CHAR(34)&amp;"&gt;&lt;input type="&amp;CHAR(34)&amp;"button"&amp;CHAR(34)&amp;" value="&amp;CHAR(34)&amp;"Buy this Computer Now"&amp;CHAR(34)&amp;"onclick="&amp;CHAR(34)&amp;"window.open('"&amp;AS2&amp;"')"&amp;CHAR(34)&amp;"&gt;&lt;/h2&gt;&lt;h2&gt;Specifications&lt;/h2&gt;&lt;table class="&amp;CHAR(34)&amp;"table table-hover"&amp;CHAR(34)&amp;""</f>
        <v>&lt;h1&gt; space&lt;/h1&gt;&lt;h1&gt;Acer Aspire V3-772G-9822&lt;/h1&gt;&lt;h2&gt;&lt;input type="button" value="Search for this Computer on Google"onclick="window.open('http://google.com/#q=Acer Aspire V3-772G-9822')"&gt;&lt;input type="button" value="Buy this Computer Now"onclick="window.open('http://www.newegg.com/Product/Product.aspx?Item=N82E16834314148')"&gt;&lt;/h2&gt;&lt;h2&gt;Specifications&lt;/h2&gt;&lt;table class="table table-hover"</v>
      </c>
    </row>
    <row r="78" spans="56:60">
      <c r="BE78" s="10" t="s">
        <v>675</v>
      </c>
    </row>
    <row r="79" spans="56:60">
      <c r="BF79" s="10" t="s">
        <v>668</v>
      </c>
    </row>
    <row r="80" spans="56:60">
      <c r="BE80" s="10" t="s">
        <v>674</v>
      </c>
    </row>
    <row r="81" spans="56:58">
      <c r="BE81" s="10" t="s">
        <v>676</v>
      </c>
    </row>
    <row r="82" spans="56:58">
      <c r="BF82" s="10" t="s">
        <v>678</v>
      </c>
    </row>
    <row r="83" spans="56:58">
      <c r="BF83" s="10" t="s">
        <v>679</v>
      </c>
    </row>
    <row r="84" spans="56:58">
      <c r="BF84" s="10" t="s">
        <v>680</v>
      </c>
    </row>
    <row r="85" spans="56:58">
      <c r="BF85" s="10" t="s">
        <v>681</v>
      </c>
    </row>
    <row r="86" spans="56:58">
      <c r="BE86" s="10" t="s">
        <v>677</v>
      </c>
    </row>
    <row r="87" spans="56:58">
      <c r="BE87" s="10" t="s">
        <v>676</v>
      </c>
    </row>
    <row r="88" spans="56:58">
      <c r="BF88" s="10" t="s">
        <v>669</v>
      </c>
    </row>
    <row r="89" spans="56:58">
      <c r="BE89" s="10" t="s">
        <v>677</v>
      </c>
    </row>
    <row r="90" spans="56:58">
      <c r="BE90" s="10" t="s">
        <v>682</v>
      </c>
    </row>
    <row r="92" spans="56:58">
      <c r="BD92" s="11"/>
      <c r="BE92" s="11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text-align:center"&amp;CHAR(34)&amp;"&gt;"&amp;A92&amp;" "&amp;C92&amp;" "&amp;E92&amp;"&lt;/h1&gt;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onclick="&amp;CHAR(34)&amp;"window.open('http://google.com/#q="&amp;A92&amp;" "&amp;C92&amp;" "&amp;E92&amp;"')"&amp;CHAR(34)&amp;"style="&amp;CHAR(34)&amp;"font-size:40%"&amp;CHAR(34)&amp;"&gt;
 &lt;input type="&amp;CHAR(34)&amp;"button"&amp;CHAR(34)&amp;" value="&amp;CHAR(34)&amp;"Buy this Computer Now"&amp;CHAR(34)&amp;" onclick="&amp;CHAR(34)&amp;"window.open('"&amp;AS92&amp;"')"&amp;CHAR(34)&amp;"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  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  ')"style="font-size:40%"&gt;_x000D_ &lt;input type="button" value="Buy this Computer Now" onclick="window.open('')" style="font-size:40%"&gt;_x000D_&lt;/h2&gt;_x000D_ &lt;h2&gt;Specifications&lt;/h2&gt;_x000D_ &lt;table style="margin-left:100px; margin-right:100px; width:84%"class="table table-hover"</v>
      </c>
    </row>
    <row r="93" spans="56:58">
      <c r="BE93" s="12"/>
    </row>
    <row r="94" spans="56:58">
      <c r="BE94" s="12"/>
    </row>
    <row r="96" spans="56:58">
      <c r="BE96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textOutput1388716692837.txt</vt:lpstr>
      <vt:lpstr>subUrls</vt:lpstr>
      <vt:lpstr>subUrl Content</vt:lpstr>
      <vt:lpstr>Sheet1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Schulman</dc:creator>
  <cp:lastModifiedBy>Matthew Schulman</cp:lastModifiedBy>
  <dcterms:created xsi:type="dcterms:W3CDTF">2014-01-03T21:32:28Z</dcterms:created>
  <dcterms:modified xsi:type="dcterms:W3CDTF">2014-01-07T20:58:00Z</dcterms:modified>
</cp:coreProperties>
</file>